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285" activeTab="7"/>
  </bookViews>
  <sheets>
    <sheet name="Munic 1" sheetId="1" r:id="rId1"/>
    <sheet name="Munic 2" sheetId="2" r:id="rId2"/>
    <sheet name="GrDIR" sheetId="3" r:id="rId3"/>
    <sheet name="GrFeta" sheetId="4" r:id="rId4"/>
    <sheet name="GrPlano" sheetId="5" r:id="rId5"/>
    <sheet name="Gr%Feta" sheetId="6" r:id="rId6"/>
    <sheet name="Gr%Plano" sheetId="7" r:id="rId7"/>
    <sheet name="Plan1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<sst xmlns="http://schemas.openxmlformats.org/spreadsheetml/2006/main" count="180" uniqueCount="73">
  <si>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</si>
  <si>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</si>
  <si>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</si>
  <si>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</si>
  <si>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</si>
  <si>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</si>
  <si>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</si>
  <si>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</si>
  <si>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</si>
  <si>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</si>
  <si>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</si>
  <si>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</si>
  <si>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</si>
  <si>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</si>
  <si>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</si>
  <si>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</si>
  <si>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</si>
  <si>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</si>
  <si>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</si>
  <si>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</si>
  <si>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</si>
  <si>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</si>
  <si>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</si>
  <si>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</si>
  <si>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</si>
  <si>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</si>
  <si>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</si>
  <si>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</si>
  <si>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</si>
  <si>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</si>
  <si>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</si>
  <si>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</si>
  <si>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</si>
  <si>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</si>
  <si>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</si>
  <si>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</si>
  <si>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</si>
  <si>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</si>
  <si>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</si>
  <si>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</si>
  <si>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</si>
  <si>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</si>
  <si>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</si>
  <si>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</si>
  <si>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</si>
  <si>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</si>
  <si>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</si>
  <si>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</si>
  <si>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</si>
  <si>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</si>
  <si>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</si>
  <si>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</si>
  <si>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</si>
  <si>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</si>
  <si>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</si>
  <si>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</si>
  <si>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</si>
  <si>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</si>
  <si>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</si>
  <si>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</si>
  <si>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</si>
  <si>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</si>
  <si>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</si>
  <si>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II</t>
  </si>
  <si>
    <t>DIR II Santo André</t>
  </si>
  <si>
    <t>Diadema</t>
  </si>
  <si>
    <t>Mauá</t>
  </si>
  <si>
    <t>Ribeirão Pires</t>
  </si>
  <si>
    <t>Rio Grande da Serra</t>
  </si>
  <si>
    <t>Santo André</t>
  </si>
  <si>
    <t>São Bernardo do Campo</t>
  </si>
  <si>
    <t>São Caetano do Sul</t>
  </si>
  <si>
    <t>MDDA DIR II Santo André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</si>
</sst>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25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 por município, DIR 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Diadema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39</c:v>
                </c:pt>
                <c:pt idx="1">
                  <c:v>68</c:v>
                </c:pt>
                <c:pt idx="2">
                  <c:v>58</c:v>
                </c:pt>
                <c:pt idx="3">
                  <c:v>60</c:v>
                </c:pt>
                <c:pt idx="4">
                  <c:v>25</c:v>
                </c:pt>
                <c:pt idx="5">
                  <c:v>42</c:v>
                </c:pt>
                <c:pt idx="6">
                  <c:v>37</c:v>
                </c:pt>
                <c:pt idx="7">
                  <c:v>42</c:v>
                </c:pt>
                <c:pt idx="8">
                  <c:v>58</c:v>
                </c:pt>
                <c:pt idx="9">
                  <c:v>50</c:v>
                </c:pt>
                <c:pt idx="10">
                  <c:v>51</c:v>
                </c:pt>
                <c:pt idx="11">
                  <c:v>59</c:v>
                </c:pt>
                <c:pt idx="12">
                  <c:v>58</c:v>
                </c:pt>
                <c:pt idx="13">
                  <c:v>54</c:v>
                </c:pt>
                <c:pt idx="14">
                  <c:v>40</c:v>
                </c:pt>
                <c:pt idx="15">
                  <c:v>53</c:v>
                </c:pt>
                <c:pt idx="16">
                  <c:v>59</c:v>
                </c:pt>
                <c:pt idx="17">
                  <c:v>43</c:v>
                </c:pt>
                <c:pt idx="18">
                  <c:v>29</c:v>
                </c:pt>
                <c:pt idx="19">
                  <c:v>48</c:v>
                </c:pt>
                <c:pt idx="20">
                  <c:v>67</c:v>
                </c:pt>
                <c:pt idx="21">
                  <c:v>37</c:v>
                </c:pt>
                <c:pt idx="22">
                  <c:v>66</c:v>
                </c:pt>
                <c:pt idx="23">
                  <c:v>76</c:v>
                </c:pt>
                <c:pt idx="24">
                  <c:v>80</c:v>
                </c:pt>
                <c:pt idx="25">
                  <c:v>90</c:v>
                </c:pt>
                <c:pt idx="26">
                  <c:v>125</c:v>
                </c:pt>
                <c:pt idx="27">
                  <c:v>74</c:v>
                </c:pt>
                <c:pt idx="28">
                  <c:v>78</c:v>
                </c:pt>
                <c:pt idx="29">
                  <c:v>76</c:v>
                </c:pt>
                <c:pt idx="30">
                  <c:v>51</c:v>
                </c:pt>
                <c:pt idx="31">
                  <c:v>50</c:v>
                </c:pt>
                <c:pt idx="32">
                  <c:v>60</c:v>
                </c:pt>
                <c:pt idx="33">
                  <c:v>71</c:v>
                </c:pt>
                <c:pt idx="34">
                  <c:v>44</c:v>
                </c:pt>
                <c:pt idx="35">
                  <c:v>56</c:v>
                </c:pt>
                <c:pt idx="36">
                  <c:v>55</c:v>
                </c:pt>
                <c:pt idx="37">
                  <c:v>77</c:v>
                </c:pt>
                <c:pt idx="38">
                  <c:v>45</c:v>
                </c:pt>
                <c:pt idx="39">
                  <c:v>58</c:v>
                </c:pt>
                <c:pt idx="40">
                  <c:v>56</c:v>
                </c:pt>
                <c:pt idx="41">
                  <c:v>76</c:v>
                </c:pt>
                <c:pt idx="42">
                  <c:v>60</c:v>
                </c:pt>
                <c:pt idx="43">
                  <c:v>34</c:v>
                </c:pt>
                <c:pt idx="44">
                  <c:v>51</c:v>
                </c:pt>
                <c:pt idx="45">
                  <c:v>50</c:v>
                </c:pt>
                <c:pt idx="46">
                  <c:v>41</c:v>
                </c:pt>
                <c:pt idx="47">
                  <c:v>36</c:v>
                </c:pt>
                <c:pt idx="48">
                  <c:v>51</c:v>
                </c:pt>
                <c:pt idx="49">
                  <c:v>31</c:v>
                </c:pt>
                <c:pt idx="50">
                  <c:v>26</c:v>
                </c:pt>
                <c:pt idx="5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Mauá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72</c:v>
                </c:pt>
                <c:pt idx="1">
                  <c:v>138</c:v>
                </c:pt>
                <c:pt idx="2">
                  <c:v>161</c:v>
                </c:pt>
                <c:pt idx="3">
                  <c:v>136</c:v>
                </c:pt>
                <c:pt idx="4">
                  <c:v>155</c:v>
                </c:pt>
                <c:pt idx="5">
                  <c:v>134</c:v>
                </c:pt>
                <c:pt idx="6">
                  <c:v>151</c:v>
                </c:pt>
                <c:pt idx="7">
                  <c:v>187</c:v>
                </c:pt>
                <c:pt idx="8">
                  <c:v>173</c:v>
                </c:pt>
                <c:pt idx="9">
                  <c:v>202</c:v>
                </c:pt>
                <c:pt idx="10">
                  <c:v>206</c:v>
                </c:pt>
                <c:pt idx="11">
                  <c:v>184</c:v>
                </c:pt>
                <c:pt idx="12">
                  <c:v>163</c:v>
                </c:pt>
                <c:pt idx="13">
                  <c:v>187</c:v>
                </c:pt>
                <c:pt idx="14">
                  <c:v>239</c:v>
                </c:pt>
                <c:pt idx="15">
                  <c:v>180</c:v>
                </c:pt>
                <c:pt idx="16">
                  <c:v>157</c:v>
                </c:pt>
                <c:pt idx="17">
                  <c:v>143</c:v>
                </c:pt>
                <c:pt idx="18">
                  <c:v>188</c:v>
                </c:pt>
                <c:pt idx="19">
                  <c:v>239</c:v>
                </c:pt>
                <c:pt idx="20">
                  <c:v>265</c:v>
                </c:pt>
                <c:pt idx="21">
                  <c:v>297</c:v>
                </c:pt>
                <c:pt idx="22">
                  <c:v>105</c:v>
                </c:pt>
                <c:pt idx="23">
                  <c:v>117</c:v>
                </c:pt>
                <c:pt idx="24">
                  <c:v>258</c:v>
                </c:pt>
                <c:pt idx="25">
                  <c:v>302</c:v>
                </c:pt>
                <c:pt idx="26">
                  <c:v>203</c:v>
                </c:pt>
                <c:pt idx="27">
                  <c:v>178</c:v>
                </c:pt>
                <c:pt idx="28">
                  <c:v>194</c:v>
                </c:pt>
                <c:pt idx="29">
                  <c:v>172</c:v>
                </c:pt>
                <c:pt idx="30">
                  <c:v>203</c:v>
                </c:pt>
                <c:pt idx="31">
                  <c:v>86</c:v>
                </c:pt>
                <c:pt idx="32">
                  <c:v>169</c:v>
                </c:pt>
                <c:pt idx="33">
                  <c:v>161</c:v>
                </c:pt>
                <c:pt idx="34">
                  <c:v>161</c:v>
                </c:pt>
                <c:pt idx="35">
                  <c:v>147</c:v>
                </c:pt>
                <c:pt idx="36">
                  <c:v>135</c:v>
                </c:pt>
                <c:pt idx="37">
                  <c:v>115</c:v>
                </c:pt>
                <c:pt idx="38">
                  <c:v>100</c:v>
                </c:pt>
                <c:pt idx="39">
                  <c:v>127</c:v>
                </c:pt>
                <c:pt idx="40">
                  <c:v>91</c:v>
                </c:pt>
                <c:pt idx="41">
                  <c:v>120</c:v>
                </c:pt>
                <c:pt idx="42">
                  <c:v>123</c:v>
                </c:pt>
                <c:pt idx="43">
                  <c:v>92</c:v>
                </c:pt>
                <c:pt idx="44">
                  <c:v>117</c:v>
                </c:pt>
                <c:pt idx="45">
                  <c:v>106</c:v>
                </c:pt>
                <c:pt idx="46">
                  <c:v>99</c:v>
                </c:pt>
                <c:pt idx="47">
                  <c:v>116</c:v>
                </c:pt>
                <c:pt idx="48">
                  <c:v>142</c:v>
                </c:pt>
                <c:pt idx="49">
                  <c:v>135</c:v>
                </c:pt>
                <c:pt idx="50">
                  <c:v>125</c:v>
                </c:pt>
                <c:pt idx="51">
                  <c:v>154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Ribeirão Pires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47</c:v>
                </c:pt>
                <c:pt idx="1">
                  <c:v>50</c:v>
                </c:pt>
                <c:pt idx="2">
                  <c:v>58</c:v>
                </c:pt>
                <c:pt idx="3">
                  <c:v>38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30</c:v>
                </c:pt>
                <c:pt idx="8">
                  <c:v>44</c:v>
                </c:pt>
                <c:pt idx="9">
                  <c:v>36</c:v>
                </c:pt>
                <c:pt idx="10">
                  <c:v>33</c:v>
                </c:pt>
                <c:pt idx="11">
                  <c:v>30</c:v>
                </c:pt>
                <c:pt idx="12">
                  <c:v>31</c:v>
                </c:pt>
                <c:pt idx="13">
                  <c:v>34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23</c:v>
                </c:pt>
                <c:pt idx="18">
                  <c:v>29</c:v>
                </c:pt>
                <c:pt idx="19">
                  <c:v>44</c:v>
                </c:pt>
                <c:pt idx="20">
                  <c:v>42</c:v>
                </c:pt>
                <c:pt idx="21">
                  <c:v>49</c:v>
                </c:pt>
                <c:pt idx="22">
                  <c:v>49</c:v>
                </c:pt>
                <c:pt idx="23">
                  <c:v>81</c:v>
                </c:pt>
                <c:pt idx="24">
                  <c:v>70</c:v>
                </c:pt>
                <c:pt idx="25">
                  <c:v>53</c:v>
                </c:pt>
                <c:pt idx="26">
                  <c:v>80</c:v>
                </c:pt>
                <c:pt idx="27">
                  <c:v>68</c:v>
                </c:pt>
                <c:pt idx="28">
                  <c:v>84</c:v>
                </c:pt>
                <c:pt idx="29">
                  <c:v>64</c:v>
                </c:pt>
                <c:pt idx="30">
                  <c:v>64</c:v>
                </c:pt>
                <c:pt idx="31">
                  <c:v>74</c:v>
                </c:pt>
                <c:pt idx="32">
                  <c:v>77</c:v>
                </c:pt>
                <c:pt idx="33">
                  <c:v>54</c:v>
                </c:pt>
                <c:pt idx="34">
                  <c:v>75</c:v>
                </c:pt>
                <c:pt idx="35">
                  <c:v>47</c:v>
                </c:pt>
                <c:pt idx="36">
                  <c:v>35</c:v>
                </c:pt>
                <c:pt idx="37">
                  <c:v>43</c:v>
                </c:pt>
                <c:pt idx="38">
                  <c:v>44</c:v>
                </c:pt>
                <c:pt idx="39">
                  <c:v>36</c:v>
                </c:pt>
                <c:pt idx="40">
                  <c:v>64</c:v>
                </c:pt>
                <c:pt idx="41">
                  <c:v>45</c:v>
                </c:pt>
                <c:pt idx="42">
                  <c:v>47</c:v>
                </c:pt>
                <c:pt idx="43">
                  <c:v>34</c:v>
                </c:pt>
                <c:pt idx="44">
                  <c:v>37</c:v>
                </c:pt>
                <c:pt idx="45">
                  <c:v>33</c:v>
                </c:pt>
                <c:pt idx="46">
                  <c:v>46</c:v>
                </c:pt>
                <c:pt idx="47">
                  <c:v>30</c:v>
                </c:pt>
                <c:pt idx="48">
                  <c:v>31</c:v>
                </c:pt>
                <c:pt idx="49">
                  <c:v>37</c:v>
                </c:pt>
                <c:pt idx="50">
                  <c:v>31</c:v>
                </c:pt>
                <c:pt idx="51">
                  <c:v>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Rio Grande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23</c:v>
                </c:pt>
                <c:pt idx="1">
                  <c:v>29</c:v>
                </c:pt>
                <c:pt idx="2">
                  <c:v>19</c:v>
                </c:pt>
                <c:pt idx="3">
                  <c:v>27</c:v>
                </c:pt>
                <c:pt idx="4">
                  <c:v>22</c:v>
                </c:pt>
                <c:pt idx="5">
                  <c:v>24</c:v>
                </c:pt>
                <c:pt idx="6">
                  <c:v>22</c:v>
                </c:pt>
                <c:pt idx="7">
                  <c:v>17</c:v>
                </c:pt>
                <c:pt idx="8">
                  <c:v>37</c:v>
                </c:pt>
                <c:pt idx="9">
                  <c:v>33</c:v>
                </c:pt>
                <c:pt idx="10">
                  <c:v>32</c:v>
                </c:pt>
                <c:pt idx="11">
                  <c:v>26</c:v>
                </c:pt>
                <c:pt idx="12">
                  <c:v>25</c:v>
                </c:pt>
                <c:pt idx="13">
                  <c:v>45</c:v>
                </c:pt>
                <c:pt idx="14">
                  <c:v>49</c:v>
                </c:pt>
                <c:pt idx="15">
                  <c:v>33</c:v>
                </c:pt>
                <c:pt idx="16">
                  <c:v>15</c:v>
                </c:pt>
                <c:pt idx="17">
                  <c:v>8</c:v>
                </c:pt>
                <c:pt idx="18">
                  <c:v>14</c:v>
                </c:pt>
                <c:pt idx="19">
                  <c:v>8</c:v>
                </c:pt>
                <c:pt idx="20">
                  <c:v>52</c:v>
                </c:pt>
                <c:pt idx="21">
                  <c:v>29</c:v>
                </c:pt>
                <c:pt idx="22">
                  <c:v>3</c:v>
                </c:pt>
                <c:pt idx="23">
                  <c:v>0</c:v>
                </c:pt>
                <c:pt idx="24">
                  <c:v>62</c:v>
                </c:pt>
                <c:pt idx="25">
                  <c:v>53</c:v>
                </c:pt>
                <c:pt idx="26">
                  <c:v>49</c:v>
                </c:pt>
                <c:pt idx="27">
                  <c:v>73</c:v>
                </c:pt>
                <c:pt idx="28">
                  <c:v>32</c:v>
                </c:pt>
                <c:pt idx="29">
                  <c:v>40</c:v>
                </c:pt>
                <c:pt idx="30">
                  <c:v>78</c:v>
                </c:pt>
                <c:pt idx="31">
                  <c:v>61</c:v>
                </c:pt>
                <c:pt idx="32">
                  <c:v>68</c:v>
                </c:pt>
                <c:pt idx="33">
                  <c:v>49</c:v>
                </c:pt>
                <c:pt idx="34">
                  <c:v>73</c:v>
                </c:pt>
                <c:pt idx="35">
                  <c:v>45</c:v>
                </c:pt>
                <c:pt idx="36">
                  <c:v>38</c:v>
                </c:pt>
                <c:pt idx="37">
                  <c:v>50</c:v>
                </c:pt>
                <c:pt idx="38">
                  <c:v>17</c:v>
                </c:pt>
                <c:pt idx="39">
                  <c:v>24</c:v>
                </c:pt>
                <c:pt idx="40">
                  <c:v>45</c:v>
                </c:pt>
                <c:pt idx="41">
                  <c:v>26</c:v>
                </c:pt>
                <c:pt idx="42">
                  <c:v>18</c:v>
                </c:pt>
                <c:pt idx="43">
                  <c:v>25</c:v>
                </c:pt>
                <c:pt idx="44">
                  <c:v>31</c:v>
                </c:pt>
                <c:pt idx="45">
                  <c:v>33</c:v>
                </c:pt>
                <c:pt idx="46">
                  <c:v>30</c:v>
                </c:pt>
                <c:pt idx="47">
                  <c:v>27</c:v>
                </c:pt>
                <c:pt idx="48">
                  <c:v>20</c:v>
                </c:pt>
                <c:pt idx="49">
                  <c:v>23</c:v>
                </c:pt>
                <c:pt idx="50">
                  <c:v>30</c:v>
                </c:pt>
                <c:pt idx="51">
                  <c:v>34</c:v>
                </c:pt>
              </c:numCache>
            </c:numRef>
          </c:val>
          <c:smooth val="0"/>
        </c:ser>
        <c:axId val="24989134"/>
        <c:axId val="56423287"/>
      </c:lineChart>
      <c:catAx>
        <c:axId val="24989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23287"/>
        <c:crosses val="autoZero"/>
        <c:auto val="1"/>
        <c:lblOffset val="100"/>
        <c:noMultiLvlLbl val="0"/>
      </c:catAx>
      <c:valAx>
        <c:axId val="56423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89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 por município, DIR 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Plan1!$A$15</c:f>
              <c:strCache>
                <c:ptCount val="1"/>
                <c:pt idx="0">
                  <c:v>Santo André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86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2</c:v>
                </c:pt>
                <c:pt idx="16">
                  <c:v>6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3">
                  <c:v>4</c:v>
                </c:pt>
                <c:pt idx="24">
                  <c:v>12</c:v>
                </c:pt>
                <c:pt idx="25">
                  <c:v>2</c:v>
                </c:pt>
                <c:pt idx="26">
                  <c:v>0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7</c:v>
                </c:pt>
                <c:pt idx="31">
                  <c:v>4</c:v>
                </c:pt>
                <c:pt idx="32">
                  <c:v>3</c:v>
                </c:pt>
                <c:pt idx="33">
                  <c:v>5</c:v>
                </c:pt>
                <c:pt idx="34">
                  <c:v>7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7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Plan1!$A$16</c:f>
              <c:strCache>
                <c:ptCount val="1"/>
                <c:pt idx="0">
                  <c:v>São Bernardo do Campo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6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  <c:pt idx="12">
                  <c:v>14</c:v>
                </c:pt>
                <c:pt idx="13">
                  <c:v>3</c:v>
                </c:pt>
                <c:pt idx="14">
                  <c:v>7</c:v>
                </c:pt>
                <c:pt idx="15">
                  <c:v>9</c:v>
                </c:pt>
                <c:pt idx="16">
                  <c:v>16</c:v>
                </c:pt>
                <c:pt idx="17">
                  <c:v>4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16</c:v>
                </c:pt>
                <c:pt idx="22">
                  <c:v>12</c:v>
                </c:pt>
                <c:pt idx="23">
                  <c:v>15</c:v>
                </c:pt>
                <c:pt idx="24">
                  <c:v>17</c:v>
                </c:pt>
                <c:pt idx="25">
                  <c:v>30</c:v>
                </c:pt>
                <c:pt idx="26">
                  <c:v>13</c:v>
                </c:pt>
                <c:pt idx="27">
                  <c:v>13</c:v>
                </c:pt>
                <c:pt idx="28">
                  <c:v>25</c:v>
                </c:pt>
                <c:pt idx="29">
                  <c:v>13</c:v>
                </c:pt>
                <c:pt idx="30">
                  <c:v>15</c:v>
                </c:pt>
                <c:pt idx="31">
                  <c:v>29</c:v>
                </c:pt>
                <c:pt idx="32">
                  <c:v>114</c:v>
                </c:pt>
                <c:pt idx="33">
                  <c:v>8</c:v>
                </c:pt>
                <c:pt idx="34">
                  <c:v>72</c:v>
                </c:pt>
                <c:pt idx="35">
                  <c:v>52</c:v>
                </c:pt>
                <c:pt idx="36">
                  <c:v>60</c:v>
                </c:pt>
                <c:pt idx="37">
                  <c:v>41</c:v>
                </c:pt>
                <c:pt idx="38">
                  <c:v>34</c:v>
                </c:pt>
                <c:pt idx="39">
                  <c:v>8</c:v>
                </c:pt>
                <c:pt idx="40">
                  <c:v>55</c:v>
                </c:pt>
                <c:pt idx="41">
                  <c:v>49</c:v>
                </c:pt>
                <c:pt idx="42">
                  <c:v>50</c:v>
                </c:pt>
                <c:pt idx="43">
                  <c:v>27</c:v>
                </c:pt>
                <c:pt idx="44">
                  <c:v>36</c:v>
                </c:pt>
                <c:pt idx="45">
                  <c:v>41</c:v>
                </c:pt>
                <c:pt idx="46">
                  <c:v>27</c:v>
                </c:pt>
                <c:pt idx="47">
                  <c:v>39</c:v>
                </c:pt>
                <c:pt idx="48">
                  <c:v>43</c:v>
                </c:pt>
                <c:pt idx="49">
                  <c:v>41</c:v>
                </c:pt>
                <c:pt idx="50">
                  <c:v>39</c:v>
                </c:pt>
                <c:pt idx="51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Plan1!$A$17</c:f>
              <c:strCache>
                <c:ptCount val="1"/>
                <c:pt idx="0">
                  <c:v>São Caetano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267</c:v>
                </c:pt>
                <c:pt idx="1">
                  <c:v>145</c:v>
                </c:pt>
                <c:pt idx="2">
                  <c:v>247</c:v>
                </c:pt>
                <c:pt idx="3">
                  <c:v>221</c:v>
                </c:pt>
                <c:pt idx="4">
                  <c:v>141</c:v>
                </c:pt>
                <c:pt idx="5">
                  <c:v>178</c:v>
                </c:pt>
                <c:pt idx="6">
                  <c:v>202</c:v>
                </c:pt>
                <c:pt idx="7">
                  <c:v>202</c:v>
                </c:pt>
                <c:pt idx="8">
                  <c:v>185</c:v>
                </c:pt>
                <c:pt idx="9">
                  <c:v>212</c:v>
                </c:pt>
                <c:pt idx="10">
                  <c:v>169</c:v>
                </c:pt>
                <c:pt idx="11">
                  <c:v>201</c:v>
                </c:pt>
                <c:pt idx="12">
                  <c:v>174</c:v>
                </c:pt>
                <c:pt idx="13">
                  <c:v>177</c:v>
                </c:pt>
                <c:pt idx="14">
                  <c:v>175</c:v>
                </c:pt>
                <c:pt idx="15">
                  <c:v>146</c:v>
                </c:pt>
                <c:pt idx="16">
                  <c:v>127</c:v>
                </c:pt>
                <c:pt idx="17">
                  <c:v>144</c:v>
                </c:pt>
                <c:pt idx="18">
                  <c:v>189</c:v>
                </c:pt>
                <c:pt idx="19">
                  <c:v>233</c:v>
                </c:pt>
                <c:pt idx="20">
                  <c:v>203</c:v>
                </c:pt>
                <c:pt idx="21">
                  <c:v>344</c:v>
                </c:pt>
                <c:pt idx="22">
                  <c:v>251</c:v>
                </c:pt>
                <c:pt idx="23">
                  <c:v>274</c:v>
                </c:pt>
                <c:pt idx="24">
                  <c:v>237</c:v>
                </c:pt>
                <c:pt idx="25">
                  <c:v>250</c:v>
                </c:pt>
                <c:pt idx="26">
                  <c:v>274</c:v>
                </c:pt>
                <c:pt idx="27">
                  <c:v>257</c:v>
                </c:pt>
                <c:pt idx="28">
                  <c:v>166</c:v>
                </c:pt>
                <c:pt idx="29">
                  <c:v>192</c:v>
                </c:pt>
                <c:pt idx="30">
                  <c:v>265</c:v>
                </c:pt>
                <c:pt idx="31">
                  <c:v>236</c:v>
                </c:pt>
                <c:pt idx="32">
                  <c:v>246</c:v>
                </c:pt>
                <c:pt idx="33">
                  <c:v>234</c:v>
                </c:pt>
                <c:pt idx="34">
                  <c:v>197</c:v>
                </c:pt>
                <c:pt idx="35">
                  <c:v>227</c:v>
                </c:pt>
                <c:pt idx="36">
                  <c:v>160</c:v>
                </c:pt>
                <c:pt idx="37">
                  <c:v>152</c:v>
                </c:pt>
                <c:pt idx="38">
                  <c:v>194</c:v>
                </c:pt>
                <c:pt idx="39">
                  <c:v>155</c:v>
                </c:pt>
                <c:pt idx="40">
                  <c:v>162</c:v>
                </c:pt>
                <c:pt idx="41">
                  <c:v>154</c:v>
                </c:pt>
                <c:pt idx="42">
                  <c:v>183</c:v>
                </c:pt>
                <c:pt idx="43">
                  <c:v>137</c:v>
                </c:pt>
                <c:pt idx="44">
                  <c:v>148</c:v>
                </c:pt>
                <c:pt idx="45">
                  <c:v>114</c:v>
                </c:pt>
                <c:pt idx="46">
                  <c:v>144</c:v>
                </c:pt>
                <c:pt idx="47">
                  <c:v>110</c:v>
                </c:pt>
                <c:pt idx="48">
                  <c:v>119</c:v>
                </c:pt>
                <c:pt idx="49">
                  <c:v>113</c:v>
                </c:pt>
                <c:pt idx="50">
                  <c:v>135</c:v>
                </c:pt>
                <c:pt idx="51">
                  <c:v>113</c:v>
                </c:pt>
              </c:numCache>
            </c:numRef>
          </c:val>
          <c:smooth val="0"/>
        </c:ser>
        <c:axId val="62414092"/>
        <c:axId val="6076829"/>
      </c:lineChart>
      <c:catAx>
        <c:axId val="62414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6829"/>
        <c:crosses val="autoZero"/>
        <c:auto val="1"/>
        <c:lblOffset val="100"/>
        <c:noMultiLvlLbl val="0"/>
      </c:catAx>
      <c:valAx>
        <c:axId val="6076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14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SE, DI 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540</c:v>
                </c:pt>
                <c:pt idx="1">
                  <c:v>446</c:v>
                </c:pt>
                <c:pt idx="2">
                  <c:v>557</c:v>
                </c:pt>
                <c:pt idx="3">
                  <c:v>499</c:v>
                </c:pt>
                <c:pt idx="4">
                  <c:v>384</c:v>
                </c:pt>
                <c:pt idx="5">
                  <c:v>420</c:v>
                </c:pt>
                <c:pt idx="6">
                  <c:v>462</c:v>
                </c:pt>
                <c:pt idx="7">
                  <c:v>488</c:v>
                </c:pt>
                <c:pt idx="8">
                  <c:v>512</c:v>
                </c:pt>
                <c:pt idx="9">
                  <c:v>546</c:v>
                </c:pt>
                <c:pt idx="10">
                  <c:v>510</c:v>
                </c:pt>
                <c:pt idx="11">
                  <c:v>518</c:v>
                </c:pt>
                <c:pt idx="12">
                  <c:v>470</c:v>
                </c:pt>
                <c:pt idx="13">
                  <c:v>505</c:v>
                </c:pt>
                <c:pt idx="14">
                  <c:v>559</c:v>
                </c:pt>
                <c:pt idx="15">
                  <c:v>466</c:v>
                </c:pt>
                <c:pt idx="16">
                  <c:v>423</c:v>
                </c:pt>
                <c:pt idx="17">
                  <c:v>369</c:v>
                </c:pt>
                <c:pt idx="18">
                  <c:v>453</c:v>
                </c:pt>
                <c:pt idx="19">
                  <c:v>580</c:v>
                </c:pt>
                <c:pt idx="20">
                  <c:v>638</c:v>
                </c:pt>
                <c:pt idx="21">
                  <c:v>772</c:v>
                </c:pt>
                <c:pt idx="22">
                  <c:v>486</c:v>
                </c:pt>
                <c:pt idx="23">
                  <c:v>567</c:v>
                </c:pt>
                <c:pt idx="24">
                  <c:v>736</c:v>
                </c:pt>
                <c:pt idx="25">
                  <c:v>780</c:v>
                </c:pt>
                <c:pt idx="26">
                  <c:v>744</c:v>
                </c:pt>
                <c:pt idx="27">
                  <c:v>667</c:v>
                </c:pt>
                <c:pt idx="28">
                  <c:v>580</c:v>
                </c:pt>
                <c:pt idx="29">
                  <c:v>557</c:v>
                </c:pt>
                <c:pt idx="30">
                  <c:v>683</c:v>
                </c:pt>
                <c:pt idx="31">
                  <c:v>540</c:v>
                </c:pt>
                <c:pt idx="32">
                  <c:v>737</c:v>
                </c:pt>
                <c:pt idx="33">
                  <c:v>582</c:v>
                </c:pt>
                <c:pt idx="34">
                  <c:v>629</c:v>
                </c:pt>
                <c:pt idx="35">
                  <c:v>576</c:v>
                </c:pt>
                <c:pt idx="36">
                  <c:v>483</c:v>
                </c:pt>
                <c:pt idx="37">
                  <c:v>482</c:v>
                </c:pt>
                <c:pt idx="38">
                  <c:v>436</c:v>
                </c:pt>
                <c:pt idx="39">
                  <c:v>408</c:v>
                </c:pt>
                <c:pt idx="40">
                  <c:v>480</c:v>
                </c:pt>
                <c:pt idx="41">
                  <c:v>470</c:v>
                </c:pt>
                <c:pt idx="42">
                  <c:v>481</c:v>
                </c:pt>
                <c:pt idx="43">
                  <c:v>350</c:v>
                </c:pt>
                <c:pt idx="44">
                  <c:v>427</c:v>
                </c:pt>
                <c:pt idx="45">
                  <c:v>378</c:v>
                </c:pt>
                <c:pt idx="46">
                  <c:v>391</c:v>
                </c:pt>
                <c:pt idx="47">
                  <c:v>359</c:v>
                </c:pt>
                <c:pt idx="48">
                  <c:v>407</c:v>
                </c:pt>
                <c:pt idx="49">
                  <c:v>380</c:v>
                </c:pt>
                <c:pt idx="50">
                  <c:v>386</c:v>
                </c:pt>
                <c:pt idx="51">
                  <c:v>404</c:v>
                </c:pt>
              </c:numCache>
            </c:numRef>
          </c:val>
          <c:smooth val="0"/>
        </c:ser>
        <c:marker val="1"/>
        <c:axId val="11889914"/>
        <c:axId val="20351155"/>
      </c:lineChart>
      <c:catAx>
        <c:axId val="1188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51155"/>
        <c:crosses val="autoZero"/>
        <c:auto val="1"/>
        <c:lblOffset val="100"/>
        <c:noMultiLvlLbl val="0"/>
      </c:catAx>
      <c:valAx>
        <c:axId val="20351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89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faixa etária e trimestre, DIR 2,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Plan1!$A$114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Plan1!$B$113:$H$113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Plan1!$B$114:$H$114</c:f>
              <c:numCache>
                <c:ptCount val="7"/>
                <c:pt idx="0">
                  <c:v>388</c:v>
                </c:pt>
                <c:pt idx="1">
                  <c:v>1465</c:v>
                </c:pt>
                <c:pt idx="2">
                  <c:v>748</c:v>
                </c:pt>
                <c:pt idx="3">
                  <c:v>657</c:v>
                </c:pt>
                <c:pt idx="4">
                  <c:v>2936</c:v>
                </c:pt>
                <c:pt idx="5">
                  <c:v>158</c:v>
                </c:pt>
                <c:pt idx="6">
                  <c:v>6352</c:v>
                </c:pt>
              </c:numCache>
            </c:numRef>
          </c:val>
        </c:ser>
        <c:ser>
          <c:idx val="1"/>
          <c:order val="1"/>
          <c:tx>
            <c:strRef>
              <c:f>Plan1!$A$115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Plan1!$B$113:$H$113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Plan1!$B$115:$H$115</c:f>
              <c:numCache>
                <c:ptCount val="7"/>
                <c:pt idx="0">
                  <c:v>574</c:v>
                </c:pt>
                <c:pt idx="1">
                  <c:v>1955</c:v>
                </c:pt>
                <c:pt idx="2">
                  <c:v>1058</c:v>
                </c:pt>
                <c:pt idx="3">
                  <c:v>649</c:v>
                </c:pt>
                <c:pt idx="4">
                  <c:v>2902</c:v>
                </c:pt>
                <c:pt idx="5">
                  <c:v>196</c:v>
                </c:pt>
                <c:pt idx="6">
                  <c:v>7334</c:v>
                </c:pt>
              </c:numCache>
            </c:numRef>
          </c:val>
        </c:ser>
        <c:ser>
          <c:idx val="2"/>
          <c:order val="2"/>
          <c:tx>
            <c:strRef>
              <c:f>Plan1!$A$116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Plan1!$B$113:$H$113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Plan1!$B$116:$H$116</c:f>
              <c:numCache>
                <c:ptCount val="7"/>
                <c:pt idx="0">
                  <c:v>515</c:v>
                </c:pt>
                <c:pt idx="1">
                  <c:v>1812</c:v>
                </c:pt>
                <c:pt idx="2">
                  <c:v>1028</c:v>
                </c:pt>
                <c:pt idx="3">
                  <c:v>689</c:v>
                </c:pt>
                <c:pt idx="4">
                  <c:v>3487</c:v>
                </c:pt>
                <c:pt idx="5">
                  <c:v>165</c:v>
                </c:pt>
                <c:pt idx="6">
                  <c:v>7696</c:v>
                </c:pt>
              </c:numCache>
            </c:numRef>
          </c:val>
        </c:ser>
        <c:ser>
          <c:idx val="3"/>
          <c:order val="3"/>
          <c:tx>
            <c:strRef>
              <c:f>Plan1!$A$117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Plan1!$B$113:$H$113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Plan1!$B$117:$H$117</c:f>
              <c:numCache>
                <c:ptCount val="7"/>
                <c:pt idx="0">
                  <c:v>335</c:v>
                </c:pt>
                <c:pt idx="1">
                  <c:v>1021</c:v>
                </c:pt>
                <c:pt idx="2">
                  <c:v>720</c:v>
                </c:pt>
                <c:pt idx="3">
                  <c:v>571</c:v>
                </c:pt>
                <c:pt idx="4">
                  <c:v>2580</c:v>
                </c:pt>
                <c:pt idx="5">
                  <c:v>94</c:v>
                </c:pt>
                <c:pt idx="6">
                  <c:v>5321</c:v>
                </c:pt>
              </c:numCache>
            </c:numRef>
          </c:val>
        </c:ser>
        <c:axId val="63238424"/>
        <c:axId val="16793145"/>
      </c:barChart>
      <c:catAx>
        <c:axId val="6323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93145"/>
        <c:crosses val="autoZero"/>
        <c:auto val="1"/>
        <c:lblOffset val="100"/>
        <c:noMultiLvlLbl val="0"/>
      </c:catAx>
      <c:valAx>
        <c:axId val="16793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38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plano de tratamento, DIR 2,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Plan1!$I$113:$M$113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Plan1!$I$114:$M$114</c:f>
              <c:numCache>
                <c:ptCount val="5"/>
                <c:pt idx="0">
                  <c:v>4061</c:v>
                </c:pt>
                <c:pt idx="1">
                  <c:v>1142</c:v>
                </c:pt>
                <c:pt idx="2">
                  <c:v>1083</c:v>
                </c:pt>
                <c:pt idx="3">
                  <c:v>66</c:v>
                </c:pt>
                <c:pt idx="4">
                  <c:v>6352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Plan1!$I$113:$M$113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Plan1!$I$115:$M$115</c:f>
              <c:numCache>
                <c:ptCount val="5"/>
                <c:pt idx="0">
                  <c:v>4666</c:v>
                </c:pt>
                <c:pt idx="1">
                  <c:v>1300</c:v>
                </c:pt>
                <c:pt idx="2">
                  <c:v>1313</c:v>
                </c:pt>
                <c:pt idx="3">
                  <c:v>55</c:v>
                </c:pt>
                <c:pt idx="4">
                  <c:v>7334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Plan1!$I$113:$M$113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Plan1!$I$116:$M$116</c:f>
              <c:numCache>
                <c:ptCount val="5"/>
                <c:pt idx="0">
                  <c:v>4373</c:v>
                </c:pt>
                <c:pt idx="1">
                  <c:v>1684</c:v>
                </c:pt>
                <c:pt idx="2">
                  <c:v>1604</c:v>
                </c:pt>
                <c:pt idx="3">
                  <c:v>35</c:v>
                </c:pt>
                <c:pt idx="4">
                  <c:v>7696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Plan1!$I$113:$M$113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Plan1!$I$117:$M$117</c:f>
              <c:numCache>
                <c:ptCount val="5"/>
                <c:pt idx="0">
                  <c:v>2457</c:v>
                </c:pt>
                <c:pt idx="1">
                  <c:v>1097</c:v>
                </c:pt>
                <c:pt idx="2">
                  <c:v>1738</c:v>
                </c:pt>
                <c:pt idx="3">
                  <c:v>29</c:v>
                </c:pt>
                <c:pt idx="4">
                  <c:v>5321</c:v>
                </c:pt>
              </c:numCache>
            </c:numRef>
          </c:val>
        </c:ser>
        <c:axId val="16984294"/>
        <c:axId val="19469231"/>
      </c:barChart>
      <c:catAx>
        <c:axId val="169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9231"/>
        <c:crosses val="autoZero"/>
        <c:auto val="1"/>
        <c:lblOffset val="100"/>
        <c:noMultiLvlLbl val="0"/>
      </c:catAx>
      <c:valAx>
        <c:axId val="19469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84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MDDA:distribuição percentual de casos por faixa etária e trimestre, DIR 2,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Plan1!$M$125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Plan1!$N$125:$S$125</c:f>
              <c:numCache>
                <c:ptCount val="6"/>
                <c:pt idx="0">
                  <c:v>6.10831234256927</c:v>
                </c:pt>
                <c:pt idx="1">
                  <c:v>23.06360201511335</c:v>
                </c:pt>
                <c:pt idx="2">
                  <c:v>11.775818639798489</c:v>
                </c:pt>
                <c:pt idx="3">
                  <c:v>10.343198992443325</c:v>
                </c:pt>
                <c:pt idx="4">
                  <c:v>46.221662468513856</c:v>
                </c:pt>
                <c:pt idx="5">
                  <c:v>2.487405541561713</c:v>
                </c:pt>
              </c:numCache>
            </c:numRef>
          </c:val>
        </c:ser>
        <c:ser>
          <c:idx val="1"/>
          <c:order val="1"/>
          <c:tx>
            <c:strRef>
              <c:f>Plan1!$M$126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Plan1!$N$126:$S$126</c:f>
              <c:numCache>
                <c:ptCount val="6"/>
                <c:pt idx="0">
                  <c:v>7.826561221707118</c:v>
                </c:pt>
                <c:pt idx="1">
                  <c:v>26.656667575674938</c:v>
                </c:pt>
                <c:pt idx="2">
                  <c:v>14.425961276247614</c:v>
                </c:pt>
                <c:pt idx="3">
                  <c:v>8.849195527679301</c:v>
                </c:pt>
                <c:pt idx="4">
                  <c:v>39.56913007908372</c:v>
                </c:pt>
                <c:pt idx="5">
                  <c:v>2.6724843196073085</c:v>
                </c:pt>
              </c:numCache>
            </c:numRef>
          </c:val>
        </c:ser>
        <c:ser>
          <c:idx val="2"/>
          <c:order val="2"/>
          <c:tx>
            <c:strRef>
              <c:f>Plan1!$M$127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Plan1!$N$127:$S$127</c:f>
              <c:numCache>
                <c:ptCount val="6"/>
                <c:pt idx="0">
                  <c:v>6.691787941787942</c:v>
                </c:pt>
                <c:pt idx="1">
                  <c:v>23.544698544698544</c:v>
                </c:pt>
                <c:pt idx="2">
                  <c:v>13.357588357588357</c:v>
                </c:pt>
                <c:pt idx="3">
                  <c:v>8.952702702702704</c:v>
                </c:pt>
                <c:pt idx="4">
                  <c:v>45.30925155925156</c:v>
                </c:pt>
                <c:pt idx="5">
                  <c:v>2.143970893970894</c:v>
                </c:pt>
              </c:numCache>
            </c:numRef>
          </c:val>
        </c:ser>
        <c:ser>
          <c:idx val="3"/>
          <c:order val="3"/>
          <c:tx>
            <c:strRef>
              <c:f>Plan1!$M$128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Plan1!$N$128:$S$128</c:f>
              <c:numCache>
                <c:ptCount val="6"/>
                <c:pt idx="0">
                  <c:v>6.29580905844766</c:v>
                </c:pt>
                <c:pt idx="1">
                  <c:v>19.18812253335839</c:v>
                </c:pt>
                <c:pt idx="2">
                  <c:v>13.531291110693477</c:v>
                </c:pt>
                <c:pt idx="3">
                  <c:v>10.731065589174966</c:v>
                </c:pt>
                <c:pt idx="4">
                  <c:v>48.487126479984965</c:v>
                </c:pt>
                <c:pt idx="5">
                  <c:v>1.7665852283405374</c:v>
                </c:pt>
              </c:numCache>
            </c:numRef>
          </c:val>
        </c:ser>
        <c:ser>
          <c:idx val="4"/>
          <c:order val="4"/>
          <c:tx>
            <c:strRef>
              <c:f>Plan1!$M$129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Plan1!$N$129:$S$129</c:f>
              <c:numCache>
                <c:ptCount val="6"/>
                <c:pt idx="0">
                  <c:v>6.785754409616897</c:v>
                </c:pt>
                <c:pt idx="1">
                  <c:v>23.416844549301576</c:v>
                </c:pt>
                <c:pt idx="2">
                  <c:v>13.309365988840206</c:v>
                </c:pt>
                <c:pt idx="3">
                  <c:v>9.609407182713554</c:v>
                </c:pt>
                <c:pt idx="4">
                  <c:v>44.58300565479534</c:v>
                </c:pt>
                <c:pt idx="5">
                  <c:v>2.295622214732427</c:v>
                </c:pt>
              </c:numCache>
            </c:numRef>
          </c:val>
        </c:ser>
        <c:axId val="51773412"/>
        <c:axId val="1965717"/>
      </c:barChart>
      <c:catAx>
        <c:axId val="51773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5717"/>
        <c:crosses val="autoZero"/>
        <c:auto val="1"/>
        <c:lblOffset val="100"/>
        <c:noMultiLvlLbl val="0"/>
      </c:catAx>
      <c:valAx>
        <c:axId val="1965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73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plano de tratamento e trimestre, DIR 2,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Plan1!$N$131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Plan1!$M$132:$M$136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Plan1!$N$132:$N$136</c:f>
              <c:numCache>
                <c:ptCount val="5"/>
                <c:pt idx="0">
                  <c:v>63.93261964735516</c:v>
                </c:pt>
                <c:pt idx="1">
                  <c:v>63.6214889555495</c:v>
                </c:pt>
                <c:pt idx="2">
                  <c:v>56.821725571725565</c:v>
                </c:pt>
                <c:pt idx="3">
                  <c:v>46.175530915241495</c:v>
                </c:pt>
                <c:pt idx="4">
                  <c:v>58.25937160618657</c:v>
                </c:pt>
              </c:numCache>
            </c:numRef>
          </c:val>
        </c:ser>
        <c:ser>
          <c:idx val="1"/>
          <c:order val="1"/>
          <c:tx>
            <c:strRef>
              <c:f>Plan1!$O$131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Plan1!$M$132:$M$136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Plan1!$O$132:$O$136</c:f>
              <c:numCache>
                <c:ptCount val="5"/>
                <c:pt idx="0">
                  <c:v>17.978589420654913</c:v>
                </c:pt>
                <c:pt idx="1">
                  <c:v>17.72566130351786</c:v>
                </c:pt>
                <c:pt idx="2">
                  <c:v>21.881496881496883</c:v>
                </c:pt>
                <c:pt idx="3">
                  <c:v>20.616425483931593</c:v>
                </c:pt>
                <c:pt idx="4">
                  <c:v>19.559600044938772</c:v>
                </c:pt>
              </c:numCache>
            </c:numRef>
          </c:val>
        </c:ser>
        <c:ser>
          <c:idx val="2"/>
          <c:order val="2"/>
          <c:tx>
            <c:strRef>
              <c:f>Plan1!$P$131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Plan1!$M$132:$M$136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Plan1!$P$132:$P$136</c:f>
              <c:numCache>
                <c:ptCount val="5"/>
                <c:pt idx="0">
                  <c:v>17.049748110831235</c:v>
                </c:pt>
                <c:pt idx="1">
                  <c:v>17.90291791655304</c:v>
                </c:pt>
                <c:pt idx="2">
                  <c:v>20.841995841995843</c:v>
                </c:pt>
                <c:pt idx="3">
                  <c:v>32.66303326442398</c:v>
                </c:pt>
                <c:pt idx="4">
                  <c:v>21.488222297120174</c:v>
                </c:pt>
              </c:numCache>
            </c:numRef>
          </c:val>
        </c:ser>
        <c:ser>
          <c:idx val="3"/>
          <c:order val="3"/>
          <c:tx>
            <c:strRef>
              <c:f>Plan1!$Q$131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Plan1!$M$132:$M$136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Plan1!$Q$132:$Q$136</c:f>
              <c:numCache>
                <c:ptCount val="5"/>
                <c:pt idx="0">
                  <c:v>1.0390428211586902</c:v>
                </c:pt>
                <c:pt idx="1">
                  <c:v>0.7499318243796018</c:v>
                </c:pt>
                <c:pt idx="2">
                  <c:v>0.4547817047817048</c:v>
                </c:pt>
                <c:pt idx="3">
                  <c:v>0.5450103364029317</c:v>
                </c:pt>
                <c:pt idx="4">
                  <c:v>0.6928060517544845</c:v>
                </c:pt>
              </c:numCache>
            </c:numRef>
          </c:val>
        </c:ser>
        <c:axId val="25554322"/>
        <c:axId val="63770731"/>
      </c:barChart>
      <c:catAx>
        <c:axId val="2555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70731"/>
        <c:crosses val="autoZero"/>
        <c:auto val="1"/>
        <c:lblOffset val="100"/>
        <c:noMultiLvlLbl val="0"/>
      </c:catAx>
      <c:valAx>
        <c:axId val="63770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543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1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F1" sqref="F1"/>
    </sheetView>
  </sheetViews>
  <sheetFormatPr defaultColWidth="9.140625" defaultRowHeight="12.75"/>
  <cols>
    <col min="1" max="1" width="21.421875" style="0" customWidth="1"/>
    <col min="2" max="7" width="6.7109375" style="0" customWidth="1"/>
    <col min="8" max="8" width="7.8515625" style="0" customWidth="1"/>
    <col min="9" max="14" width="6.7109375" style="0" customWidth="1"/>
    <col min="15" max="15" width="7.140625" style="0" customWidth="1"/>
    <col min="16" max="53" width="6.7109375" style="0" customWidth="1"/>
  </cols>
  <sheetData>
    <row r="1" spans="12:13" s="10" customFormat="1" ht="12.75">
      <c r="L1" s="10" t="s">
        <v>25</v>
      </c>
      <c r="M1" s="10">
        <v>2005</v>
      </c>
    </row>
    <row r="2" spans="1:2" s="10" customFormat="1" ht="12.75">
      <c r="A2" s="10" t="s">
        <v>2</v>
      </c>
      <c r="B2" s="10" t="s">
        <v>63</v>
      </c>
    </row>
    <row r="3" s="10" customFormat="1" ht="12.75"/>
    <row r="4" s="10" customFormat="1" ht="12.75"/>
    <row r="6" spans="1:14" s="10" customFormat="1" ht="12.75">
      <c r="A6" s="10" t="s">
        <v>28</v>
      </c>
      <c r="N6" s="10" t="s">
        <v>5</v>
      </c>
    </row>
    <row r="7" ht="13.5" thickBot="1"/>
    <row r="8" spans="1:53" s="17" customFormat="1" ht="13.5" thickBot="1">
      <c r="A8" s="24" t="s">
        <v>0</v>
      </c>
      <c r="B8" s="13" t="s">
        <v>72</v>
      </c>
      <c r="C8" s="13"/>
      <c r="D8" s="13"/>
      <c r="E8" s="13"/>
      <c r="F8" s="13"/>
      <c r="G8" s="13"/>
      <c r="H8" s="13"/>
      <c r="I8" s="13" t="s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4"/>
    </row>
    <row r="9" spans="1:53" s="17" customFormat="1" ht="13.5" thickBot="1">
      <c r="A9" s="25"/>
      <c r="B9" s="23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1">
        <v>46</v>
      </c>
      <c r="AV9" s="21">
        <v>47</v>
      </c>
      <c r="AW9" s="21">
        <v>48</v>
      </c>
      <c r="AX9" s="21">
        <v>49</v>
      </c>
      <c r="AY9" s="21">
        <v>50</v>
      </c>
      <c r="AZ9" s="21">
        <v>51</v>
      </c>
      <c r="BA9" s="22">
        <v>52</v>
      </c>
    </row>
    <row r="10" spans="1:53" s="18" customFormat="1" ht="12.75">
      <c r="A10" s="10" t="s">
        <v>64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19"/>
    </row>
    <row r="11" spans="1:53" s="18" customFormat="1" ht="12.75">
      <c r="A11" t="s">
        <v>65</v>
      </c>
      <c r="B11" s="4">
        <v>39</v>
      </c>
      <c r="C11" s="4">
        <v>68</v>
      </c>
      <c r="D11" s="4">
        <v>58</v>
      </c>
      <c r="E11" s="4">
        <v>60</v>
      </c>
      <c r="F11" s="4">
        <v>25</v>
      </c>
      <c r="G11" s="4">
        <v>42</v>
      </c>
      <c r="H11" s="4">
        <v>37</v>
      </c>
      <c r="I11" s="4">
        <v>42</v>
      </c>
      <c r="J11" s="4">
        <v>58</v>
      </c>
      <c r="K11" s="4">
        <v>50</v>
      </c>
      <c r="L11" s="4">
        <v>51</v>
      </c>
      <c r="M11" s="4">
        <v>59</v>
      </c>
      <c r="N11" s="4">
        <v>58</v>
      </c>
      <c r="O11" s="4">
        <v>54</v>
      </c>
      <c r="P11" s="4">
        <v>40</v>
      </c>
      <c r="Q11" s="4">
        <v>53</v>
      </c>
      <c r="R11" s="4">
        <v>59</v>
      </c>
      <c r="S11" s="4">
        <v>43</v>
      </c>
      <c r="T11" s="4">
        <v>29</v>
      </c>
      <c r="U11" s="4">
        <v>48</v>
      </c>
      <c r="V11" s="4">
        <v>67</v>
      </c>
      <c r="W11" s="4">
        <v>37</v>
      </c>
      <c r="X11" s="4">
        <v>66</v>
      </c>
      <c r="Y11" s="4">
        <v>76</v>
      </c>
      <c r="Z11" s="4">
        <v>80</v>
      </c>
      <c r="AA11" s="8">
        <v>90</v>
      </c>
      <c r="AB11" s="4">
        <v>125</v>
      </c>
      <c r="AC11" s="4">
        <v>74</v>
      </c>
      <c r="AD11" s="4">
        <v>78</v>
      </c>
      <c r="AE11" s="4">
        <v>76</v>
      </c>
      <c r="AF11" s="4">
        <v>51</v>
      </c>
      <c r="AG11" s="4">
        <v>50</v>
      </c>
      <c r="AH11" s="4">
        <v>60</v>
      </c>
      <c r="AI11" s="4">
        <v>71</v>
      </c>
      <c r="AJ11" s="4">
        <v>44</v>
      </c>
      <c r="AK11" s="4">
        <v>56</v>
      </c>
      <c r="AL11" s="4">
        <v>55</v>
      </c>
      <c r="AM11" s="4">
        <v>77</v>
      </c>
      <c r="AN11" s="8">
        <v>45</v>
      </c>
      <c r="AO11" s="4">
        <v>58</v>
      </c>
      <c r="AP11" s="4">
        <v>56</v>
      </c>
      <c r="AQ11" s="4">
        <v>76</v>
      </c>
      <c r="AR11" s="4">
        <v>60</v>
      </c>
      <c r="AS11" s="4">
        <v>34</v>
      </c>
      <c r="AT11" s="4">
        <v>51</v>
      </c>
      <c r="AU11" s="4">
        <v>50</v>
      </c>
      <c r="AV11" s="4">
        <v>41</v>
      </c>
      <c r="AW11" s="8">
        <v>36</v>
      </c>
      <c r="AX11" s="8">
        <v>51</v>
      </c>
      <c r="AY11" s="8">
        <v>31</v>
      </c>
      <c r="AZ11" s="4">
        <v>26</v>
      </c>
      <c r="BA11" s="8">
        <v>29</v>
      </c>
    </row>
    <row r="12" spans="1:53" s="18" customFormat="1" ht="12.75">
      <c r="A12" t="s">
        <v>66</v>
      </c>
      <c r="B12" s="4">
        <v>72</v>
      </c>
      <c r="C12" s="4">
        <v>138</v>
      </c>
      <c r="D12" s="4">
        <v>161</v>
      </c>
      <c r="E12" s="4">
        <v>136</v>
      </c>
      <c r="F12" s="4">
        <v>155</v>
      </c>
      <c r="G12" s="4">
        <v>134</v>
      </c>
      <c r="H12" s="4">
        <v>151</v>
      </c>
      <c r="I12" s="4">
        <v>187</v>
      </c>
      <c r="J12" s="4">
        <v>173</v>
      </c>
      <c r="K12" s="4">
        <v>202</v>
      </c>
      <c r="L12" s="4">
        <v>206</v>
      </c>
      <c r="M12" s="4">
        <v>184</v>
      </c>
      <c r="N12" s="4">
        <v>163</v>
      </c>
      <c r="O12" s="4">
        <v>187</v>
      </c>
      <c r="P12" s="4">
        <v>239</v>
      </c>
      <c r="Q12" s="4">
        <v>180</v>
      </c>
      <c r="R12" s="4">
        <v>157</v>
      </c>
      <c r="S12" s="4">
        <v>143</v>
      </c>
      <c r="T12" s="4">
        <v>188</v>
      </c>
      <c r="U12" s="4">
        <v>239</v>
      </c>
      <c r="V12" s="4">
        <v>265</v>
      </c>
      <c r="W12" s="4">
        <v>297</v>
      </c>
      <c r="X12" s="4">
        <v>105</v>
      </c>
      <c r="Y12" s="4">
        <v>117</v>
      </c>
      <c r="Z12" s="4">
        <v>258</v>
      </c>
      <c r="AA12" s="8">
        <v>302</v>
      </c>
      <c r="AB12" s="4">
        <v>203</v>
      </c>
      <c r="AC12" s="4">
        <v>178</v>
      </c>
      <c r="AD12" s="4">
        <v>194</v>
      </c>
      <c r="AE12" s="4">
        <v>172</v>
      </c>
      <c r="AF12" s="4">
        <v>203</v>
      </c>
      <c r="AG12" s="4">
        <v>86</v>
      </c>
      <c r="AH12" s="4">
        <v>169</v>
      </c>
      <c r="AI12" s="4">
        <v>161</v>
      </c>
      <c r="AJ12" s="4">
        <v>161</v>
      </c>
      <c r="AK12" s="4">
        <v>147</v>
      </c>
      <c r="AL12" s="4">
        <v>135</v>
      </c>
      <c r="AM12" s="4">
        <v>115</v>
      </c>
      <c r="AN12" s="8">
        <v>100</v>
      </c>
      <c r="AO12" s="4">
        <v>127</v>
      </c>
      <c r="AP12" s="4">
        <v>91</v>
      </c>
      <c r="AQ12" s="4">
        <v>120</v>
      </c>
      <c r="AR12" s="4">
        <v>123</v>
      </c>
      <c r="AS12" s="4">
        <v>92</v>
      </c>
      <c r="AT12" s="4">
        <v>117</v>
      </c>
      <c r="AU12" s="4">
        <v>106</v>
      </c>
      <c r="AV12" s="4">
        <v>99</v>
      </c>
      <c r="AW12" s="8">
        <v>116</v>
      </c>
      <c r="AX12" s="8">
        <v>142</v>
      </c>
      <c r="AY12" s="8">
        <v>135</v>
      </c>
      <c r="AZ12" s="4">
        <v>125</v>
      </c>
      <c r="BA12" s="8">
        <v>154</v>
      </c>
    </row>
    <row r="13" spans="1:53" s="18" customFormat="1" ht="12.75">
      <c r="A13" t="s">
        <v>67</v>
      </c>
      <c r="B13" s="4">
        <v>47</v>
      </c>
      <c r="C13" s="4">
        <v>50</v>
      </c>
      <c r="D13" s="4">
        <v>58</v>
      </c>
      <c r="E13" s="4">
        <v>38</v>
      </c>
      <c r="F13" s="4">
        <v>35</v>
      </c>
      <c r="G13" s="4">
        <v>36</v>
      </c>
      <c r="H13" s="4">
        <v>37</v>
      </c>
      <c r="I13" s="4">
        <v>30</v>
      </c>
      <c r="J13" s="4">
        <v>44</v>
      </c>
      <c r="K13" s="4">
        <v>36</v>
      </c>
      <c r="L13" s="4">
        <v>33</v>
      </c>
      <c r="M13" s="4">
        <v>30</v>
      </c>
      <c r="N13" s="4">
        <v>31</v>
      </c>
      <c r="O13" s="4">
        <v>34</v>
      </c>
      <c r="P13" s="4">
        <v>43</v>
      </c>
      <c r="Q13" s="4">
        <v>43</v>
      </c>
      <c r="R13" s="4">
        <v>43</v>
      </c>
      <c r="S13" s="4">
        <v>23</v>
      </c>
      <c r="T13" s="4">
        <v>29</v>
      </c>
      <c r="U13" s="4">
        <v>44</v>
      </c>
      <c r="V13" s="4">
        <v>42</v>
      </c>
      <c r="W13" s="4">
        <v>49</v>
      </c>
      <c r="X13" s="4">
        <v>49</v>
      </c>
      <c r="Y13" s="4">
        <v>81</v>
      </c>
      <c r="Z13" s="4">
        <v>70</v>
      </c>
      <c r="AA13" s="8">
        <v>53</v>
      </c>
      <c r="AB13" s="4">
        <v>80</v>
      </c>
      <c r="AC13" s="4">
        <v>68</v>
      </c>
      <c r="AD13" s="4">
        <v>84</v>
      </c>
      <c r="AE13" s="4">
        <v>64</v>
      </c>
      <c r="AF13" s="4">
        <v>64</v>
      </c>
      <c r="AG13" s="4">
        <v>74</v>
      </c>
      <c r="AH13" s="4">
        <v>77</v>
      </c>
      <c r="AI13" s="4">
        <v>54</v>
      </c>
      <c r="AJ13" s="4">
        <v>75</v>
      </c>
      <c r="AK13" s="4">
        <v>47</v>
      </c>
      <c r="AL13" s="4">
        <v>35</v>
      </c>
      <c r="AM13" s="4">
        <v>43</v>
      </c>
      <c r="AN13" s="8">
        <v>44</v>
      </c>
      <c r="AO13" s="4">
        <v>36</v>
      </c>
      <c r="AP13" s="4">
        <v>64</v>
      </c>
      <c r="AQ13" s="4">
        <v>45</v>
      </c>
      <c r="AR13" s="4">
        <v>47</v>
      </c>
      <c r="AS13" s="4">
        <v>34</v>
      </c>
      <c r="AT13" s="4">
        <v>37</v>
      </c>
      <c r="AU13" s="4">
        <v>33</v>
      </c>
      <c r="AV13" s="4">
        <v>46</v>
      </c>
      <c r="AW13" s="8">
        <v>30</v>
      </c>
      <c r="AX13" s="8">
        <v>31</v>
      </c>
      <c r="AY13" s="8">
        <v>37</v>
      </c>
      <c r="AZ13" s="4">
        <v>31</v>
      </c>
      <c r="BA13" s="8">
        <v>32</v>
      </c>
    </row>
    <row r="14" spans="1:53" s="18" customFormat="1" ht="12.75">
      <c r="A14" t="s">
        <v>68</v>
      </c>
      <c r="B14" s="4">
        <v>23</v>
      </c>
      <c r="C14" s="4">
        <v>29</v>
      </c>
      <c r="D14" s="4">
        <v>19</v>
      </c>
      <c r="E14" s="4">
        <v>27</v>
      </c>
      <c r="F14" s="4">
        <v>22</v>
      </c>
      <c r="G14" s="4">
        <v>24</v>
      </c>
      <c r="H14" s="4">
        <v>22</v>
      </c>
      <c r="I14" s="4">
        <v>17</v>
      </c>
      <c r="J14" s="4">
        <v>37</v>
      </c>
      <c r="K14" s="4">
        <v>33</v>
      </c>
      <c r="L14" s="4">
        <v>32</v>
      </c>
      <c r="M14" s="4">
        <v>26</v>
      </c>
      <c r="N14" s="4">
        <v>25</v>
      </c>
      <c r="O14" s="4">
        <v>45</v>
      </c>
      <c r="P14" s="4">
        <v>49</v>
      </c>
      <c r="Q14" s="4">
        <v>33</v>
      </c>
      <c r="R14" s="4">
        <v>15</v>
      </c>
      <c r="S14" s="4">
        <v>8</v>
      </c>
      <c r="T14" s="4">
        <v>14</v>
      </c>
      <c r="U14" s="4">
        <v>8</v>
      </c>
      <c r="V14" s="4">
        <v>52</v>
      </c>
      <c r="W14" s="4">
        <v>29</v>
      </c>
      <c r="X14" s="4">
        <v>3</v>
      </c>
      <c r="Y14" s="4">
        <v>0</v>
      </c>
      <c r="Z14" s="4">
        <v>62</v>
      </c>
      <c r="AA14" s="8">
        <v>53</v>
      </c>
      <c r="AB14" s="4">
        <v>49</v>
      </c>
      <c r="AC14" s="4">
        <v>73</v>
      </c>
      <c r="AD14" s="4">
        <v>32</v>
      </c>
      <c r="AE14" s="4">
        <v>40</v>
      </c>
      <c r="AF14" s="4">
        <v>78</v>
      </c>
      <c r="AG14" s="4">
        <v>61</v>
      </c>
      <c r="AH14" s="4">
        <v>68</v>
      </c>
      <c r="AI14" s="4">
        <v>49</v>
      </c>
      <c r="AJ14" s="4">
        <v>73</v>
      </c>
      <c r="AK14" s="4">
        <v>45</v>
      </c>
      <c r="AL14" s="4">
        <v>38</v>
      </c>
      <c r="AM14" s="4">
        <v>50</v>
      </c>
      <c r="AN14" s="8">
        <v>17</v>
      </c>
      <c r="AO14" s="4">
        <v>24</v>
      </c>
      <c r="AP14" s="4">
        <v>45</v>
      </c>
      <c r="AQ14" s="4">
        <v>26</v>
      </c>
      <c r="AR14" s="4">
        <v>18</v>
      </c>
      <c r="AS14" s="4">
        <v>25</v>
      </c>
      <c r="AT14" s="4">
        <v>31</v>
      </c>
      <c r="AU14" s="4">
        <v>33</v>
      </c>
      <c r="AV14" s="4">
        <v>30</v>
      </c>
      <c r="AW14" s="8">
        <v>27</v>
      </c>
      <c r="AX14" s="8">
        <v>20</v>
      </c>
      <c r="AY14" s="8">
        <v>23</v>
      </c>
      <c r="AZ14" s="4">
        <v>30</v>
      </c>
      <c r="BA14" s="8">
        <v>34</v>
      </c>
    </row>
    <row r="15" spans="1:53" s="18" customFormat="1" ht="12.75">
      <c r="A15" t="s">
        <v>69</v>
      </c>
      <c r="B15" s="4">
        <v>86</v>
      </c>
      <c r="C15" s="4">
        <v>4</v>
      </c>
      <c r="D15" s="4">
        <v>4</v>
      </c>
      <c r="E15" s="4">
        <v>5</v>
      </c>
      <c r="F15" s="4">
        <v>2</v>
      </c>
      <c r="G15" s="4">
        <v>4</v>
      </c>
      <c r="H15" s="4">
        <v>7</v>
      </c>
      <c r="I15" s="4">
        <v>2</v>
      </c>
      <c r="J15" s="4">
        <v>6</v>
      </c>
      <c r="K15" s="4">
        <v>3</v>
      </c>
      <c r="L15" s="4">
        <v>8</v>
      </c>
      <c r="M15" s="4">
        <v>8</v>
      </c>
      <c r="N15" s="4">
        <v>5</v>
      </c>
      <c r="O15" s="4">
        <v>5</v>
      </c>
      <c r="P15" s="4">
        <v>6</v>
      </c>
      <c r="Q15" s="4">
        <v>2</v>
      </c>
      <c r="R15" s="4">
        <v>6</v>
      </c>
      <c r="S15" s="4">
        <v>4</v>
      </c>
      <c r="T15" s="4">
        <v>1</v>
      </c>
      <c r="U15" s="4">
        <v>3</v>
      </c>
      <c r="V15" s="4">
        <v>4</v>
      </c>
      <c r="W15" s="92"/>
      <c r="X15" s="92"/>
      <c r="Y15" s="4">
        <v>4</v>
      </c>
      <c r="Z15" s="4">
        <v>12</v>
      </c>
      <c r="AA15" s="8">
        <v>2</v>
      </c>
      <c r="AB15" s="4">
        <v>0</v>
      </c>
      <c r="AC15" s="4">
        <v>4</v>
      </c>
      <c r="AD15" s="4">
        <v>1</v>
      </c>
      <c r="AE15" s="4">
        <v>0</v>
      </c>
      <c r="AF15" s="4">
        <v>7</v>
      </c>
      <c r="AG15" s="4">
        <v>4</v>
      </c>
      <c r="AH15" s="4">
        <v>3</v>
      </c>
      <c r="AI15" s="4">
        <v>5</v>
      </c>
      <c r="AJ15" s="4">
        <v>7</v>
      </c>
      <c r="AK15" s="4">
        <v>2</v>
      </c>
      <c r="AL15" s="4">
        <v>0</v>
      </c>
      <c r="AM15" s="4">
        <v>4</v>
      </c>
      <c r="AN15" s="8">
        <v>2</v>
      </c>
      <c r="AO15" s="4">
        <v>0</v>
      </c>
      <c r="AP15" s="4">
        <v>7</v>
      </c>
      <c r="AQ15" s="4">
        <v>0</v>
      </c>
      <c r="AR15" s="4">
        <v>0</v>
      </c>
      <c r="AS15" s="4">
        <v>1</v>
      </c>
      <c r="AT15" s="4">
        <v>7</v>
      </c>
      <c r="AU15" s="4">
        <v>1</v>
      </c>
      <c r="AV15" s="4">
        <v>4</v>
      </c>
      <c r="AW15" s="8">
        <v>1</v>
      </c>
      <c r="AX15" s="8">
        <v>1</v>
      </c>
      <c r="AY15" s="8">
        <v>0</v>
      </c>
      <c r="AZ15" s="4">
        <v>0</v>
      </c>
      <c r="BA15" s="8">
        <v>0</v>
      </c>
    </row>
    <row r="16" spans="1:53" s="18" customFormat="1" ht="12.75">
      <c r="A16" t="s">
        <v>70</v>
      </c>
      <c r="B16" s="4">
        <v>6</v>
      </c>
      <c r="C16" s="4">
        <v>12</v>
      </c>
      <c r="D16" s="4">
        <v>10</v>
      </c>
      <c r="E16" s="4">
        <v>12</v>
      </c>
      <c r="F16" s="4">
        <v>4</v>
      </c>
      <c r="G16" s="4">
        <v>2</v>
      </c>
      <c r="H16" s="4">
        <v>6</v>
      </c>
      <c r="I16" s="4">
        <v>8</v>
      </c>
      <c r="J16" s="4">
        <v>9</v>
      </c>
      <c r="K16" s="4">
        <v>10</v>
      </c>
      <c r="L16" s="4">
        <v>11</v>
      </c>
      <c r="M16" s="4">
        <v>10</v>
      </c>
      <c r="N16" s="4">
        <v>14</v>
      </c>
      <c r="O16" s="4">
        <v>3</v>
      </c>
      <c r="P16" s="4">
        <v>7</v>
      </c>
      <c r="Q16" s="4">
        <v>9</v>
      </c>
      <c r="R16" s="4">
        <v>16</v>
      </c>
      <c r="S16" s="4">
        <v>4</v>
      </c>
      <c r="T16" s="4">
        <v>3</v>
      </c>
      <c r="U16" s="4">
        <v>5</v>
      </c>
      <c r="V16" s="4">
        <v>5</v>
      </c>
      <c r="W16" s="4">
        <v>16</v>
      </c>
      <c r="X16" s="4">
        <v>12</v>
      </c>
      <c r="Y16" s="4">
        <v>15</v>
      </c>
      <c r="Z16" s="4">
        <v>17</v>
      </c>
      <c r="AA16" s="8">
        <v>30</v>
      </c>
      <c r="AB16" s="4">
        <v>13</v>
      </c>
      <c r="AC16" s="4">
        <v>13</v>
      </c>
      <c r="AD16" s="4">
        <v>25</v>
      </c>
      <c r="AE16" s="4">
        <v>13</v>
      </c>
      <c r="AF16" s="4">
        <v>15</v>
      </c>
      <c r="AG16" s="4">
        <v>29</v>
      </c>
      <c r="AH16" s="4">
        <v>114</v>
      </c>
      <c r="AI16" s="4">
        <v>8</v>
      </c>
      <c r="AJ16" s="4">
        <v>72</v>
      </c>
      <c r="AK16" s="4">
        <v>52</v>
      </c>
      <c r="AL16" s="4">
        <v>60</v>
      </c>
      <c r="AM16" s="4">
        <v>41</v>
      </c>
      <c r="AN16" s="8">
        <v>34</v>
      </c>
      <c r="AO16" s="4">
        <v>8</v>
      </c>
      <c r="AP16" s="4">
        <v>55</v>
      </c>
      <c r="AQ16" s="4">
        <v>49</v>
      </c>
      <c r="AR16" s="4">
        <v>50</v>
      </c>
      <c r="AS16" s="4">
        <v>27</v>
      </c>
      <c r="AT16" s="4">
        <v>36</v>
      </c>
      <c r="AU16" s="4">
        <v>41</v>
      </c>
      <c r="AV16" s="4">
        <v>27</v>
      </c>
      <c r="AW16" s="8">
        <v>39</v>
      </c>
      <c r="AX16" s="8">
        <v>43</v>
      </c>
      <c r="AY16" s="8">
        <v>41</v>
      </c>
      <c r="AZ16" s="4">
        <v>39</v>
      </c>
      <c r="BA16" s="8">
        <v>42</v>
      </c>
    </row>
    <row r="17" spans="1:53" s="18" customFormat="1" ht="13.5" thickBot="1">
      <c r="A17" t="s">
        <v>71</v>
      </c>
      <c r="B17" s="4">
        <v>267</v>
      </c>
      <c r="C17" s="4">
        <v>145</v>
      </c>
      <c r="D17" s="4">
        <v>247</v>
      </c>
      <c r="E17" s="4">
        <v>221</v>
      </c>
      <c r="F17" s="4">
        <v>141</v>
      </c>
      <c r="G17" s="4">
        <v>178</v>
      </c>
      <c r="H17" s="4">
        <v>202</v>
      </c>
      <c r="I17" s="4">
        <v>202</v>
      </c>
      <c r="J17" s="4">
        <v>185</v>
      </c>
      <c r="K17" s="4">
        <v>212</v>
      </c>
      <c r="L17" s="4">
        <v>169</v>
      </c>
      <c r="M17" s="4">
        <v>201</v>
      </c>
      <c r="N17" s="4">
        <v>174</v>
      </c>
      <c r="O17" s="4">
        <v>177</v>
      </c>
      <c r="P17" s="4">
        <v>175</v>
      </c>
      <c r="Q17" s="4">
        <v>146</v>
      </c>
      <c r="R17" s="4">
        <v>127</v>
      </c>
      <c r="S17" s="4">
        <v>144</v>
      </c>
      <c r="T17" s="4">
        <v>189</v>
      </c>
      <c r="U17" s="4">
        <v>233</v>
      </c>
      <c r="V17" s="4">
        <v>203</v>
      </c>
      <c r="W17" s="4">
        <v>344</v>
      </c>
      <c r="X17" s="4">
        <v>251</v>
      </c>
      <c r="Y17" s="4">
        <v>274</v>
      </c>
      <c r="Z17" s="4">
        <v>237</v>
      </c>
      <c r="AA17" s="8">
        <v>250</v>
      </c>
      <c r="AB17" s="4">
        <v>274</v>
      </c>
      <c r="AC17" s="4">
        <v>257</v>
      </c>
      <c r="AD17" s="4">
        <v>166</v>
      </c>
      <c r="AE17" s="4">
        <v>192</v>
      </c>
      <c r="AF17" s="4">
        <v>265</v>
      </c>
      <c r="AG17" s="4">
        <v>236</v>
      </c>
      <c r="AH17" s="4">
        <v>246</v>
      </c>
      <c r="AI17" s="4">
        <v>234</v>
      </c>
      <c r="AJ17" s="4">
        <v>197</v>
      </c>
      <c r="AK17" s="4">
        <v>227</v>
      </c>
      <c r="AL17" s="4">
        <v>160</v>
      </c>
      <c r="AM17" s="4">
        <v>152</v>
      </c>
      <c r="AN17" s="8">
        <v>194</v>
      </c>
      <c r="AO17" s="4">
        <v>155</v>
      </c>
      <c r="AP17" s="4">
        <v>162</v>
      </c>
      <c r="AQ17" s="4">
        <v>154</v>
      </c>
      <c r="AR17" s="4">
        <v>183</v>
      </c>
      <c r="AS17" s="4">
        <v>137</v>
      </c>
      <c r="AT17" s="4">
        <v>148</v>
      </c>
      <c r="AU17" s="4">
        <v>114</v>
      </c>
      <c r="AV17" s="4">
        <v>144</v>
      </c>
      <c r="AW17" s="8">
        <v>110</v>
      </c>
      <c r="AX17" s="8">
        <v>119</v>
      </c>
      <c r="AY17" s="8">
        <v>113</v>
      </c>
      <c r="AZ17" s="4">
        <v>135</v>
      </c>
      <c r="BA17" s="8">
        <v>113</v>
      </c>
    </row>
    <row r="18" spans="1:54" s="18" customFormat="1" ht="13.5" thickBot="1">
      <c r="A18" s="26" t="s">
        <v>4</v>
      </c>
      <c r="B18" s="2">
        <f>SUM(B11:B17)</f>
        <v>540</v>
      </c>
      <c r="C18" s="2">
        <f aca="true" t="shared" si="0" ref="C18:N18">SUM(C11:C17)</f>
        <v>446</v>
      </c>
      <c r="D18" s="2">
        <f t="shared" si="0"/>
        <v>557</v>
      </c>
      <c r="E18" s="2">
        <f t="shared" si="0"/>
        <v>499</v>
      </c>
      <c r="F18" s="2">
        <f t="shared" si="0"/>
        <v>384</v>
      </c>
      <c r="G18" s="2">
        <f t="shared" si="0"/>
        <v>420</v>
      </c>
      <c r="H18" s="2">
        <f>SUM(H11:H17)</f>
        <v>462</v>
      </c>
      <c r="I18" s="2">
        <f>SUM(I11:I17)</f>
        <v>488</v>
      </c>
      <c r="J18" s="2">
        <f t="shared" si="0"/>
        <v>512</v>
      </c>
      <c r="K18" s="2">
        <f t="shared" si="0"/>
        <v>546</v>
      </c>
      <c r="L18" s="2">
        <f t="shared" si="0"/>
        <v>510</v>
      </c>
      <c r="M18" s="2">
        <f t="shared" si="0"/>
        <v>518</v>
      </c>
      <c r="N18" s="2">
        <f t="shared" si="0"/>
        <v>470</v>
      </c>
      <c r="O18" s="2">
        <f aca="true" t="shared" si="1" ref="O18:BA18">SUM(O11:O17)</f>
        <v>505</v>
      </c>
      <c r="P18" s="2">
        <f t="shared" si="1"/>
        <v>559</v>
      </c>
      <c r="Q18" s="2">
        <f t="shared" si="1"/>
        <v>466</v>
      </c>
      <c r="R18" s="2">
        <f t="shared" si="1"/>
        <v>423</v>
      </c>
      <c r="S18" s="2">
        <f t="shared" si="1"/>
        <v>369</v>
      </c>
      <c r="T18" s="2">
        <f t="shared" si="1"/>
        <v>453</v>
      </c>
      <c r="U18" s="2">
        <f t="shared" si="1"/>
        <v>580</v>
      </c>
      <c r="V18" s="2">
        <f t="shared" si="1"/>
        <v>638</v>
      </c>
      <c r="W18" s="2">
        <f t="shared" si="1"/>
        <v>772</v>
      </c>
      <c r="X18" s="2">
        <f t="shared" si="1"/>
        <v>486</v>
      </c>
      <c r="Y18" s="2">
        <f t="shared" si="1"/>
        <v>567</v>
      </c>
      <c r="Z18" s="2">
        <f t="shared" si="1"/>
        <v>736</v>
      </c>
      <c r="AA18" s="2">
        <f t="shared" si="1"/>
        <v>780</v>
      </c>
      <c r="AB18" s="2">
        <f t="shared" si="1"/>
        <v>744</v>
      </c>
      <c r="AC18" s="2">
        <f t="shared" si="1"/>
        <v>667</v>
      </c>
      <c r="AD18" s="2">
        <f t="shared" si="1"/>
        <v>580</v>
      </c>
      <c r="AE18" s="2">
        <f t="shared" si="1"/>
        <v>557</v>
      </c>
      <c r="AF18" s="2">
        <f t="shared" si="1"/>
        <v>683</v>
      </c>
      <c r="AG18" s="2">
        <f t="shared" si="1"/>
        <v>540</v>
      </c>
      <c r="AH18" s="2">
        <f t="shared" si="1"/>
        <v>737</v>
      </c>
      <c r="AI18" s="2">
        <f t="shared" si="1"/>
        <v>582</v>
      </c>
      <c r="AJ18" s="2">
        <f t="shared" si="1"/>
        <v>629</v>
      </c>
      <c r="AK18" s="2">
        <f t="shared" si="1"/>
        <v>576</v>
      </c>
      <c r="AL18" s="2">
        <f t="shared" si="1"/>
        <v>483</v>
      </c>
      <c r="AM18" s="2">
        <f t="shared" si="1"/>
        <v>482</v>
      </c>
      <c r="AN18" s="2">
        <f t="shared" si="1"/>
        <v>436</v>
      </c>
      <c r="AO18" s="2">
        <f t="shared" si="1"/>
        <v>408</v>
      </c>
      <c r="AP18" s="2">
        <f t="shared" si="1"/>
        <v>480</v>
      </c>
      <c r="AQ18" s="2">
        <f t="shared" si="1"/>
        <v>470</v>
      </c>
      <c r="AR18" s="2">
        <f t="shared" si="1"/>
        <v>481</v>
      </c>
      <c r="AS18" s="2">
        <f t="shared" si="1"/>
        <v>350</v>
      </c>
      <c r="AT18" s="2">
        <f t="shared" si="1"/>
        <v>427</v>
      </c>
      <c r="AU18" s="2">
        <f t="shared" si="1"/>
        <v>378</v>
      </c>
      <c r="AV18" s="2">
        <f t="shared" si="1"/>
        <v>391</v>
      </c>
      <c r="AW18" s="2">
        <f t="shared" si="1"/>
        <v>359</v>
      </c>
      <c r="AX18" s="2">
        <f t="shared" si="1"/>
        <v>407</v>
      </c>
      <c r="AY18" s="2">
        <f t="shared" si="1"/>
        <v>380</v>
      </c>
      <c r="AZ18" s="2">
        <f t="shared" si="1"/>
        <v>386</v>
      </c>
      <c r="BA18" s="2">
        <f t="shared" si="1"/>
        <v>404</v>
      </c>
      <c r="BB18" s="18">
        <f>SUM(B18:BA18)</f>
        <v>26703</v>
      </c>
    </row>
    <row r="19" ht="12.75">
      <c r="A19" t="s">
        <v>3</v>
      </c>
    </row>
    <row r="21" spans="1:18" ht="12.75">
      <c r="A21" s="6" t="s">
        <v>27</v>
      </c>
      <c r="B21" s="9"/>
      <c r="R21" s="7"/>
    </row>
    <row r="23" spans="1:18" s="10" customFormat="1" ht="12.75">
      <c r="A23" s="10" t="s">
        <v>26</v>
      </c>
      <c r="R23" s="12"/>
    </row>
    <row r="28" spans="1:14" s="64" customFormat="1" ht="12.75">
      <c r="A28" s="64" t="s">
        <v>29</v>
      </c>
      <c r="N28" s="64" t="s">
        <v>6</v>
      </c>
    </row>
    <row r="29" ht="13.5" thickBot="1">
      <c r="AZ29" s="32"/>
    </row>
    <row r="30" spans="1:53" s="10" customFormat="1" ht="13.5" thickBot="1">
      <c r="A30" s="24" t="s">
        <v>0</v>
      </c>
      <c r="B30" s="13"/>
      <c r="C30" s="13"/>
      <c r="D30" s="13"/>
      <c r="E30" s="13"/>
      <c r="F30" s="13"/>
      <c r="G30" s="13"/>
      <c r="H30" s="13"/>
      <c r="I30" s="13" t="s">
        <v>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4"/>
    </row>
    <row r="31" spans="1:53" s="10" customFormat="1" ht="13.5" thickBot="1">
      <c r="A31" s="25"/>
      <c r="B31" s="27">
        <v>1</v>
      </c>
      <c r="C31" s="15">
        <v>2</v>
      </c>
      <c r="D31" s="15">
        <v>3</v>
      </c>
      <c r="E31" s="15">
        <v>4</v>
      </c>
      <c r="F31" s="15">
        <v>5</v>
      </c>
      <c r="G31" s="15">
        <v>6</v>
      </c>
      <c r="H31" s="15">
        <v>7</v>
      </c>
      <c r="I31" s="15">
        <v>8</v>
      </c>
      <c r="J31" s="15">
        <v>9</v>
      </c>
      <c r="K31" s="15">
        <v>10</v>
      </c>
      <c r="L31" s="15">
        <v>11</v>
      </c>
      <c r="M31" s="15">
        <v>12</v>
      </c>
      <c r="N31" s="15">
        <v>13</v>
      </c>
      <c r="O31" s="15">
        <v>14</v>
      </c>
      <c r="P31" s="15">
        <v>15</v>
      </c>
      <c r="Q31" s="15">
        <v>16</v>
      </c>
      <c r="R31" s="15">
        <v>17</v>
      </c>
      <c r="S31" s="15">
        <v>18</v>
      </c>
      <c r="T31" s="15">
        <v>19</v>
      </c>
      <c r="U31" s="15">
        <v>20</v>
      </c>
      <c r="V31" s="15">
        <v>21</v>
      </c>
      <c r="W31" s="15">
        <v>22</v>
      </c>
      <c r="X31" s="15">
        <v>23</v>
      </c>
      <c r="Y31" s="15">
        <v>24</v>
      </c>
      <c r="Z31" s="15">
        <v>25</v>
      </c>
      <c r="AA31" s="15">
        <v>26</v>
      </c>
      <c r="AB31" s="16">
        <v>27</v>
      </c>
      <c r="AC31" s="16">
        <v>28</v>
      </c>
      <c r="AD31" s="16">
        <v>29</v>
      </c>
      <c r="AE31" s="16">
        <v>30</v>
      </c>
      <c r="AF31" s="16">
        <v>31</v>
      </c>
      <c r="AG31" s="16">
        <v>32</v>
      </c>
      <c r="AH31" s="16">
        <v>33</v>
      </c>
      <c r="AI31" s="16">
        <v>34</v>
      </c>
      <c r="AJ31" s="16">
        <v>35</v>
      </c>
      <c r="AK31" s="16">
        <v>36</v>
      </c>
      <c r="AL31" s="16">
        <v>37</v>
      </c>
      <c r="AM31" s="16">
        <v>38</v>
      </c>
      <c r="AN31" s="16">
        <v>39</v>
      </c>
      <c r="AO31" s="16">
        <v>40</v>
      </c>
      <c r="AP31" s="16">
        <v>41</v>
      </c>
      <c r="AQ31" s="16">
        <v>42</v>
      </c>
      <c r="AR31" s="16">
        <v>43</v>
      </c>
      <c r="AS31" s="16">
        <v>44</v>
      </c>
      <c r="AT31" s="16">
        <v>45</v>
      </c>
      <c r="AU31" s="16">
        <v>46</v>
      </c>
      <c r="AV31" s="16">
        <v>47</v>
      </c>
      <c r="AW31" s="16">
        <v>48</v>
      </c>
      <c r="AX31" s="16">
        <v>49</v>
      </c>
      <c r="AY31" s="28">
        <v>50</v>
      </c>
      <c r="AZ31" s="21">
        <v>51</v>
      </c>
      <c r="BA31" s="14">
        <v>52</v>
      </c>
    </row>
    <row r="32" spans="1:53" ht="12.75">
      <c r="A32" s="10" t="s">
        <v>64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29"/>
    </row>
    <row r="33" spans="1:53" ht="12.75">
      <c r="A33" t="s">
        <v>65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1</v>
      </c>
      <c r="AI33" s="4">
        <v>1</v>
      </c>
      <c r="AJ33" s="4">
        <v>0</v>
      </c>
      <c r="AK33" s="4">
        <v>0</v>
      </c>
      <c r="AL33" s="4">
        <v>1</v>
      </c>
      <c r="AM33" s="4">
        <v>0</v>
      </c>
      <c r="AN33" s="8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</row>
    <row r="34" spans="1:53" ht="12.75">
      <c r="A34" t="s">
        <v>66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8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0</v>
      </c>
      <c r="BA34" s="4">
        <v>0</v>
      </c>
    </row>
    <row r="35" spans="1:53" ht="12.75">
      <c r="A35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8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</row>
    <row r="36" spans="1:53" ht="12.75">
      <c r="A36" t="s">
        <v>68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8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</row>
    <row r="37" spans="1:53" ht="12.75">
      <c r="A37" t="s">
        <v>69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8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</row>
    <row r="38" spans="1:53" ht="12.75">
      <c r="A38" t="s">
        <v>70</v>
      </c>
      <c r="B38" s="4">
        <v>0</v>
      </c>
      <c r="C38" s="4">
        <v>1</v>
      </c>
      <c r="D38" s="4">
        <v>0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1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8">
        <v>0</v>
      </c>
      <c r="AO38" s="4">
        <v>1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</row>
    <row r="39" spans="1:53" ht="13.5" thickBot="1">
      <c r="A39" t="s">
        <v>71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8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</row>
    <row r="40" spans="1:54" ht="13.5" thickBot="1">
      <c r="A40" s="5" t="s">
        <v>4</v>
      </c>
      <c r="B40" s="2">
        <f>SUM(B33:B39)</f>
        <v>0</v>
      </c>
      <c r="C40" s="2">
        <f aca="true" t="shared" si="2" ref="C40:BA40">SUM(C33:C39)</f>
        <v>1</v>
      </c>
      <c r="D40" s="2">
        <f t="shared" si="2"/>
        <v>0</v>
      </c>
      <c r="E40" s="2">
        <f t="shared" si="2"/>
        <v>1</v>
      </c>
      <c r="F40" s="2">
        <f t="shared" si="2"/>
        <v>0</v>
      </c>
      <c r="G40" s="2">
        <f t="shared" si="2"/>
        <v>0</v>
      </c>
      <c r="H40" s="2">
        <f t="shared" si="2"/>
        <v>0</v>
      </c>
      <c r="I40" s="2">
        <f t="shared" si="2"/>
        <v>0</v>
      </c>
      <c r="J40" s="2">
        <f t="shared" si="2"/>
        <v>0</v>
      </c>
      <c r="K40" s="2">
        <f t="shared" si="2"/>
        <v>2</v>
      </c>
      <c r="L40" s="2">
        <f t="shared" si="2"/>
        <v>0</v>
      </c>
      <c r="M40" s="2">
        <f t="shared" si="2"/>
        <v>0</v>
      </c>
      <c r="N40" s="2">
        <f t="shared" si="2"/>
        <v>0</v>
      </c>
      <c r="O40" s="2">
        <f t="shared" si="2"/>
        <v>0</v>
      </c>
      <c r="P40" s="2">
        <f t="shared" si="2"/>
        <v>0</v>
      </c>
      <c r="Q40" s="2">
        <f t="shared" si="2"/>
        <v>0</v>
      </c>
      <c r="R40" s="2">
        <f t="shared" si="2"/>
        <v>1</v>
      </c>
      <c r="S40" s="2">
        <f t="shared" si="2"/>
        <v>0</v>
      </c>
      <c r="T40" s="2">
        <f t="shared" si="2"/>
        <v>0</v>
      </c>
      <c r="U40" s="2">
        <f t="shared" si="2"/>
        <v>0</v>
      </c>
      <c r="V40" s="2">
        <f t="shared" si="2"/>
        <v>0</v>
      </c>
      <c r="W40" s="2">
        <f t="shared" si="2"/>
        <v>0</v>
      </c>
      <c r="X40" s="2">
        <f t="shared" si="2"/>
        <v>0</v>
      </c>
      <c r="Y40" s="2">
        <f t="shared" si="2"/>
        <v>0</v>
      </c>
      <c r="Z40" s="2">
        <f t="shared" si="2"/>
        <v>0</v>
      </c>
      <c r="AA40" s="2">
        <f t="shared" si="2"/>
        <v>0</v>
      </c>
      <c r="AB40" s="2">
        <f t="shared" si="2"/>
        <v>0</v>
      </c>
      <c r="AC40" s="2">
        <f t="shared" si="2"/>
        <v>0</v>
      </c>
      <c r="AD40" s="2">
        <f t="shared" si="2"/>
        <v>0</v>
      </c>
      <c r="AE40" s="2">
        <f t="shared" si="2"/>
        <v>0</v>
      </c>
      <c r="AF40" s="2">
        <f t="shared" si="2"/>
        <v>1</v>
      </c>
      <c r="AG40" s="2">
        <f t="shared" si="2"/>
        <v>0</v>
      </c>
      <c r="AH40" s="2">
        <f t="shared" si="2"/>
        <v>1</v>
      </c>
      <c r="AI40" s="2">
        <f t="shared" si="2"/>
        <v>1</v>
      </c>
      <c r="AJ40" s="2">
        <f t="shared" si="2"/>
        <v>0</v>
      </c>
      <c r="AK40" s="2">
        <f t="shared" si="2"/>
        <v>0</v>
      </c>
      <c r="AL40" s="2">
        <f t="shared" si="2"/>
        <v>1</v>
      </c>
      <c r="AM40" s="2">
        <f t="shared" si="2"/>
        <v>0</v>
      </c>
      <c r="AN40" s="2">
        <f t="shared" si="2"/>
        <v>0</v>
      </c>
      <c r="AO40" s="2">
        <f t="shared" si="2"/>
        <v>1</v>
      </c>
      <c r="AP40" s="2">
        <f t="shared" si="2"/>
        <v>0</v>
      </c>
      <c r="AQ40" s="2">
        <f t="shared" si="2"/>
        <v>0</v>
      </c>
      <c r="AR40" s="2">
        <f t="shared" si="2"/>
        <v>0</v>
      </c>
      <c r="AS40" s="2">
        <f t="shared" si="2"/>
        <v>0</v>
      </c>
      <c r="AT40" s="2">
        <f t="shared" si="2"/>
        <v>0</v>
      </c>
      <c r="AU40" s="2">
        <f t="shared" si="2"/>
        <v>0</v>
      </c>
      <c r="AV40" s="2">
        <f t="shared" si="2"/>
        <v>0</v>
      </c>
      <c r="AW40" s="2">
        <f t="shared" si="2"/>
        <v>0</v>
      </c>
      <c r="AX40" s="2">
        <f t="shared" si="2"/>
        <v>1</v>
      </c>
      <c r="AY40" s="2">
        <f t="shared" si="2"/>
        <v>0</v>
      </c>
      <c r="AZ40" s="2">
        <f t="shared" si="2"/>
        <v>0</v>
      </c>
      <c r="BA40" s="2">
        <f t="shared" si="2"/>
        <v>0</v>
      </c>
      <c r="BB40">
        <f>SUM(B40:BA40)</f>
        <v>11</v>
      </c>
    </row>
    <row r="41" spans="1:53" ht="12.75">
      <c r="A41" t="s">
        <v>3</v>
      </c>
      <c r="O41">
        <v>0</v>
      </c>
      <c r="P41">
        <v>0</v>
      </c>
      <c r="Q41">
        <v>0</v>
      </c>
      <c r="R41">
        <v>1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0</v>
      </c>
      <c r="AH41">
        <v>1</v>
      </c>
      <c r="AI41">
        <v>1</v>
      </c>
      <c r="AJ41">
        <v>0</v>
      </c>
      <c r="AK41">
        <v>0</v>
      </c>
      <c r="AL41">
        <v>1</v>
      </c>
      <c r="AM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1</v>
      </c>
      <c r="AY41">
        <v>0</v>
      </c>
      <c r="AZ41">
        <v>0</v>
      </c>
      <c r="BA41">
        <v>0</v>
      </c>
    </row>
    <row r="43" spans="1:18" s="10" customFormat="1" ht="12.75">
      <c r="A43" s="10" t="s">
        <v>26</v>
      </c>
      <c r="Q43" s="12"/>
      <c r="R43" s="50"/>
    </row>
    <row r="47" spans="1:25" s="10" customFormat="1" ht="12.75">
      <c r="A47" s="10" t="s">
        <v>41</v>
      </c>
      <c r="X47"/>
      <c r="Y47"/>
    </row>
    <row r="48" spans="2:25" s="10" customFormat="1" ht="13.5" thickBot="1">
      <c r="B48" s="10" t="s">
        <v>5</v>
      </c>
      <c r="X48"/>
      <c r="Y48"/>
    </row>
    <row r="49" spans="1:25" s="10" customFormat="1" ht="13.5" thickBot="1">
      <c r="A49" s="24"/>
      <c r="B49" s="34"/>
      <c r="C49" s="31" t="s">
        <v>15</v>
      </c>
      <c r="D49" s="31"/>
      <c r="E49" s="36"/>
      <c r="F49" s="31"/>
      <c r="G49" s="31"/>
      <c r="H49" s="31"/>
      <c r="I49" s="34" t="s">
        <v>19</v>
      </c>
      <c r="J49" s="31"/>
      <c r="K49" s="31"/>
      <c r="L49" s="31"/>
      <c r="M49" s="35"/>
      <c r="N49" s="37" t="s">
        <v>22</v>
      </c>
      <c r="O49" s="35"/>
      <c r="P49" s="38"/>
      <c r="Q49" s="39" t="s">
        <v>24</v>
      </c>
      <c r="R49" s="31"/>
      <c r="S49" s="35"/>
      <c r="T49" s="34" t="s">
        <v>56</v>
      </c>
      <c r="U49" s="31"/>
      <c r="V49" s="35"/>
      <c r="X49"/>
      <c r="Y49"/>
    </row>
    <row r="50" spans="1:25" s="10" customFormat="1" ht="13.5" thickBot="1">
      <c r="A50" s="33" t="s">
        <v>7</v>
      </c>
      <c r="B50" s="40" t="s">
        <v>8</v>
      </c>
      <c r="C50" s="41" t="s">
        <v>9</v>
      </c>
      <c r="D50" s="41" t="s">
        <v>10</v>
      </c>
      <c r="E50" s="41" t="s">
        <v>11</v>
      </c>
      <c r="F50" s="41" t="s">
        <v>12</v>
      </c>
      <c r="G50" s="41" t="s">
        <v>13</v>
      </c>
      <c r="H50" s="42" t="s">
        <v>14</v>
      </c>
      <c r="I50" s="49" t="s">
        <v>16</v>
      </c>
      <c r="J50" s="41" t="s">
        <v>17</v>
      </c>
      <c r="K50" s="41" t="s">
        <v>18</v>
      </c>
      <c r="L50" s="41" t="s">
        <v>13</v>
      </c>
      <c r="M50" s="30" t="s">
        <v>14</v>
      </c>
      <c r="N50" s="40" t="s">
        <v>20</v>
      </c>
      <c r="O50" s="30" t="s">
        <v>21</v>
      </c>
      <c r="P50" s="40" t="s">
        <v>50</v>
      </c>
      <c r="Q50" s="41" t="s">
        <v>51</v>
      </c>
      <c r="R50" s="41" t="s">
        <v>23</v>
      </c>
      <c r="S50" s="30" t="s">
        <v>14</v>
      </c>
      <c r="T50" s="40" t="s">
        <v>53</v>
      </c>
      <c r="U50" s="41" t="s">
        <v>54</v>
      </c>
      <c r="V50" s="42" t="s">
        <v>55</v>
      </c>
      <c r="X50"/>
      <c r="Y50"/>
    </row>
    <row r="51" spans="1:25" ht="13.5" thickBot="1">
      <c r="A51" s="11">
        <v>1</v>
      </c>
      <c r="B51" s="77">
        <v>18</v>
      </c>
      <c r="C51" s="78">
        <v>97</v>
      </c>
      <c r="D51" s="78">
        <v>48</v>
      </c>
      <c r="E51" s="78">
        <v>54</v>
      </c>
      <c r="F51" s="78">
        <v>304</v>
      </c>
      <c r="G51" s="78">
        <v>19</v>
      </c>
      <c r="H51" s="79">
        <f aca="true" t="shared" si="3" ref="H51:H56">SUM(B51:G51)</f>
        <v>540</v>
      </c>
      <c r="I51" s="77">
        <v>320</v>
      </c>
      <c r="J51" s="78">
        <v>116</v>
      </c>
      <c r="K51" s="78">
        <v>100</v>
      </c>
      <c r="L51" s="78">
        <v>4</v>
      </c>
      <c r="M51" s="80">
        <f aca="true" t="shared" si="4" ref="M51:M56">SUM(I51:L51)</f>
        <v>540</v>
      </c>
      <c r="N51" s="43">
        <v>0</v>
      </c>
      <c r="O51" s="48">
        <v>0</v>
      </c>
      <c r="P51" s="43">
        <v>0</v>
      </c>
      <c r="Q51" s="44">
        <v>0</v>
      </c>
      <c r="R51" s="44">
        <v>0</v>
      </c>
      <c r="S51" s="48">
        <v>0</v>
      </c>
      <c r="T51" s="43">
        <v>128</v>
      </c>
      <c r="U51" s="44">
        <v>42</v>
      </c>
      <c r="V51" s="89">
        <v>59</v>
      </c>
      <c r="W51" s="81">
        <v>540</v>
      </c>
      <c r="X51">
        <f>W51-H51</f>
        <v>0</v>
      </c>
      <c r="Y51">
        <f>W51-M51</f>
        <v>0</v>
      </c>
    </row>
    <row r="52" spans="1:25" ht="13.5" thickBot="1">
      <c r="A52" s="11">
        <v>2</v>
      </c>
      <c r="B52" s="82">
        <v>18</v>
      </c>
      <c r="C52" s="83">
        <v>125</v>
      </c>
      <c r="D52" s="83">
        <v>47</v>
      </c>
      <c r="E52" s="83">
        <v>53</v>
      </c>
      <c r="F52" s="83">
        <v>188</v>
      </c>
      <c r="G52" s="83">
        <v>15</v>
      </c>
      <c r="H52" s="79">
        <f t="shared" si="3"/>
        <v>446</v>
      </c>
      <c r="I52" s="82">
        <v>248</v>
      </c>
      <c r="J52" s="83">
        <v>103</v>
      </c>
      <c r="K52" s="83">
        <v>94</v>
      </c>
      <c r="L52" s="83">
        <v>1</v>
      </c>
      <c r="M52" s="80">
        <f t="shared" si="4"/>
        <v>446</v>
      </c>
      <c r="N52" s="45">
        <v>0</v>
      </c>
      <c r="O52" s="91">
        <v>0</v>
      </c>
      <c r="P52" s="45">
        <v>0</v>
      </c>
      <c r="Q52" s="4">
        <v>0</v>
      </c>
      <c r="R52" s="4">
        <v>0</v>
      </c>
      <c r="S52" s="91">
        <v>0</v>
      </c>
      <c r="T52" s="45">
        <v>128</v>
      </c>
      <c r="U52" s="4">
        <v>42</v>
      </c>
      <c r="V52" s="90">
        <v>59</v>
      </c>
      <c r="W52" s="81">
        <v>446</v>
      </c>
      <c r="X52">
        <f aca="true" t="shared" si="5" ref="X52:X76">W52-H52</f>
        <v>0</v>
      </c>
      <c r="Y52">
        <f aca="true" t="shared" si="6" ref="Y52:Y76">W52-M52</f>
        <v>0</v>
      </c>
    </row>
    <row r="53" spans="1:25" ht="13.5" thickBot="1">
      <c r="A53" s="11">
        <v>3</v>
      </c>
      <c r="B53" s="82">
        <v>26</v>
      </c>
      <c r="C53" s="83">
        <v>109</v>
      </c>
      <c r="D53" s="83">
        <v>50</v>
      </c>
      <c r="E53" s="83">
        <v>69</v>
      </c>
      <c r="F53" s="83">
        <v>290</v>
      </c>
      <c r="G53" s="83">
        <v>13</v>
      </c>
      <c r="H53" s="79">
        <f t="shared" si="3"/>
        <v>557</v>
      </c>
      <c r="I53" s="82">
        <v>364</v>
      </c>
      <c r="J53" s="83">
        <v>100</v>
      </c>
      <c r="K53" s="83">
        <v>91</v>
      </c>
      <c r="L53" s="83">
        <v>2</v>
      </c>
      <c r="M53" s="80">
        <f t="shared" si="4"/>
        <v>557</v>
      </c>
      <c r="N53" s="45">
        <v>0</v>
      </c>
      <c r="O53" s="91">
        <v>0</v>
      </c>
      <c r="P53" s="45">
        <v>0</v>
      </c>
      <c r="Q53" s="4">
        <v>0</v>
      </c>
      <c r="R53" s="4">
        <v>0</v>
      </c>
      <c r="S53" s="91">
        <v>0</v>
      </c>
      <c r="T53" s="45">
        <v>128</v>
      </c>
      <c r="U53" s="4">
        <v>42</v>
      </c>
      <c r="V53" s="90">
        <v>60</v>
      </c>
      <c r="W53" s="81">
        <v>557</v>
      </c>
      <c r="X53">
        <f t="shared" si="5"/>
        <v>0</v>
      </c>
      <c r="Y53">
        <f t="shared" si="6"/>
        <v>0</v>
      </c>
    </row>
    <row r="54" spans="1:25" ht="13.5" thickBot="1">
      <c r="A54" s="11">
        <v>4</v>
      </c>
      <c r="B54" s="82">
        <v>23</v>
      </c>
      <c r="C54" s="83">
        <v>83</v>
      </c>
      <c r="D54" s="83">
        <v>46</v>
      </c>
      <c r="E54" s="83">
        <v>57</v>
      </c>
      <c r="F54" s="83">
        <v>279</v>
      </c>
      <c r="G54" s="83">
        <v>11</v>
      </c>
      <c r="H54" s="79">
        <f t="shared" si="3"/>
        <v>499</v>
      </c>
      <c r="I54" s="82">
        <v>319</v>
      </c>
      <c r="J54" s="83">
        <v>93</v>
      </c>
      <c r="K54" s="83">
        <v>82</v>
      </c>
      <c r="L54" s="83">
        <v>5</v>
      </c>
      <c r="M54" s="80">
        <f t="shared" si="4"/>
        <v>499</v>
      </c>
      <c r="N54" s="45">
        <v>0</v>
      </c>
      <c r="O54" s="91">
        <v>0</v>
      </c>
      <c r="P54" s="45">
        <v>0</v>
      </c>
      <c r="Q54" s="4">
        <v>0</v>
      </c>
      <c r="R54" s="4">
        <v>0</v>
      </c>
      <c r="S54" s="91">
        <v>0</v>
      </c>
      <c r="T54" s="45">
        <v>128</v>
      </c>
      <c r="U54" s="4">
        <v>42</v>
      </c>
      <c r="V54" s="90">
        <v>60</v>
      </c>
      <c r="W54" s="81">
        <v>499</v>
      </c>
      <c r="X54">
        <f t="shared" si="5"/>
        <v>0</v>
      </c>
      <c r="Y54">
        <f t="shared" si="6"/>
        <v>0</v>
      </c>
    </row>
    <row r="55" spans="1:25" ht="13.5" thickBot="1">
      <c r="A55" s="11">
        <v>5</v>
      </c>
      <c r="B55" s="82">
        <v>21</v>
      </c>
      <c r="C55" s="83">
        <v>76</v>
      </c>
      <c r="D55" s="83">
        <v>42</v>
      </c>
      <c r="E55" s="83">
        <v>45</v>
      </c>
      <c r="F55" s="83">
        <v>194</v>
      </c>
      <c r="G55" s="83">
        <v>6</v>
      </c>
      <c r="H55" s="79">
        <f t="shared" si="3"/>
        <v>384</v>
      </c>
      <c r="I55" s="82">
        <v>250</v>
      </c>
      <c r="J55" s="83">
        <v>64</v>
      </c>
      <c r="K55" s="83">
        <v>67</v>
      </c>
      <c r="L55" s="83">
        <v>3</v>
      </c>
      <c r="M55" s="80">
        <f t="shared" si="4"/>
        <v>384</v>
      </c>
      <c r="N55" s="45">
        <v>0</v>
      </c>
      <c r="O55" s="91">
        <v>0</v>
      </c>
      <c r="P55" s="45">
        <v>0</v>
      </c>
      <c r="Q55" s="4">
        <v>0</v>
      </c>
      <c r="R55" s="4">
        <v>0</v>
      </c>
      <c r="S55" s="91">
        <v>0</v>
      </c>
      <c r="T55" s="45">
        <v>128</v>
      </c>
      <c r="U55" s="4">
        <v>42</v>
      </c>
      <c r="V55" s="90">
        <v>55</v>
      </c>
      <c r="W55" s="81">
        <v>384</v>
      </c>
      <c r="X55">
        <f t="shared" si="5"/>
        <v>0</v>
      </c>
      <c r="Y55">
        <f t="shared" si="6"/>
        <v>0</v>
      </c>
    </row>
    <row r="56" spans="1:25" ht="12.75">
      <c r="A56" s="11">
        <v>6</v>
      </c>
      <c r="B56" s="82">
        <v>25</v>
      </c>
      <c r="C56" s="83">
        <v>82</v>
      </c>
      <c r="D56" s="83">
        <v>45</v>
      </c>
      <c r="E56" s="83">
        <v>56</v>
      </c>
      <c r="F56" s="83">
        <v>196</v>
      </c>
      <c r="G56" s="83">
        <v>16</v>
      </c>
      <c r="H56" s="79">
        <f t="shared" si="3"/>
        <v>420</v>
      </c>
      <c r="I56" s="82">
        <v>261</v>
      </c>
      <c r="J56" s="83">
        <v>83</v>
      </c>
      <c r="K56" s="83">
        <v>68</v>
      </c>
      <c r="L56" s="83">
        <v>8</v>
      </c>
      <c r="M56" s="80">
        <f t="shared" si="4"/>
        <v>420</v>
      </c>
      <c r="N56" s="45">
        <v>0</v>
      </c>
      <c r="O56" s="91">
        <v>0</v>
      </c>
      <c r="P56" s="45">
        <v>0</v>
      </c>
      <c r="Q56" s="4">
        <v>0</v>
      </c>
      <c r="R56" s="4">
        <v>0</v>
      </c>
      <c r="S56" s="91">
        <v>0</v>
      </c>
      <c r="T56" s="45">
        <v>128</v>
      </c>
      <c r="U56" s="4">
        <v>42</v>
      </c>
      <c r="V56" s="90">
        <v>59</v>
      </c>
      <c r="W56" s="81">
        <v>420</v>
      </c>
      <c r="X56">
        <f t="shared" si="5"/>
        <v>0</v>
      </c>
      <c r="Y56">
        <f t="shared" si="6"/>
        <v>0</v>
      </c>
    </row>
    <row r="57" spans="1:25" ht="12.75">
      <c r="A57" s="11">
        <v>7</v>
      </c>
      <c r="B57" s="45">
        <v>23</v>
      </c>
      <c r="C57" s="4">
        <v>113</v>
      </c>
      <c r="D57" s="4">
        <v>50</v>
      </c>
      <c r="E57" s="4">
        <v>50</v>
      </c>
      <c r="F57" s="4">
        <v>209</v>
      </c>
      <c r="G57" s="4">
        <v>17</v>
      </c>
      <c r="H57" s="91">
        <f>SUM(B57:G57)</f>
        <v>462</v>
      </c>
      <c r="I57" s="45">
        <v>308</v>
      </c>
      <c r="J57" s="4">
        <v>86</v>
      </c>
      <c r="K57" s="4">
        <v>65</v>
      </c>
      <c r="L57" s="4">
        <v>3</v>
      </c>
      <c r="M57" s="91">
        <f>SUM(I57:L57)</f>
        <v>462</v>
      </c>
      <c r="N57" s="45">
        <v>0</v>
      </c>
      <c r="O57" s="91">
        <v>0</v>
      </c>
      <c r="P57" s="45">
        <v>0</v>
      </c>
      <c r="Q57" s="4">
        <v>0</v>
      </c>
      <c r="R57" s="4">
        <v>0</v>
      </c>
      <c r="S57" s="91">
        <v>0</v>
      </c>
      <c r="T57" s="45">
        <v>128</v>
      </c>
      <c r="U57" s="4">
        <v>42</v>
      </c>
      <c r="V57" s="90">
        <v>59</v>
      </c>
      <c r="W57" s="81">
        <v>462</v>
      </c>
      <c r="X57">
        <f t="shared" si="5"/>
        <v>0</v>
      </c>
      <c r="Y57">
        <f t="shared" si="6"/>
        <v>0</v>
      </c>
    </row>
    <row r="58" spans="1:25" ht="12.75">
      <c r="A58" s="11">
        <v>8</v>
      </c>
      <c r="B58" s="45">
        <v>30</v>
      </c>
      <c r="C58" s="4">
        <v>116</v>
      </c>
      <c r="D58" s="4">
        <v>60</v>
      </c>
      <c r="E58" s="4">
        <v>60</v>
      </c>
      <c r="F58" s="4">
        <v>213</v>
      </c>
      <c r="G58" s="4">
        <v>9</v>
      </c>
      <c r="H58" s="91">
        <f>SUM(B58:G58)</f>
        <v>488</v>
      </c>
      <c r="I58" s="45">
        <v>318</v>
      </c>
      <c r="J58" s="4">
        <v>93</v>
      </c>
      <c r="K58" s="4">
        <v>68</v>
      </c>
      <c r="L58" s="4">
        <v>9</v>
      </c>
      <c r="M58" s="91">
        <f aca="true" t="shared" si="7" ref="M58:M66">SUM(I58:L58)</f>
        <v>488</v>
      </c>
      <c r="N58" s="45">
        <v>0</v>
      </c>
      <c r="O58" s="91">
        <v>0</v>
      </c>
      <c r="P58" s="45">
        <v>0</v>
      </c>
      <c r="Q58" s="4">
        <v>0</v>
      </c>
      <c r="R58" s="4">
        <v>0</v>
      </c>
      <c r="S58" s="91">
        <v>0</v>
      </c>
      <c r="T58" s="45">
        <v>128</v>
      </c>
      <c r="U58" s="4">
        <v>42</v>
      </c>
      <c r="V58" s="90">
        <v>56</v>
      </c>
      <c r="W58" s="81">
        <v>488</v>
      </c>
      <c r="X58">
        <f t="shared" si="5"/>
        <v>0</v>
      </c>
      <c r="Y58">
        <f t="shared" si="6"/>
        <v>0</v>
      </c>
    </row>
    <row r="59" spans="1:25" ht="12.75">
      <c r="A59" s="11">
        <v>9</v>
      </c>
      <c r="B59" s="45">
        <v>24</v>
      </c>
      <c r="C59" s="4">
        <v>154</v>
      </c>
      <c r="D59" s="4">
        <v>75</v>
      </c>
      <c r="E59" s="4">
        <v>35</v>
      </c>
      <c r="F59" s="4">
        <v>214</v>
      </c>
      <c r="G59" s="4">
        <v>10</v>
      </c>
      <c r="H59" s="91">
        <f aca="true" t="shared" si="8" ref="H59:H66">SUM(B59:G59)</f>
        <v>512</v>
      </c>
      <c r="I59" s="45">
        <v>338</v>
      </c>
      <c r="J59" s="4">
        <v>95</v>
      </c>
      <c r="K59" s="4">
        <v>76</v>
      </c>
      <c r="L59" s="4">
        <v>3</v>
      </c>
      <c r="M59" s="91">
        <f t="shared" si="7"/>
        <v>512</v>
      </c>
      <c r="N59" s="45">
        <v>1</v>
      </c>
      <c r="O59" s="91">
        <v>1</v>
      </c>
      <c r="P59" s="45">
        <v>0</v>
      </c>
      <c r="Q59" s="4">
        <v>0</v>
      </c>
      <c r="R59" s="4">
        <v>0</v>
      </c>
      <c r="S59" s="91">
        <v>0</v>
      </c>
      <c r="T59" s="45">
        <v>128</v>
      </c>
      <c r="U59" s="4">
        <v>42</v>
      </c>
      <c r="V59" s="90">
        <v>57</v>
      </c>
      <c r="W59" s="81">
        <v>512</v>
      </c>
      <c r="X59">
        <f t="shared" si="5"/>
        <v>0</v>
      </c>
      <c r="Y59">
        <f t="shared" si="6"/>
        <v>0</v>
      </c>
    </row>
    <row r="60" spans="1:25" ht="12.75">
      <c r="A60" s="11">
        <v>10</v>
      </c>
      <c r="B60" s="82">
        <v>36</v>
      </c>
      <c r="C60" s="83">
        <v>149</v>
      </c>
      <c r="D60" s="83">
        <v>71</v>
      </c>
      <c r="E60" s="83">
        <v>56</v>
      </c>
      <c r="F60" s="83">
        <v>225</v>
      </c>
      <c r="G60" s="83">
        <v>9</v>
      </c>
      <c r="H60" s="91">
        <f t="shared" si="8"/>
        <v>546</v>
      </c>
      <c r="I60" s="82">
        <v>383</v>
      </c>
      <c r="J60" s="83">
        <v>94</v>
      </c>
      <c r="K60" s="83">
        <v>67</v>
      </c>
      <c r="L60" s="83">
        <v>2</v>
      </c>
      <c r="M60" s="91">
        <f t="shared" si="7"/>
        <v>546</v>
      </c>
      <c r="N60" s="45">
        <v>1</v>
      </c>
      <c r="O60" s="91">
        <v>1</v>
      </c>
      <c r="P60" s="45">
        <v>0</v>
      </c>
      <c r="Q60" s="4">
        <v>0</v>
      </c>
      <c r="R60" s="4">
        <v>0</v>
      </c>
      <c r="S60" s="91">
        <v>0</v>
      </c>
      <c r="T60" s="45">
        <v>98</v>
      </c>
      <c r="U60" s="4">
        <v>42</v>
      </c>
      <c r="V60" s="90">
        <v>51</v>
      </c>
      <c r="W60" s="81">
        <v>546</v>
      </c>
      <c r="X60">
        <f t="shared" si="5"/>
        <v>0</v>
      </c>
      <c r="Y60">
        <f t="shared" si="6"/>
        <v>0</v>
      </c>
    </row>
    <row r="61" spans="1:25" ht="12.75">
      <c r="A61" s="11">
        <v>11</v>
      </c>
      <c r="B61" s="82">
        <v>46</v>
      </c>
      <c r="C61" s="83">
        <v>124</v>
      </c>
      <c r="D61" s="83">
        <v>59</v>
      </c>
      <c r="E61" s="83">
        <v>54</v>
      </c>
      <c r="F61" s="83">
        <v>216</v>
      </c>
      <c r="G61" s="83">
        <v>11</v>
      </c>
      <c r="H61" s="91">
        <f t="shared" si="8"/>
        <v>510</v>
      </c>
      <c r="I61" s="82">
        <v>331</v>
      </c>
      <c r="J61" s="83">
        <v>72</v>
      </c>
      <c r="K61" s="83">
        <v>107</v>
      </c>
      <c r="L61" s="83">
        <v>0</v>
      </c>
      <c r="M61" s="91">
        <f t="shared" si="7"/>
        <v>510</v>
      </c>
      <c r="N61" s="45">
        <v>0</v>
      </c>
      <c r="O61" s="91">
        <v>0</v>
      </c>
      <c r="P61" s="45">
        <v>0</v>
      </c>
      <c r="Q61" s="4">
        <v>0</v>
      </c>
      <c r="R61" s="4">
        <v>0</v>
      </c>
      <c r="S61" s="91">
        <v>0</v>
      </c>
      <c r="T61" s="45">
        <v>128</v>
      </c>
      <c r="U61" s="4">
        <v>42</v>
      </c>
      <c r="V61" s="90">
        <v>61</v>
      </c>
      <c r="W61" s="81">
        <v>510</v>
      </c>
      <c r="X61">
        <f t="shared" si="5"/>
        <v>0</v>
      </c>
      <c r="Y61">
        <f t="shared" si="6"/>
        <v>0</v>
      </c>
    </row>
    <row r="62" spans="1:25" ht="12.75">
      <c r="A62" s="11">
        <v>12</v>
      </c>
      <c r="B62" s="45">
        <v>53</v>
      </c>
      <c r="C62" s="4">
        <v>124</v>
      </c>
      <c r="D62" s="4">
        <v>78</v>
      </c>
      <c r="E62" s="4">
        <v>43</v>
      </c>
      <c r="F62" s="4">
        <v>207</v>
      </c>
      <c r="G62" s="4">
        <v>13</v>
      </c>
      <c r="H62" s="91">
        <f t="shared" si="8"/>
        <v>518</v>
      </c>
      <c r="I62" s="45">
        <v>312</v>
      </c>
      <c r="J62" s="4">
        <v>75</v>
      </c>
      <c r="K62" s="4">
        <v>117</v>
      </c>
      <c r="L62" s="4">
        <v>14</v>
      </c>
      <c r="M62" s="91">
        <f t="shared" si="7"/>
        <v>518</v>
      </c>
      <c r="N62" s="45">
        <v>0</v>
      </c>
      <c r="O62" s="91">
        <v>0</v>
      </c>
      <c r="P62" s="45">
        <v>0</v>
      </c>
      <c r="Q62" s="4">
        <v>0</v>
      </c>
      <c r="R62" s="4">
        <v>0</v>
      </c>
      <c r="S62" s="91">
        <v>0</v>
      </c>
      <c r="T62" s="45">
        <v>128</v>
      </c>
      <c r="U62" s="4">
        <v>42</v>
      </c>
      <c r="V62" s="90">
        <v>58</v>
      </c>
      <c r="W62" s="81">
        <v>518</v>
      </c>
      <c r="X62">
        <f t="shared" si="5"/>
        <v>0</v>
      </c>
      <c r="Y62">
        <f t="shared" si="6"/>
        <v>0</v>
      </c>
    </row>
    <row r="63" spans="1:25" ht="12.75">
      <c r="A63" s="11">
        <v>13</v>
      </c>
      <c r="B63" s="82">
        <v>45</v>
      </c>
      <c r="C63" s="83">
        <v>113</v>
      </c>
      <c r="D63" s="83">
        <v>77</v>
      </c>
      <c r="E63" s="83">
        <v>25</v>
      </c>
      <c r="F63" s="83">
        <v>201</v>
      </c>
      <c r="G63" s="83">
        <v>9</v>
      </c>
      <c r="H63" s="91">
        <f t="shared" si="8"/>
        <v>470</v>
      </c>
      <c r="I63" s="82">
        <v>309</v>
      </c>
      <c r="J63" s="83">
        <v>68</v>
      </c>
      <c r="K63" s="83">
        <v>81</v>
      </c>
      <c r="L63" s="83">
        <v>12</v>
      </c>
      <c r="M63" s="91">
        <f t="shared" si="7"/>
        <v>470</v>
      </c>
      <c r="N63" s="82">
        <v>0</v>
      </c>
      <c r="O63" s="84">
        <v>0</v>
      </c>
      <c r="P63" s="82">
        <v>0</v>
      </c>
      <c r="Q63" s="83">
        <v>0</v>
      </c>
      <c r="R63" s="83">
        <v>0</v>
      </c>
      <c r="S63" s="84">
        <v>0</v>
      </c>
      <c r="T63" s="82">
        <v>128</v>
      </c>
      <c r="U63" s="83">
        <v>33</v>
      </c>
      <c r="V63" s="85">
        <v>66</v>
      </c>
      <c r="W63" s="81">
        <v>470</v>
      </c>
      <c r="X63">
        <f t="shared" si="5"/>
        <v>0</v>
      </c>
      <c r="Y63">
        <f t="shared" si="6"/>
        <v>0</v>
      </c>
    </row>
    <row r="64" spans="1:25" ht="12.75">
      <c r="A64" s="11">
        <v>14</v>
      </c>
      <c r="B64" s="45">
        <v>34</v>
      </c>
      <c r="C64" s="4">
        <v>110</v>
      </c>
      <c r="D64" s="4">
        <v>70</v>
      </c>
      <c r="E64" s="4">
        <v>65</v>
      </c>
      <c r="F64" s="4">
        <v>207</v>
      </c>
      <c r="G64" s="4">
        <v>19</v>
      </c>
      <c r="H64" s="91">
        <f t="shared" si="8"/>
        <v>505</v>
      </c>
      <c r="I64" s="45">
        <v>314</v>
      </c>
      <c r="J64" s="4">
        <v>95</v>
      </c>
      <c r="K64" s="4">
        <v>96</v>
      </c>
      <c r="L64" s="4">
        <v>0</v>
      </c>
      <c r="M64" s="91">
        <f t="shared" si="7"/>
        <v>505</v>
      </c>
      <c r="N64" s="45">
        <v>0</v>
      </c>
      <c r="O64" s="91">
        <v>0</v>
      </c>
      <c r="P64" s="45">
        <v>0</v>
      </c>
      <c r="Q64" s="4">
        <v>0</v>
      </c>
      <c r="R64" s="4">
        <v>0</v>
      </c>
      <c r="S64" s="91">
        <v>0</v>
      </c>
      <c r="T64" s="45">
        <v>128</v>
      </c>
      <c r="U64" s="4">
        <v>33</v>
      </c>
      <c r="V64" s="90">
        <v>60</v>
      </c>
      <c r="W64" s="81">
        <v>505</v>
      </c>
      <c r="X64">
        <f t="shared" si="5"/>
        <v>0</v>
      </c>
      <c r="Y64">
        <f t="shared" si="6"/>
        <v>0</v>
      </c>
    </row>
    <row r="65" spans="1:25" ht="12.75">
      <c r="A65" s="11">
        <v>15</v>
      </c>
      <c r="B65" s="45">
        <v>22</v>
      </c>
      <c r="C65" s="4">
        <v>129</v>
      </c>
      <c r="D65" s="4">
        <v>88</v>
      </c>
      <c r="E65" s="4">
        <v>65</v>
      </c>
      <c r="F65" s="4">
        <v>245</v>
      </c>
      <c r="G65" s="4">
        <v>10</v>
      </c>
      <c r="H65" s="91">
        <f t="shared" si="8"/>
        <v>559</v>
      </c>
      <c r="I65" s="45">
        <v>352</v>
      </c>
      <c r="J65" s="4">
        <v>102</v>
      </c>
      <c r="K65" s="4">
        <v>94</v>
      </c>
      <c r="L65" s="4">
        <v>11</v>
      </c>
      <c r="M65" s="91">
        <f t="shared" si="7"/>
        <v>559</v>
      </c>
      <c r="N65" s="45">
        <v>0</v>
      </c>
      <c r="O65" s="91">
        <v>0</v>
      </c>
      <c r="P65" s="45">
        <v>0</v>
      </c>
      <c r="Q65" s="4">
        <v>0</v>
      </c>
      <c r="R65" s="4">
        <v>0</v>
      </c>
      <c r="S65" s="91">
        <v>0</v>
      </c>
      <c r="T65" s="45">
        <v>128</v>
      </c>
      <c r="U65" s="4">
        <v>33</v>
      </c>
      <c r="V65" s="90">
        <v>57</v>
      </c>
      <c r="W65" s="81">
        <v>559</v>
      </c>
      <c r="X65">
        <f t="shared" si="5"/>
        <v>0</v>
      </c>
      <c r="Y65">
        <f t="shared" si="6"/>
        <v>0</v>
      </c>
    </row>
    <row r="66" spans="1:25" ht="12.75">
      <c r="A66" s="11">
        <v>16</v>
      </c>
      <c r="B66" s="45">
        <v>41</v>
      </c>
      <c r="C66" s="4">
        <v>96</v>
      </c>
      <c r="D66" s="4">
        <v>63</v>
      </c>
      <c r="E66" s="4">
        <v>32</v>
      </c>
      <c r="F66" s="4">
        <v>226</v>
      </c>
      <c r="G66" s="4">
        <v>8</v>
      </c>
      <c r="H66" s="91">
        <f t="shared" si="8"/>
        <v>466</v>
      </c>
      <c r="I66" s="45">
        <v>281</v>
      </c>
      <c r="J66" s="4">
        <v>79</v>
      </c>
      <c r="K66" s="4">
        <v>105</v>
      </c>
      <c r="L66" s="4">
        <v>1</v>
      </c>
      <c r="M66" s="91">
        <f t="shared" si="7"/>
        <v>466</v>
      </c>
      <c r="N66" s="45">
        <v>0</v>
      </c>
      <c r="O66" s="91">
        <v>0</v>
      </c>
      <c r="P66" s="45">
        <v>0</v>
      </c>
      <c r="Q66" s="4">
        <v>0</v>
      </c>
      <c r="R66" s="4">
        <v>0</v>
      </c>
      <c r="S66" s="91">
        <v>0</v>
      </c>
      <c r="T66" s="45">
        <v>128</v>
      </c>
      <c r="U66" s="4">
        <v>33</v>
      </c>
      <c r="V66" s="90">
        <v>60</v>
      </c>
      <c r="W66" s="81">
        <v>466</v>
      </c>
      <c r="X66">
        <f t="shared" si="5"/>
        <v>0</v>
      </c>
      <c r="Y66">
        <f t="shared" si="6"/>
        <v>0</v>
      </c>
    </row>
    <row r="67" spans="1:25" ht="12.75">
      <c r="A67" s="11">
        <v>17</v>
      </c>
      <c r="B67" s="45">
        <v>37</v>
      </c>
      <c r="C67" s="4">
        <v>83</v>
      </c>
      <c r="D67" s="4">
        <v>70</v>
      </c>
      <c r="E67" s="4">
        <v>36</v>
      </c>
      <c r="F67" s="4">
        <v>190</v>
      </c>
      <c r="G67" s="4">
        <v>7</v>
      </c>
      <c r="H67" s="91">
        <f aca="true" t="shared" si="9" ref="H67:H102">SUM(B67:G67)</f>
        <v>423</v>
      </c>
      <c r="I67" s="45">
        <v>286</v>
      </c>
      <c r="J67" s="4">
        <v>65</v>
      </c>
      <c r="K67" s="4">
        <v>71</v>
      </c>
      <c r="L67" s="4">
        <v>1</v>
      </c>
      <c r="M67" s="91">
        <f aca="true" t="shared" si="10" ref="M67:M102">SUM(I67:L67)</f>
        <v>423</v>
      </c>
      <c r="N67" s="45">
        <v>0</v>
      </c>
      <c r="O67" s="91">
        <v>0</v>
      </c>
      <c r="P67" s="45">
        <v>0</v>
      </c>
      <c r="Q67" s="4">
        <v>0</v>
      </c>
      <c r="R67" s="4">
        <v>0</v>
      </c>
      <c r="S67" s="91">
        <v>0</v>
      </c>
      <c r="T67" s="45">
        <v>128</v>
      </c>
      <c r="U67" s="4">
        <v>33</v>
      </c>
      <c r="V67" s="90">
        <v>57</v>
      </c>
      <c r="W67" s="81">
        <v>423</v>
      </c>
      <c r="X67">
        <f t="shared" si="5"/>
        <v>0</v>
      </c>
      <c r="Y67">
        <f t="shared" si="6"/>
        <v>0</v>
      </c>
    </row>
    <row r="68" spans="1:25" ht="12.75">
      <c r="A68" s="11">
        <v>18</v>
      </c>
      <c r="B68" s="45">
        <v>35</v>
      </c>
      <c r="C68" s="4">
        <v>90</v>
      </c>
      <c r="D68" s="4">
        <v>53</v>
      </c>
      <c r="E68" s="4">
        <v>20</v>
      </c>
      <c r="F68" s="4">
        <v>154</v>
      </c>
      <c r="G68" s="4">
        <v>17</v>
      </c>
      <c r="H68" s="91">
        <f t="shared" si="9"/>
        <v>369</v>
      </c>
      <c r="I68" s="45">
        <v>238</v>
      </c>
      <c r="J68" s="4">
        <v>60</v>
      </c>
      <c r="K68" s="4">
        <v>54</v>
      </c>
      <c r="L68" s="4">
        <v>17</v>
      </c>
      <c r="M68" s="91">
        <f t="shared" si="10"/>
        <v>369</v>
      </c>
      <c r="N68" s="45">
        <v>0</v>
      </c>
      <c r="O68" s="91">
        <v>0</v>
      </c>
      <c r="P68" s="45">
        <v>0</v>
      </c>
      <c r="Q68" s="4">
        <v>0</v>
      </c>
      <c r="R68" s="4">
        <v>0</v>
      </c>
      <c r="S68" s="91">
        <v>0</v>
      </c>
      <c r="T68" s="45">
        <v>128</v>
      </c>
      <c r="U68" s="4">
        <v>33</v>
      </c>
      <c r="V68" s="90">
        <v>56</v>
      </c>
      <c r="W68" s="81">
        <v>369</v>
      </c>
      <c r="X68">
        <f t="shared" si="5"/>
        <v>0</v>
      </c>
      <c r="Y68">
        <f t="shared" si="6"/>
        <v>0</v>
      </c>
    </row>
    <row r="69" spans="1:25" ht="12.75">
      <c r="A69" s="11">
        <v>19</v>
      </c>
      <c r="B69" s="45">
        <v>22</v>
      </c>
      <c r="C69" s="4">
        <v>113</v>
      </c>
      <c r="D69" s="4">
        <v>85</v>
      </c>
      <c r="E69" s="4">
        <v>33</v>
      </c>
      <c r="F69" s="4">
        <v>181</v>
      </c>
      <c r="G69" s="4">
        <v>19</v>
      </c>
      <c r="H69" s="91">
        <f t="shared" si="9"/>
        <v>453</v>
      </c>
      <c r="I69" s="45">
        <v>294</v>
      </c>
      <c r="J69" s="4">
        <v>84</v>
      </c>
      <c r="K69" s="4">
        <v>75</v>
      </c>
      <c r="L69" s="4">
        <v>0</v>
      </c>
      <c r="M69" s="91">
        <f t="shared" si="10"/>
        <v>453</v>
      </c>
      <c r="N69" s="45">
        <v>0</v>
      </c>
      <c r="O69" s="91">
        <v>0</v>
      </c>
      <c r="P69" s="45">
        <v>0</v>
      </c>
      <c r="Q69" s="4">
        <v>0</v>
      </c>
      <c r="R69" s="4">
        <v>0</v>
      </c>
      <c r="S69" s="91">
        <v>0</v>
      </c>
      <c r="T69" s="45">
        <v>122</v>
      </c>
      <c r="U69" s="4">
        <v>33</v>
      </c>
      <c r="V69" s="90">
        <v>50</v>
      </c>
      <c r="W69" s="81">
        <v>453</v>
      </c>
      <c r="X69">
        <f t="shared" si="5"/>
        <v>0</v>
      </c>
      <c r="Y69">
        <f t="shared" si="6"/>
        <v>0</v>
      </c>
    </row>
    <row r="70" spans="1:25" ht="12.75">
      <c r="A70" s="11">
        <v>20</v>
      </c>
      <c r="B70" s="45">
        <v>50</v>
      </c>
      <c r="C70" s="4">
        <v>185</v>
      </c>
      <c r="D70" s="4">
        <v>80</v>
      </c>
      <c r="E70" s="4">
        <v>61</v>
      </c>
      <c r="F70" s="4">
        <v>188</v>
      </c>
      <c r="G70" s="4">
        <v>16</v>
      </c>
      <c r="H70" s="91">
        <f t="shared" si="9"/>
        <v>580</v>
      </c>
      <c r="I70" s="45">
        <v>374</v>
      </c>
      <c r="J70" s="4">
        <v>107</v>
      </c>
      <c r="K70" s="4">
        <v>97</v>
      </c>
      <c r="L70" s="4">
        <v>2</v>
      </c>
      <c r="M70" s="91">
        <f t="shared" si="10"/>
        <v>580</v>
      </c>
      <c r="N70" s="45">
        <v>0</v>
      </c>
      <c r="O70" s="91">
        <v>0</v>
      </c>
      <c r="P70" s="45">
        <v>0</v>
      </c>
      <c r="Q70" s="4">
        <v>0</v>
      </c>
      <c r="R70" s="4">
        <v>0</v>
      </c>
      <c r="S70" s="91">
        <v>0</v>
      </c>
      <c r="T70" s="45">
        <v>128</v>
      </c>
      <c r="U70" s="4">
        <v>33</v>
      </c>
      <c r="V70" s="90">
        <v>51</v>
      </c>
      <c r="W70" s="81">
        <v>580</v>
      </c>
      <c r="X70">
        <f t="shared" si="5"/>
        <v>0</v>
      </c>
      <c r="Y70">
        <f t="shared" si="6"/>
        <v>0</v>
      </c>
    </row>
    <row r="71" spans="1:25" ht="12.75">
      <c r="A71" s="11">
        <v>21</v>
      </c>
      <c r="B71" s="82">
        <v>58</v>
      </c>
      <c r="C71" s="83">
        <v>184</v>
      </c>
      <c r="D71" s="83">
        <v>90</v>
      </c>
      <c r="E71" s="83">
        <v>59</v>
      </c>
      <c r="F71" s="83">
        <v>236</v>
      </c>
      <c r="G71" s="83">
        <v>11</v>
      </c>
      <c r="H71" s="91">
        <f t="shared" si="9"/>
        <v>638</v>
      </c>
      <c r="I71" s="82">
        <v>380</v>
      </c>
      <c r="J71" s="83">
        <v>133</v>
      </c>
      <c r="K71" s="83">
        <v>124</v>
      </c>
      <c r="L71" s="83">
        <v>1</v>
      </c>
      <c r="M71" s="91">
        <f t="shared" si="10"/>
        <v>638</v>
      </c>
      <c r="N71" s="45">
        <v>0</v>
      </c>
      <c r="O71" s="91">
        <v>0</v>
      </c>
      <c r="P71" s="45">
        <v>0</v>
      </c>
      <c r="Q71" s="4">
        <v>0</v>
      </c>
      <c r="R71" s="4">
        <v>0</v>
      </c>
      <c r="S71" s="91">
        <v>0</v>
      </c>
      <c r="T71" s="45">
        <v>128</v>
      </c>
      <c r="U71" s="4">
        <v>33</v>
      </c>
      <c r="V71" s="90">
        <v>68</v>
      </c>
      <c r="W71" s="81">
        <v>638</v>
      </c>
      <c r="X71">
        <f t="shared" si="5"/>
        <v>0</v>
      </c>
      <c r="Y71">
        <f t="shared" si="6"/>
        <v>0</v>
      </c>
    </row>
    <row r="72" spans="1:25" ht="12.75">
      <c r="A72" s="11">
        <v>22</v>
      </c>
      <c r="B72" s="82">
        <v>74</v>
      </c>
      <c r="C72" s="83">
        <v>203</v>
      </c>
      <c r="D72" s="83">
        <v>124</v>
      </c>
      <c r="E72" s="83">
        <v>59</v>
      </c>
      <c r="F72" s="83">
        <v>282</v>
      </c>
      <c r="G72" s="83">
        <v>30</v>
      </c>
      <c r="H72" s="91">
        <f t="shared" si="9"/>
        <v>772</v>
      </c>
      <c r="I72" s="82">
        <v>496</v>
      </c>
      <c r="J72" s="83">
        <v>149</v>
      </c>
      <c r="K72" s="83">
        <v>122</v>
      </c>
      <c r="L72" s="83">
        <v>5</v>
      </c>
      <c r="M72" s="91">
        <f t="shared" si="10"/>
        <v>772</v>
      </c>
      <c r="N72" s="45">
        <v>0</v>
      </c>
      <c r="O72" s="91">
        <v>0</v>
      </c>
      <c r="P72" s="45">
        <v>0</v>
      </c>
      <c r="Q72" s="4">
        <v>0</v>
      </c>
      <c r="R72" s="4">
        <v>0</v>
      </c>
      <c r="S72" s="91">
        <v>0</v>
      </c>
      <c r="T72" s="45">
        <v>93</v>
      </c>
      <c r="U72" s="4">
        <v>33</v>
      </c>
      <c r="V72" s="90">
        <v>51</v>
      </c>
      <c r="W72" s="81">
        <v>772</v>
      </c>
      <c r="X72">
        <f t="shared" si="5"/>
        <v>0</v>
      </c>
      <c r="Y72">
        <f t="shared" si="6"/>
        <v>0</v>
      </c>
    </row>
    <row r="73" spans="1:25" ht="12.75">
      <c r="A73" s="11">
        <v>23</v>
      </c>
      <c r="B73" s="82">
        <v>46</v>
      </c>
      <c r="C73" s="83">
        <v>141</v>
      </c>
      <c r="D73" s="83">
        <v>60</v>
      </c>
      <c r="E73" s="83">
        <v>31</v>
      </c>
      <c r="F73" s="83">
        <v>190</v>
      </c>
      <c r="G73" s="83">
        <v>18</v>
      </c>
      <c r="H73" s="91">
        <f t="shared" si="9"/>
        <v>486</v>
      </c>
      <c r="I73" s="82">
        <v>338</v>
      </c>
      <c r="J73" s="83">
        <v>86</v>
      </c>
      <c r="K73" s="83">
        <v>61</v>
      </c>
      <c r="L73" s="83">
        <v>1</v>
      </c>
      <c r="M73" s="91">
        <f t="shared" si="10"/>
        <v>486</v>
      </c>
      <c r="N73" s="45">
        <v>0</v>
      </c>
      <c r="O73" s="91">
        <v>0</v>
      </c>
      <c r="P73" s="45">
        <v>0</v>
      </c>
      <c r="Q73" s="4">
        <v>0</v>
      </c>
      <c r="R73" s="4">
        <v>0</v>
      </c>
      <c r="S73" s="91">
        <v>0</v>
      </c>
      <c r="T73" s="45">
        <v>94</v>
      </c>
      <c r="U73" s="4">
        <v>33</v>
      </c>
      <c r="V73" s="90">
        <v>44</v>
      </c>
      <c r="W73" s="81">
        <v>486</v>
      </c>
      <c r="X73">
        <f t="shared" si="5"/>
        <v>0</v>
      </c>
      <c r="Y73">
        <f t="shared" si="6"/>
        <v>0</v>
      </c>
    </row>
    <row r="74" spans="1:25" ht="12.75">
      <c r="A74" s="11">
        <v>24</v>
      </c>
      <c r="B74" s="82">
        <v>45</v>
      </c>
      <c r="C74" s="83">
        <v>159</v>
      </c>
      <c r="D74" s="83">
        <v>74</v>
      </c>
      <c r="E74" s="83">
        <v>40</v>
      </c>
      <c r="F74" s="83">
        <v>243</v>
      </c>
      <c r="G74" s="83">
        <v>6</v>
      </c>
      <c r="H74" s="91">
        <f t="shared" si="9"/>
        <v>567</v>
      </c>
      <c r="I74" s="82">
        <v>381</v>
      </c>
      <c r="J74" s="83">
        <v>82</v>
      </c>
      <c r="K74" s="83">
        <v>96</v>
      </c>
      <c r="L74" s="83">
        <v>8</v>
      </c>
      <c r="M74" s="91">
        <f t="shared" si="10"/>
        <v>567</v>
      </c>
      <c r="N74" s="45">
        <v>0</v>
      </c>
      <c r="O74" s="91">
        <v>0</v>
      </c>
      <c r="P74" s="45">
        <v>0</v>
      </c>
      <c r="Q74" s="4">
        <v>0</v>
      </c>
      <c r="R74" s="4">
        <v>0</v>
      </c>
      <c r="S74" s="91">
        <v>0</v>
      </c>
      <c r="T74" s="45">
        <v>122</v>
      </c>
      <c r="U74" s="4">
        <v>33</v>
      </c>
      <c r="V74" s="90">
        <v>55</v>
      </c>
      <c r="W74" s="81">
        <v>567</v>
      </c>
      <c r="X74">
        <f t="shared" si="5"/>
        <v>0</v>
      </c>
      <c r="Y74">
        <f t="shared" si="6"/>
        <v>0</v>
      </c>
    </row>
    <row r="75" spans="1:25" ht="12.75">
      <c r="A75" s="11">
        <v>25</v>
      </c>
      <c r="B75" s="82">
        <v>57</v>
      </c>
      <c r="C75" s="83">
        <v>224</v>
      </c>
      <c r="D75" s="83">
        <v>94</v>
      </c>
      <c r="E75" s="83">
        <v>69</v>
      </c>
      <c r="F75" s="83">
        <v>269</v>
      </c>
      <c r="G75" s="83">
        <v>23</v>
      </c>
      <c r="H75" s="91">
        <f t="shared" si="9"/>
        <v>736</v>
      </c>
      <c r="I75" s="82">
        <v>460</v>
      </c>
      <c r="J75" s="83">
        <v>135</v>
      </c>
      <c r="K75" s="83">
        <v>135</v>
      </c>
      <c r="L75" s="83">
        <v>6</v>
      </c>
      <c r="M75" s="91">
        <f t="shared" si="10"/>
        <v>736</v>
      </c>
      <c r="N75" s="45">
        <v>0</v>
      </c>
      <c r="O75" s="91">
        <v>0</v>
      </c>
      <c r="P75" s="45">
        <v>0</v>
      </c>
      <c r="Q75" s="4">
        <v>0</v>
      </c>
      <c r="R75" s="4">
        <v>0</v>
      </c>
      <c r="S75" s="91">
        <v>0</v>
      </c>
      <c r="T75" s="45">
        <v>128</v>
      </c>
      <c r="U75" s="4">
        <v>33</v>
      </c>
      <c r="V75" s="90">
        <v>61</v>
      </c>
      <c r="W75" s="81">
        <v>736</v>
      </c>
      <c r="X75">
        <f t="shared" si="5"/>
        <v>0</v>
      </c>
      <c r="Y75">
        <f t="shared" si="6"/>
        <v>0</v>
      </c>
    </row>
    <row r="76" spans="1:25" ht="12.75">
      <c r="A76" s="11">
        <v>26</v>
      </c>
      <c r="B76" s="82">
        <v>53</v>
      </c>
      <c r="C76" s="83">
        <v>238</v>
      </c>
      <c r="D76" s="83">
        <v>107</v>
      </c>
      <c r="E76" s="83">
        <v>79</v>
      </c>
      <c r="F76" s="83">
        <v>291</v>
      </c>
      <c r="G76" s="83">
        <v>12</v>
      </c>
      <c r="H76" s="91">
        <f t="shared" si="9"/>
        <v>780</v>
      </c>
      <c r="I76" s="82">
        <v>472</v>
      </c>
      <c r="J76" s="83">
        <v>123</v>
      </c>
      <c r="K76" s="83">
        <v>183</v>
      </c>
      <c r="L76" s="83">
        <v>2</v>
      </c>
      <c r="M76" s="91">
        <f t="shared" si="10"/>
        <v>780</v>
      </c>
      <c r="N76" s="82">
        <v>0</v>
      </c>
      <c r="O76" s="84">
        <v>0</v>
      </c>
      <c r="P76" s="82">
        <v>0</v>
      </c>
      <c r="Q76" s="83">
        <v>0</v>
      </c>
      <c r="R76" s="83">
        <v>0</v>
      </c>
      <c r="S76" s="84">
        <v>0</v>
      </c>
      <c r="T76" s="82">
        <v>93</v>
      </c>
      <c r="U76" s="4">
        <v>33</v>
      </c>
      <c r="V76" s="85">
        <v>47</v>
      </c>
      <c r="W76" s="93">
        <v>780</v>
      </c>
      <c r="X76">
        <f t="shared" si="5"/>
        <v>0</v>
      </c>
      <c r="Y76">
        <f t="shared" si="6"/>
        <v>0</v>
      </c>
    </row>
    <row r="77" spans="1:25" ht="12.75">
      <c r="A77" s="11">
        <v>27</v>
      </c>
      <c r="B77" s="82">
        <v>61</v>
      </c>
      <c r="C77" s="83">
        <v>204</v>
      </c>
      <c r="D77" s="83">
        <v>102</v>
      </c>
      <c r="E77" s="83">
        <v>41</v>
      </c>
      <c r="F77" s="83">
        <v>321</v>
      </c>
      <c r="G77" s="83">
        <v>15</v>
      </c>
      <c r="H77" s="91">
        <f t="shared" si="9"/>
        <v>744</v>
      </c>
      <c r="I77" s="82">
        <v>435</v>
      </c>
      <c r="J77" s="83">
        <v>175</v>
      </c>
      <c r="K77" s="83">
        <v>133</v>
      </c>
      <c r="L77" s="83">
        <v>1</v>
      </c>
      <c r="M77" s="91">
        <f t="shared" si="10"/>
        <v>744</v>
      </c>
      <c r="N77" s="82">
        <v>0</v>
      </c>
      <c r="O77" s="84">
        <v>0</v>
      </c>
      <c r="P77" s="82">
        <v>0</v>
      </c>
      <c r="Q77" s="83">
        <v>0</v>
      </c>
      <c r="R77" s="83">
        <v>0</v>
      </c>
      <c r="S77" s="84">
        <v>0</v>
      </c>
      <c r="T77" s="82">
        <v>94</v>
      </c>
      <c r="U77" s="4">
        <v>33</v>
      </c>
      <c r="V77" s="85">
        <v>53</v>
      </c>
      <c r="W77" s="93">
        <v>744</v>
      </c>
      <c r="X77">
        <f aca="true" t="shared" si="11" ref="X77:X83">W77-H77</f>
        <v>0</v>
      </c>
      <c r="Y77">
        <f aca="true" t="shared" si="12" ref="Y77:Y83">W77-M77</f>
        <v>0</v>
      </c>
    </row>
    <row r="78" spans="1:25" ht="12.75">
      <c r="A78" s="11">
        <v>28</v>
      </c>
      <c r="B78" s="82">
        <v>50</v>
      </c>
      <c r="C78" s="83">
        <v>156</v>
      </c>
      <c r="D78" s="83">
        <v>84</v>
      </c>
      <c r="E78" s="83">
        <v>26</v>
      </c>
      <c r="F78" s="83">
        <v>333</v>
      </c>
      <c r="G78" s="83">
        <v>18</v>
      </c>
      <c r="H78" s="91">
        <f t="shared" si="9"/>
        <v>667</v>
      </c>
      <c r="I78" s="82">
        <v>390</v>
      </c>
      <c r="J78" s="83">
        <v>129</v>
      </c>
      <c r="K78" s="83">
        <v>146</v>
      </c>
      <c r="L78" s="83">
        <v>2</v>
      </c>
      <c r="M78" s="91">
        <f t="shared" si="10"/>
        <v>667</v>
      </c>
      <c r="N78" s="82">
        <v>0</v>
      </c>
      <c r="O78" s="84">
        <v>0</v>
      </c>
      <c r="P78" s="82">
        <v>0</v>
      </c>
      <c r="Q78" s="83">
        <v>0</v>
      </c>
      <c r="R78" s="83">
        <v>0</v>
      </c>
      <c r="S78" s="84">
        <v>0</v>
      </c>
      <c r="T78" s="82">
        <v>94</v>
      </c>
      <c r="U78" s="4">
        <v>33</v>
      </c>
      <c r="V78" s="85">
        <v>51</v>
      </c>
      <c r="W78" s="93">
        <v>667</v>
      </c>
      <c r="X78">
        <f t="shared" si="11"/>
        <v>0</v>
      </c>
      <c r="Y78">
        <f t="shared" si="12"/>
        <v>0</v>
      </c>
    </row>
    <row r="79" spans="1:25" ht="12.75">
      <c r="A79" s="11">
        <v>29</v>
      </c>
      <c r="B79" s="82">
        <v>58</v>
      </c>
      <c r="C79" s="83">
        <v>153</v>
      </c>
      <c r="D79" s="83">
        <v>50</v>
      </c>
      <c r="E79" s="83">
        <v>24</v>
      </c>
      <c r="F79" s="83">
        <v>284</v>
      </c>
      <c r="G79" s="83">
        <v>11</v>
      </c>
      <c r="H79" s="91">
        <f t="shared" si="9"/>
        <v>580</v>
      </c>
      <c r="I79" s="82">
        <v>338</v>
      </c>
      <c r="J79" s="83">
        <v>153</v>
      </c>
      <c r="K79" s="83">
        <v>84</v>
      </c>
      <c r="L79" s="83">
        <v>5</v>
      </c>
      <c r="M79" s="91">
        <f t="shared" si="10"/>
        <v>580</v>
      </c>
      <c r="N79" s="82">
        <v>0</v>
      </c>
      <c r="O79" s="84">
        <v>0</v>
      </c>
      <c r="P79" s="82">
        <v>0</v>
      </c>
      <c r="Q79" s="83">
        <v>0</v>
      </c>
      <c r="R79" s="83">
        <v>0</v>
      </c>
      <c r="S79" s="84">
        <v>0</v>
      </c>
      <c r="T79" s="82">
        <v>128</v>
      </c>
      <c r="U79" s="4">
        <v>33</v>
      </c>
      <c r="V79" s="85">
        <v>62</v>
      </c>
      <c r="W79" s="93">
        <v>580</v>
      </c>
      <c r="X79">
        <f t="shared" si="11"/>
        <v>0</v>
      </c>
      <c r="Y79">
        <f t="shared" si="12"/>
        <v>0</v>
      </c>
    </row>
    <row r="80" spans="1:25" ht="12.75">
      <c r="A80" s="11">
        <v>30</v>
      </c>
      <c r="B80" s="82">
        <v>37</v>
      </c>
      <c r="C80" s="83">
        <v>148</v>
      </c>
      <c r="D80" s="83">
        <v>62</v>
      </c>
      <c r="E80" s="83">
        <v>28</v>
      </c>
      <c r="F80" s="83">
        <v>270</v>
      </c>
      <c r="G80" s="83">
        <v>12</v>
      </c>
      <c r="H80" s="91">
        <f t="shared" si="9"/>
        <v>557</v>
      </c>
      <c r="I80" s="82">
        <v>333</v>
      </c>
      <c r="J80" s="83">
        <v>136</v>
      </c>
      <c r="K80" s="83">
        <v>88</v>
      </c>
      <c r="L80" s="83">
        <v>0</v>
      </c>
      <c r="M80" s="91">
        <f t="shared" si="10"/>
        <v>557</v>
      </c>
      <c r="N80" s="82">
        <v>0</v>
      </c>
      <c r="O80" s="84">
        <v>0</v>
      </c>
      <c r="P80" s="82">
        <v>0</v>
      </c>
      <c r="Q80" s="83">
        <v>0</v>
      </c>
      <c r="R80" s="83">
        <v>0</v>
      </c>
      <c r="S80" s="84">
        <v>0</v>
      </c>
      <c r="T80" s="82">
        <v>129</v>
      </c>
      <c r="U80" s="83"/>
      <c r="V80" s="85">
        <v>63</v>
      </c>
      <c r="W80" s="81">
        <v>557</v>
      </c>
      <c r="X80">
        <f t="shared" si="11"/>
        <v>0</v>
      </c>
      <c r="Y80">
        <f t="shared" si="12"/>
        <v>0</v>
      </c>
    </row>
    <row r="81" spans="1:25" ht="12.75">
      <c r="A81" s="11">
        <v>31</v>
      </c>
      <c r="B81" s="82">
        <v>57</v>
      </c>
      <c r="C81" s="83">
        <v>176</v>
      </c>
      <c r="D81" s="83">
        <v>101</v>
      </c>
      <c r="E81" s="83">
        <v>45</v>
      </c>
      <c r="F81" s="83">
        <v>282</v>
      </c>
      <c r="G81" s="83">
        <v>22</v>
      </c>
      <c r="H81" s="91">
        <f t="shared" si="9"/>
        <v>683</v>
      </c>
      <c r="I81" s="82">
        <v>410</v>
      </c>
      <c r="J81" s="83">
        <v>142</v>
      </c>
      <c r="K81" s="83">
        <v>129</v>
      </c>
      <c r="L81" s="83">
        <v>2</v>
      </c>
      <c r="M81" s="91">
        <f t="shared" si="10"/>
        <v>683</v>
      </c>
      <c r="N81" s="82">
        <v>0</v>
      </c>
      <c r="O81" s="84">
        <v>0</v>
      </c>
      <c r="P81" s="82">
        <v>0</v>
      </c>
      <c r="Q81" s="83">
        <v>0</v>
      </c>
      <c r="R81" s="83">
        <v>0</v>
      </c>
      <c r="S81" s="84">
        <v>0</v>
      </c>
      <c r="T81" s="82">
        <v>73</v>
      </c>
      <c r="U81" s="83"/>
      <c r="V81" s="85">
        <v>37</v>
      </c>
      <c r="W81" s="81">
        <v>683</v>
      </c>
      <c r="X81">
        <f t="shared" si="11"/>
        <v>0</v>
      </c>
      <c r="Y81">
        <f t="shared" si="12"/>
        <v>0</v>
      </c>
    </row>
    <row r="82" spans="1:25" ht="12.75">
      <c r="A82" s="11">
        <v>32</v>
      </c>
      <c r="B82" s="82">
        <v>42</v>
      </c>
      <c r="C82" s="83">
        <v>135</v>
      </c>
      <c r="D82" s="83">
        <v>73</v>
      </c>
      <c r="E82" s="83">
        <v>116</v>
      </c>
      <c r="F82" s="83">
        <v>163</v>
      </c>
      <c r="G82" s="83">
        <v>11</v>
      </c>
      <c r="H82" s="91">
        <f t="shared" si="9"/>
        <v>540</v>
      </c>
      <c r="I82" s="82">
        <v>348</v>
      </c>
      <c r="J82" s="83">
        <v>79</v>
      </c>
      <c r="K82" s="83">
        <v>110</v>
      </c>
      <c r="L82" s="83">
        <v>3</v>
      </c>
      <c r="M82" s="91">
        <f t="shared" si="10"/>
        <v>540</v>
      </c>
      <c r="N82" s="82">
        <v>1</v>
      </c>
      <c r="O82" s="84">
        <v>1</v>
      </c>
      <c r="P82" s="82">
        <v>0</v>
      </c>
      <c r="Q82" s="83">
        <v>0</v>
      </c>
      <c r="R82" s="83">
        <v>0</v>
      </c>
      <c r="S82" s="84">
        <v>0</v>
      </c>
      <c r="T82" s="82">
        <v>129</v>
      </c>
      <c r="U82" s="83"/>
      <c r="V82" s="85">
        <v>65</v>
      </c>
      <c r="W82" s="81">
        <v>540</v>
      </c>
      <c r="X82">
        <f t="shared" si="11"/>
        <v>0</v>
      </c>
      <c r="Y82">
        <f t="shared" si="12"/>
        <v>0</v>
      </c>
    </row>
    <row r="83" spans="1:25" ht="12.75">
      <c r="A83" s="11">
        <v>33</v>
      </c>
      <c r="B83" s="82">
        <v>49</v>
      </c>
      <c r="C83" s="83">
        <v>160</v>
      </c>
      <c r="D83" s="83">
        <v>99</v>
      </c>
      <c r="E83" s="83">
        <v>80</v>
      </c>
      <c r="F83" s="83">
        <v>342</v>
      </c>
      <c r="G83" s="83">
        <v>7</v>
      </c>
      <c r="H83" s="91">
        <f t="shared" si="9"/>
        <v>737</v>
      </c>
      <c r="I83" s="82">
        <v>463</v>
      </c>
      <c r="J83" s="83">
        <v>134</v>
      </c>
      <c r="K83" s="83">
        <v>137</v>
      </c>
      <c r="L83" s="83">
        <v>3</v>
      </c>
      <c r="M83" s="91">
        <f t="shared" si="10"/>
        <v>737</v>
      </c>
      <c r="N83" s="82">
        <v>0</v>
      </c>
      <c r="O83" s="84">
        <v>0</v>
      </c>
      <c r="P83" s="82">
        <v>0</v>
      </c>
      <c r="Q83" s="83">
        <v>0</v>
      </c>
      <c r="R83" s="83">
        <v>0</v>
      </c>
      <c r="S83" s="84">
        <v>0</v>
      </c>
      <c r="T83" s="82">
        <v>128</v>
      </c>
      <c r="U83" s="83"/>
      <c r="V83" s="85">
        <v>67</v>
      </c>
      <c r="W83" s="81">
        <v>737</v>
      </c>
      <c r="X83">
        <f t="shared" si="11"/>
        <v>0</v>
      </c>
      <c r="Y83">
        <f t="shared" si="12"/>
        <v>0</v>
      </c>
    </row>
    <row r="84" spans="1:25" ht="12.75">
      <c r="A84" s="11">
        <v>34</v>
      </c>
      <c r="B84" s="82">
        <v>31</v>
      </c>
      <c r="C84" s="83">
        <v>118</v>
      </c>
      <c r="D84" s="83">
        <v>82</v>
      </c>
      <c r="E84" s="83">
        <v>74</v>
      </c>
      <c r="F84" s="83">
        <v>267</v>
      </c>
      <c r="G84" s="83">
        <v>10</v>
      </c>
      <c r="H84" s="91">
        <f t="shared" si="9"/>
        <v>582</v>
      </c>
      <c r="I84" s="82">
        <v>335</v>
      </c>
      <c r="J84" s="83">
        <v>109</v>
      </c>
      <c r="K84" s="83">
        <v>133</v>
      </c>
      <c r="L84" s="83">
        <v>5</v>
      </c>
      <c r="M84" s="91">
        <f t="shared" si="10"/>
        <v>582</v>
      </c>
      <c r="N84" s="82">
        <v>0</v>
      </c>
      <c r="O84" s="84">
        <v>0</v>
      </c>
      <c r="P84" s="82">
        <v>0</v>
      </c>
      <c r="Q84" s="83">
        <v>0</v>
      </c>
      <c r="R84" s="83">
        <v>0</v>
      </c>
      <c r="S84" s="84">
        <v>0</v>
      </c>
      <c r="T84" s="82">
        <v>129</v>
      </c>
      <c r="U84" s="83"/>
      <c r="V84" s="85">
        <v>63</v>
      </c>
      <c r="W84" s="81">
        <v>582</v>
      </c>
      <c r="X84">
        <f aca="true" t="shared" si="13" ref="X84:X91">W84-H84</f>
        <v>0</v>
      </c>
      <c r="Y84">
        <f aca="true" t="shared" si="14" ref="Y84:Y91">W84-M84</f>
        <v>0</v>
      </c>
    </row>
    <row r="85" spans="1:25" ht="12.75">
      <c r="A85" s="11">
        <v>35</v>
      </c>
      <c r="B85" s="82">
        <v>27</v>
      </c>
      <c r="C85" s="83">
        <v>131</v>
      </c>
      <c r="D85" s="83">
        <v>81</v>
      </c>
      <c r="E85" s="83">
        <v>61</v>
      </c>
      <c r="F85" s="83">
        <v>322</v>
      </c>
      <c r="G85" s="83">
        <v>7</v>
      </c>
      <c r="H85" s="91">
        <f t="shared" si="9"/>
        <v>629</v>
      </c>
      <c r="I85" s="82">
        <v>315</v>
      </c>
      <c r="J85" s="83">
        <v>129</v>
      </c>
      <c r="K85" s="83">
        <v>179</v>
      </c>
      <c r="L85" s="83">
        <v>6</v>
      </c>
      <c r="M85" s="91">
        <f t="shared" si="10"/>
        <v>629</v>
      </c>
      <c r="N85" s="82">
        <v>1</v>
      </c>
      <c r="O85" s="84">
        <v>1</v>
      </c>
      <c r="P85" s="82">
        <v>0</v>
      </c>
      <c r="Q85" s="83">
        <v>0</v>
      </c>
      <c r="R85" s="83">
        <v>0</v>
      </c>
      <c r="S85" s="84">
        <v>0</v>
      </c>
      <c r="T85" s="82">
        <v>95</v>
      </c>
      <c r="U85" s="83"/>
      <c r="V85" s="85">
        <v>54</v>
      </c>
      <c r="W85" s="81">
        <v>629</v>
      </c>
      <c r="X85">
        <f t="shared" si="13"/>
        <v>0</v>
      </c>
      <c r="Y85">
        <f t="shared" si="14"/>
        <v>0</v>
      </c>
    </row>
    <row r="86" spans="1:25" ht="12.75">
      <c r="A86" s="11">
        <v>36</v>
      </c>
      <c r="B86" s="82">
        <v>32</v>
      </c>
      <c r="C86" s="83">
        <v>121</v>
      </c>
      <c r="D86" s="83">
        <v>89</v>
      </c>
      <c r="E86" s="83">
        <v>38</v>
      </c>
      <c r="F86" s="83">
        <v>278</v>
      </c>
      <c r="G86" s="83">
        <v>18</v>
      </c>
      <c r="H86" s="91">
        <f t="shared" si="9"/>
        <v>576</v>
      </c>
      <c r="I86" s="82">
        <v>291</v>
      </c>
      <c r="J86" s="83">
        <v>144</v>
      </c>
      <c r="K86" s="83">
        <v>138</v>
      </c>
      <c r="L86" s="83">
        <v>3</v>
      </c>
      <c r="M86" s="91">
        <f t="shared" si="10"/>
        <v>576</v>
      </c>
      <c r="N86" s="82">
        <v>0</v>
      </c>
      <c r="O86" s="84">
        <v>0</v>
      </c>
      <c r="P86" s="82">
        <v>0</v>
      </c>
      <c r="Q86" s="83">
        <v>0</v>
      </c>
      <c r="R86" s="83">
        <v>0</v>
      </c>
      <c r="S86" s="84">
        <v>0</v>
      </c>
      <c r="T86" s="82">
        <v>107</v>
      </c>
      <c r="U86" s="83"/>
      <c r="V86" s="85">
        <v>42</v>
      </c>
      <c r="W86" s="81">
        <v>576</v>
      </c>
      <c r="X86">
        <f t="shared" si="13"/>
        <v>0</v>
      </c>
      <c r="Y86">
        <f t="shared" si="14"/>
        <v>0</v>
      </c>
    </row>
    <row r="87" spans="1:25" ht="12.75">
      <c r="A87" s="11">
        <v>37</v>
      </c>
      <c r="B87" s="82">
        <v>16</v>
      </c>
      <c r="C87" s="83">
        <v>106</v>
      </c>
      <c r="D87" s="83">
        <v>67</v>
      </c>
      <c r="E87" s="83">
        <v>46</v>
      </c>
      <c r="F87" s="83">
        <v>238</v>
      </c>
      <c r="G87" s="83">
        <v>10</v>
      </c>
      <c r="H87" s="91">
        <f t="shared" si="9"/>
        <v>483</v>
      </c>
      <c r="I87" s="82">
        <v>228</v>
      </c>
      <c r="J87" s="83">
        <v>137</v>
      </c>
      <c r="K87" s="83">
        <v>115</v>
      </c>
      <c r="L87" s="83">
        <v>3</v>
      </c>
      <c r="M87" s="91">
        <f t="shared" si="10"/>
        <v>483</v>
      </c>
      <c r="N87" s="82">
        <v>0</v>
      </c>
      <c r="O87" s="84">
        <v>0</v>
      </c>
      <c r="P87" s="82">
        <v>0</v>
      </c>
      <c r="Q87" s="83">
        <v>0</v>
      </c>
      <c r="R87" s="83">
        <v>0</v>
      </c>
      <c r="S87" s="84">
        <v>0</v>
      </c>
      <c r="T87" s="82">
        <v>92</v>
      </c>
      <c r="U87" s="83"/>
      <c r="V87" s="85">
        <v>53</v>
      </c>
      <c r="W87" s="81">
        <v>483</v>
      </c>
      <c r="X87">
        <f t="shared" si="13"/>
        <v>0</v>
      </c>
      <c r="Y87">
        <f t="shared" si="14"/>
        <v>0</v>
      </c>
    </row>
    <row r="88" spans="1:25" ht="12.75">
      <c r="A88" s="11">
        <v>38</v>
      </c>
      <c r="B88" s="82">
        <v>28</v>
      </c>
      <c r="C88" s="83">
        <v>114</v>
      </c>
      <c r="D88" s="83">
        <v>76</v>
      </c>
      <c r="E88" s="83">
        <v>40</v>
      </c>
      <c r="F88" s="83">
        <v>214</v>
      </c>
      <c r="G88" s="83">
        <v>10</v>
      </c>
      <c r="H88" s="91">
        <f t="shared" si="9"/>
        <v>482</v>
      </c>
      <c r="I88" s="82">
        <v>254</v>
      </c>
      <c r="J88" s="83">
        <v>100</v>
      </c>
      <c r="K88" s="83">
        <v>126</v>
      </c>
      <c r="L88" s="83">
        <v>2</v>
      </c>
      <c r="M88" s="91">
        <f t="shared" si="10"/>
        <v>482</v>
      </c>
      <c r="N88" s="82">
        <v>0</v>
      </c>
      <c r="O88" s="84">
        <v>0</v>
      </c>
      <c r="P88" s="82">
        <v>0</v>
      </c>
      <c r="Q88" s="83">
        <v>0</v>
      </c>
      <c r="R88" s="83">
        <v>0</v>
      </c>
      <c r="S88" s="84">
        <v>0</v>
      </c>
      <c r="T88" s="82">
        <v>94</v>
      </c>
      <c r="U88" s="83"/>
      <c r="V88" s="85">
        <v>54</v>
      </c>
      <c r="W88" s="81">
        <v>482</v>
      </c>
      <c r="X88">
        <f t="shared" si="13"/>
        <v>0</v>
      </c>
      <c r="Y88">
        <f t="shared" si="14"/>
        <v>0</v>
      </c>
    </row>
    <row r="89" spans="1:25" ht="12.75">
      <c r="A89" s="11">
        <v>39</v>
      </c>
      <c r="B89" s="82">
        <v>27</v>
      </c>
      <c r="C89" s="83">
        <v>90</v>
      </c>
      <c r="D89" s="83">
        <v>62</v>
      </c>
      <c r="E89" s="83">
        <v>70</v>
      </c>
      <c r="F89" s="83">
        <v>173</v>
      </c>
      <c r="G89" s="83">
        <v>14</v>
      </c>
      <c r="H89" s="91">
        <f t="shared" si="9"/>
        <v>436</v>
      </c>
      <c r="I89" s="82">
        <v>233</v>
      </c>
      <c r="J89" s="83">
        <v>117</v>
      </c>
      <c r="K89" s="83">
        <v>86</v>
      </c>
      <c r="L89" s="83">
        <v>0</v>
      </c>
      <c r="M89" s="91">
        <f t="shared" si="10"/>
        <v>436</v>
      </c>
      <c r="N89" s="82">
        <v>0</v>
      </c>
      <c r="O89" s="84">
        <v>0</v>
      </c>
      <c r="P89" s="82">
        <v>0</v>
      </c>
      <c r="Q89" s="83">
        <v>0</v>
      </c>
      <c r="R89" s="83">
        <v>0</v>
      </c>
      <c r="S89" s="84">
        <v>0</v>
      </c>
      <c r="T89" s="82">
        <v>128</v>
      </c>
      <c r="U89" s="83"/>
      <c r="V89" s="85">
        <v>63</v>
      </c>
      <c r="W89" s="81">
        <v>436</v>
      </c>
      <c r="X89">
        <f t="shared" si="13"/>
        <v>0</v>
      </c>
      <c r="Y89">
        <f t="shared" si="14"/>
        <v>0</v>
      </c>
    </row>
    <row r="90" spans="1:25" ht="12.75">
      <c r="A90" s="11">
        <v>40</v>
      </c>
      <c r="B90" s="82">
        <v>24</v>
      </c>
      <c r="C90" s="83">
        <v>82</v>
      </c>
      <c r="D90" s="83">
        <v>50</v>
      </c>
      <c r="E90" s="83">
        <v>68</v>
      </c>
      <c r="F90" s="83">
        <v>175</v>
      </c>
      <c r="G90" s="83">
        <v>9</v>
      </c>
      <c r="H90" s="91">
        <f t="shared" si="9"/>
        <v>408</v>
      </c>
      <c r="I90" s="82">
        <v>196</v>
      </c>
      <c r="J90" s="83">
        <v>88</v>
      </c>
      <c r="K90" s="83">
        <v>123</v>
      </c>
      <c r="L90" s="83">
        <v>1</v>
      </c>
      <c r="M90" s="91">
        <f t="shared" si="10"/>
        <v>408</v>
      </c>
      <c r="N90" s="82">
        <v>0</v>
      </c>
      <c r="O90" s="84">
        <v>0</v>
      </c>
      <c r="P90" s="82">
        <v>0</v>
      </c>
      <c r="Q90" s="83">
        <v>0</v>
      </c>
      <c r="R90" s="83">
        <v>0</v>
      </c>
      <c r="S90" s="84">
        <v>0</v>
      </c>
      <c r="T90" s="82">
        <v>127</v>
      </c>
      <c r="U90" s="83"/>
      <c r="V90" s="85">
        <v>63</v>
      </c>
      <c r="W90" s="81">
        <v>408</v>
      </c>
      <c r="X90">
        <f t="shared" si="13"/>
        <v>0</v>
      </c>
      <c r="Y90">
        <f t="shared" si="14"/>
        <v>0</v>
      </c>
    </row>
    <row r="91" spans="1:25" ht="12.75">
      <c r="A91" s="11">
        <v>41</v>
      </c>
      <c r="B91" s="82">
        <v>43</v>
      </c>
      <c r="C91" s="83">
        <v>109</v>
      </c>
      <c r="D91" s="83">
        <v>68</v>
      </c>
      <c r="E91" s="83">
        <v>31</v>
      </c>
      <c r="F91" s="83">
        <v>227</v>
      </c>
      <c r="G91" s="83">
        <v>2</v>
      </c>
      <c r="H91" s="91">
        <f t="shared" si="9"/>
        <v>480</v>
      </c>
      <c r="I91" s="82">
        <v>248</v>
      </c>
      <c r="J91" s="83">
        <v>127</v>
      </c>
      <c r="K91" s="83">
        <v>105</v>
      </c>
      <c r="L91" s="83">
        <v>0</v>
      </c>
      <c r="M91" s="91">
        <f t="shared" si="10"/>
        <v>480</v>
      </c>
      <c r="N91" s="82">
        <v>0</v>
      </c>
      <c r="O91" s="84">
        <v>0</v>
      </c>
      <c r="P91" s="82">
        <v>0</v>
      </c>
      <c r="Q91" s="83">
        <v>0</v>
      </c>
      <c r="R91" s="83">
        <v>0</v>
      </c>
      <c r="S91" s="84">
        <v>0</v>
      </c>
      <c r="T91" s="82">
        <v>127</v>
      </c>
      <c r="U91" s="83"/>
      <c r="V91" s="85">
        <v>63</v>
      </c>
      <c r="W91" s="81">
        <v>480</v>
      </c>
      <c r="X91">
        <f t="shared" si="13"/>
        <v>0</v>
      </c>
      <c r="Y91">
        <f t="shared" si="14"/>
        <v>0</v>
      </c>
    </row>
    <row r="92" spans="1:25" ht="12.75">
      <c r="A92" s="11">
        <v>42</v>
      </c>
      <c r="B92" s="82">
        <v>35</v>
      </c>
      <c r="C92" s="83">
        <v>93</v>
      </c>
      <c r="D92" s="83">
        <v>82</v>
      </c>
      <c r="E92" s="83">
        <v>89</v>
      </c>
      <c r="F92" s="83">
        <v>165</v>
      </c>
      <c r="G92" s="83">
        <v>6</v>
      </c>
      <c r="H92" s="91">
        <f t="shared" si="9"/>
        <v>470</v>
      </c>
      <c r="I92" s="82">
        <v>224</v>
      </c>
      <c r="J92" s="83">
        <v>102</v>
      </c>
      <c r="K92" s="83">
        <v>143</v>
      </c>
      <c r="L92" s="83">
        <v>1</v>
      </c>
      <c r="M92" s="91">
        <f t="shared" si="10"/>
        <v>470</v>
      </c>
      <c r="N92" s="82">
        <v>0</v>
      </c>
      <c r="O92" s="84">
        <v>0</v>
      </c>
      <c r="P92" s="82">
        <v>0</v>
      </c>
      <c r="Q92" s="83">
        <v>0</v>
      </c>
      <c r="R92" s="83">
        <v>0</v>
      </c>
      <c r="S92" s="84">
        <v>0</v>
      </c>
      <c r="T92" s="82">
        <v>127</v>
      </c>
      <c r="U92" s="83"/>
      <c r="V92" s="85">
        <v>59</v>
      </c>
      <c r="W92" s="81">
        <v>470</v>
      </c>
      <c r="X92">
        <f aca="true" t="shared" si="15" ref="X92:X97">W92-H92</f>
        <v>0</v>
      </c>
      <c r="Y92">
        <f aca="true" t="shared" si="16" ref="Y92:Y97">W92-M92</f>
        <v>0</v>
      </c>
    </row>
    <row r="93" spans="1:25" ht="12.75">
      <c r="A93" s="11">
        <v>43</v>
      </c>
      <c r="B93" s="82">
        <v>30</v>
      </c>
      <c r="C93" s="83">
        <v>93</v>
      </c>
      <c r="D93" s="83">
        <v>62</v>
      </c>
      <c r="E93" s="83">
        <v>38</v>
      </c>
      <c r="F93" s="83">
        <v>248</v>
      </c>
      <c r="G93" s="83">
        <v>10</v>
      </c>
      <c r="H93" s="91">
        <f t="shared" si="9"/>
        <v>481</v>
      </c>
      <c r="I93" s="82">
        <v>246</v>
      </c>
      <c r="J93" s="83">
        <v>74</v>
      </c>
      <c r="K93" s="83">
        <v>157</v>
      </c>
      <c r="L93" s="83">
        <v>4</v>
      </c>
      <c r="M93" s="91">
        <f t="shared" si="10"/>
        <v>481</v>
      </c>
      <c r="N93" s="82">
        <v>1</v>
      </c>
      <c r="O93" s="84">
        <v>1</v>
      </c>
      <c r="P93" s="82">
        <v>0</v>
      </c>
      <c r="Q93" s="83">
        <v>0</v>
      </c>
      <c r="R93" s="83">
        <v>0</v>
      </c>
      <c r="S93" s="84">
        <v>0</v>
      </c>
      <c r="T93" s="82">
        <v>73</v>
      </c>
      <c r="U93" s="83"/>
      <c r="V93" s="85">
        <v>30</v>
      </c>
      <c r="W93" s="81">
        <v>481</v>
      </c>
      <c r="X93">
        <f t="shared" si="15"/>
        <v>0</v>
      </c>
      <c r="Y93">
        <f t="shared" si="16"/>
        <v>0</v>
      </c>
    </row>
    <row r="94" spans="1:25" ht="12.75">
      <c r="A94" s="11">
        <v>44</v>
      </c>
      <c r="B94" s="82">
        <v>21</v>
      </c>
      <c r="C94" s="83">
        <v>50</v>
      </c>
      <c r="D94" s="83">
        <v>44</v>
      </c>
      <c r="E94" s="83">
        <v>42</v>
      </c>
      <c r="F94" s="83">
        <v>185</v>
      </c>
      <c r="G94" s="83">
        <v>8</v>
      </c>
      <c r="H94" s="91">
        <f t="shared" si="9"/>
        <v>350</v>
      </c>
      <c r="I94" s="82">
        <v>141</v>
      </c>
      <c r="J94" s="83">
        <v>80</v>
      </c>
      <c r="K94" s="83">
        <v>129</v>
      </c>
      <c r="L94" s="83">
        <v>0</v>
      </c>
      <c r="M94" s="91">
        <f t="shared" si="10"/>
        <v>350</v>
      </c>
      <c r="N94" s="82">
        <v>0</v>
      </c>
      <c r="O94" s="84">
        <v>0</v>
      </c>
      <c r="P94" s="82">
        <v>0</v>
      </c>
      <c r="Q94" s="83">
        <v>0</v>
      </c>
      <c r="R94" s="83">
        <v>0</v>
      </c>
      <c r="S94" s="84">
        <v>0</v>
      </c>
      <c r="T94" s="45">
        <v>101</v>
      </c>
      <c r="U94" s="4"/>
      <c r="V94" s="90">
        <v>36</v>
      </c>
      <c r="W94" s="81">
        <v>350</v>
      </c>
      <c r="X94">
        <f t="shared" si="15"/>
        <v>0</v>
      </c>
      <c r="Y94">
        <f t="shared" si="16"/>
        <v>0</v>
      </c>
    </row>
    <row r="95" spans="1:25" ht="12.75">
      <c r="A95" s="11">
        <v>45</v>
      </c>
      <c r="B95" s="82">
        <v>25</v>
      </c>
      <c r="C95" s="83">
        <v>91</v>
      </c>
      <c r="D95" s="83">
        <v>57</v>
      </c>
      <c r="E95" s="83">
        <v>37</v>
      </c>
      <c r="F95" s="83">
        <v>209</v>
      </c>
      <c r="G95" s="83">
        <v>8</v>
      </c>
      <c r="H95" s="91">
        <f t="shared" si="9"/>
        <v>427</v>
      </c>
      <c r="I95" s="82">
        <v>210</v>
      </c>
      <c r="J95" s="83">
        <v>82</v>
      </c>
      <c r="K95" s="83">
        <v>128</v>
      </c>
      <c r="L95" s="83">
        <v>7</v>
      </c>
      <c r="M95" s="91">
        <f t="shared" si="10"/>
        <v>427</v>
      </c>
      <c r="N95" s="82">
        <v>0</v>
      </c>
      <c r="O95" s="84">
        <v>0</v>
      </c>
      <c r="P95" s="82">
        <v>0</v>
      </c>
      <c r="Q95" s="83">
        <v>0</v>
      </c>
      <c r="R95" s="83">
        <v>0</v>
      </c>
      <c r="S95" s="84">
        <v>0</v>
      </c>
      <c r="T95" s="45">
        <v>123</v>
      </c>
      <c r="U95" s="4"/>
      <c r="V95" s="90">
        <v>59</v>
      </c>
      <c r="W95" s="81">
        <v>427</v>
      </c>
      <c r="X95">
        <f t="shared" si="15"/>
        <v>0</v>
      </c>
      <c r="Y95">
        <f t="shared" si="16"/>
        <v>0</v>
      </c>
    </row>
    <row r="96" spans="1:25" ht="12.75">
      <c r="A96" s="11">
        <v>46</v>
      </c>
      <c r="B96" s="82">
        <v>27</v>
      </c>
      <c r="C96" s="83">
        <v>66</v>
      </c>
      <c r="D96" s="83">
        <v>55</v>
      </c>
      <c r="E96" s="83">
        <v>47</v>
      </c>
      <c r="F96" s="83">
        <v>175</v>
      </c>
      <c r="G96" s="83">
        <v>8</v>
      </c>
      <c r="H96" s="91">
        <f t="shared" si="9"/>
        <v>378</v>
      </c>
      <c r="I96" s="82">
        <v>160</v>
      </c>
      <c r="J96" s="83">
        <v>93</v>
      </c>
      <c r="K96" s="83">
        <v>123</v>
      </c>
      <c r="L96" s="83">
        <v>2</v>
      </c>
      <c r="M96" s="91">
        <f t="shared" si="10"/>
        <v>378</v>
      </c>
      <c r="N96" s="82">
        <v>0</v>
      </c>
      <c r="O96" s="84">
        <v>0</v>
      </c>
      <c r="P96" s="82">
        <v>0</v>
      </c>
      <c r="Q96" s="83">
        <v>0</v>
      </c>
      <c r="R96" s="83">
        <v>0</v>
      </c>
      <c r="S96" s="84">
        <v>0</v>
      </c>
      <c r="T96" s="45">
        <v>117</v>
      </c>
      <c r="U96" s="4"/>
      <c r="V96" s="90">
        <v>40</v>
      </c>
      <c r="W96" s="81">
        <v>378</v>
      </c>
      <c r="X96">
        <f t="shared" si="15"/>
        <v>0</v>
      </c>
      <c r="Y96">
        <f t="shared" si="16"/>
        <v>0</v>
      </c>
    </row>
    <row r="97" spans="1:25" ht="12.75">
      <c r="A97" s="11">
        <v>47</v>
      </c>
      <c r="B97" s="82">
        <v>24</v>
      </c>
      <c r="C97" s="83">
        <v>68</v>
      </c>
      <c r="D97" s="83">
        <v>57</v>
      </c>
      <c r="E97" s="83">
        <v>30</v>
      </c>
      <c r="F97" s="83">
        <v>203</v>
      </c>
      <c r="G97" s="83">
        <v>9</v>
      </c>
      <c r="H97" s="91">
        <f t="shared" si="9"/>
        <v>391</v>
      </c>
      <c r="I97" s="82">
        <v>153</v>
      </c>
      <c r="J97" s="83">
        <v>104</v>
      </c>
      <c r="K97" s="83">
        <v>132</v>
      </c>
      <c r="L97" s="83">
        <v>2</v>
      </c>
      <c r="M97" s="91">
        <f t="shared" si="10"/>
        <v>391</v>
      </c>
      <c r="N97" s="82">
        <v>0</v>
      </c>
      <c r="O97" s="84">
        <v>0</v>
      </c>
      <c r="P97" s="82">
        <v>0</v>
      </c>
      <c r="Q97" s="83">
        <v>0</v>
      </c>
      <c r="R97" s="83">
        <v>0</v>
      </c>
      <c r="S97" s="84">
        <v>0</v>
      </c>
      <c r="T97" s="45">
        <v>128</v>
      </c>
      <c r="U97" s="4"/>
      <c r="V97" s="90">
        <v>63</v>
      </c>
      <c r="W97" s="81">
        <v>391</v>
      </c>
      <c r="X97">
        <f t="shared" si="15"/>
        <v>0</v>
      </c>
      <c r="Y97">
        <f t="shared" si="16"/>
        <v>0</v>
      </c>
    </row>
    <row r="98" spans="1:25" ht="12.75">
      <c r="A98" s="11">
        <v>48</v>
      </c>
      <c r="B98" s="82">
        <v>16</v>
      </c>
      <c r="C98" s="83">
        <v>68</v>
      </c>
      <c r="D98" s="83">
        <v>59</v>
      </c>
      <c r="E98" s="83">
        <v>25</v>
      </c>
      <c r="F98" s="83">
        <v>179</v>
      </c>
      <c r="G98" s="83">
        <v>12</v>
      </c>
      <c r="H98" s="91">
        <f t="shared" si="9"/>
        <v>359</v>
      </c>
      <c r="I98" s="82">
        <v>161</v>
      </c>
      <c r="J98" s="83">
        <v>69</v>
      </c>
      <c r="K98" s="83">
        <v>128</v>
      </c>
      <c r="L98" s="83">
        <v>1</v>
      </c>
      <c r="M98" s="91">
        <f t="shared" si="10"/>
        <v>359</v>
      </c>
      <c r="N98" s="82">
        <v>0</v>
      </c>
      <c r="O98" s="84">
        <v>0</v>
      </c>
      <c r="P98" s="82">
        <v>0</v>
      </c>
      <c r="Q98" s="83">
        <v>0</v>
      </c>
      <c r="R98" s="83">
        <v>0</v>
      </c>
      <c r="S98" s="84">
        <v>0</v>
      </c>
      <c r="T98" s="45">
        <v>129</v>
      </c>
      <c r="U98" s="4"/>
      <c r="V98" s="90">
        <v>60</v>
      </c>
      <c r="W98" s="81">
        <v>359</v>
      </c>
      <c r="X98">
        <f>W98-H98</f>
        <v>0</v>
      </c>
      <c r="Y98">
        <f>W98-M98</f>
        <v>0</v>
      </c>
    </row>
    <row r="99" spans="1:25" ht="12.75">
      <c r="A99" s="11">
        <v>49</v>
      </c>
      <c r="B99" s="82">
        <v>18</v>
      </c>
      <c r="C99" s="83">
        <v>89</v>
      </c>
      <c r="D99" s="83">
        <v>53</v>
      </c>
      <c r="E99" s="83">
        <v>59</v>
      </c>
      <c r="F99" s="83">
        <v>181</v>
      </c>
      <c r="G99" s="83">
        <v>7</v>
      </c>
      <c r="H99" s="91">
        <f t="shared" si="9"/>
        <v>407</v>
      </c>
      <c r="I99" s="82">
        <v>170</v>
      </c>
      <c r="J99" s="83">
        <v>82</v>
      </c>
      <c r="K99" s="83">
        <v>155</v>
      </c>
      <c r="L99" s="83">
        <v>0</v>
      </c>
      <c r="M99" s="91">
        <f t="shared" si="10"/>
        <v>407</v>
      </c>
      <c r="N99" s="82">
        <v>0</v>
      </c>
      <c r="O99" s="84">
        <v>0</v>
      </c>
      <c r="P99" s="82">
        <v>0</v>
      </c>
      <c r="Q99" s="83">
        <v>0</v>
      </c>
      <c r="R99" s="83">
        <v>0</v>
      </c>
      <c r="S99" s="84">
        <v>0</v>
      </c>
      <c r="T99" s="45">
        <v>128</v>
      </c>
      <c r="U99" s="4"/>
      <c r="V99" s="90">
        <v>62</v>
      </c>
      <c r="W99" s="81">
        <v>407</v>
      </c>
      <c r="X99">
        <f>W99-H99</f>
        <v>0</v>
      </c>
      <c r="Y99">
        <f>W99-M99</f>
        <v>0</v>
      </c>
    </row>
    <row r="100" spans="1:25" ht="12.75">
      <c r="A100" s="11">
        <v>50</v>
      </c>
      <c r="B100" s="82">
        <v>21</v>
      </c>
      <c r="C100" s="83">
        <v>68</v>
      </c>
      <c r="D100" s="83">
        <v>38</v>
      </c>
      <c r="E100" s="83">
        <v>13</v>
      </c>
      <c r="F100" s="83">
        <v>240</v>
      </c>
      <c r="G100" s="83">
        <v>0</v>
      </c>
      <c r="H100" s="91">
        <f t="shared" si="9"/>
        <v>380</v>
      </c>
      <c r="I100" s="82">
        <v>171</v>
      </c>
      <c r="J100" s="83">
        <v>59</v>
      </c>
      <c r="K100" s="83">
        <v>147</v>
      </c>
      <c r="L100" s="83">
        <v>3</v>
      </c>
      <c r="M100" s="91">
        <f t="shared" si="10"/>
        <v>380</v>
      </c>
      <c r="N100" s="82">
        <v>0</v>
      </c>
      <c r="O100" s="84">
        <v>0</v>
      </c>
      <c r="P100" s="82">
        <v>0</v>
      </c>
      <c r="Q100" s="83">
        <v>0</v>
      </c>
      <c r="R100" s="83">
        <v>0</v>
      </c>
      <c r="S100" s="84">
        <v>0</v>
      </c>
      <c r="T100" s="45">
        <v>128</v>
      </c>
      <c r="U100" s="4"/>
      <c r="V100" s="90">
        <v>75</v>
      </c>
      <c r="W100" s="81">
        <v>380</v>
      </c>
      <c r="X100">
        <f>W100-H100</f>
        <v>0</v>
      </c>
      <c r="Y100">
        <f>W100-M100</f>
        <v>0</v>
      </c>
    </row>
    <row r="101" spans="1:25" ht="12.75">
      <c r="A101" s="11">
        <v>51</v>
      </c>
      <c r="B101" s="82">
        <v>22</v>
      </c>
      <c r="C101" s="83">
        <v>67</v>
      </c>
      <c r="D101" s="83">
        <v>54</v>
      </c>
      <c r="E101" s="83">
        <v>31</v>
      </c>
      <c r="F101" s="83">
        <v>204</v>
      </c>
      <c r="G101" s="83">
        <v>8</v>
      </c>
      <c r="H101" s="91">
        <f t="shared" si="9"/>
        <v>386</v>
      </c>
      <c r="I101" s="82">
        <v>190</v>
      </c>
      <c r="J101" s="83">
        <v>85</v>
      </c>
      <c r="K101" s="83">
        <v>107</v>
      </c>
      <c r="L101" s="83">
        <v>4</v>
      </c>
      <c r="M101" s="91">
        <f t="shared" si="10"/>
        <v>386</v>
      </c>
      <c r="N101" s="82">
        <v>0</v>
      </c>
      <c r="O101" s="84">
        <v>0</v>
      </c>
      <c r="P101" s="82">
        <v>0</v>
      </c>
      <c r="Q101" s="83">
        <v>0</v>
      </c>
      <c r="R101" s="83">
        <v>0</v>
      </c>
      <c r="S101" s="84">
        <v>0</v>
      </c>
      <c r="T101" s="82">
        <v>129</v>
      </c>
      <c r="U101" s="83"/>
      <c r="V101" s="85">
        <v>62</v>
      </c>
      <c r="W101" s="81">
        <v>386</v>
      </c>
      <c r="X101">
        <f>W101-H101</f>
        <v>0</v>
      </c>
      <c r="Y101">
        <f>W101-M101</f>
        <v>0</v>
      </c>
    </row>
    <row r="102" spans="1:25" ht="13.5" thickBot="1">
      <c r="A102" s="11">
        <v>52</v>
      </c>
      <c r="B102" s="86">
        <v>29</v>
      </c>
      <c r="C102" s="87">
        <v>77</v>
      </c>
      <c r="D102" s="87">
        <v>41</v>
      </c>
      <c r="E102" s="87">
        <v>61</v>
      </c>
      <c r="F102" s="87">
        <v>189</v>
      </c>
      <c r="G102" s="87">
        <v>7</v>
      </c>
      <c r="H102" s="91">
        <f t="shared" si="9"/>
        <v>404</v>
      </c>
      <c r="I102" s="86">
        <v>187</v>
      </c>
      <c r="J102" s="87">
        <v>52</v>
      </c>
      <c r="K102" s="87">
        <v>161</v>
      </c>
      <c r="L102" s="87">
        <v>4</v>
      </c>
      <c r="M102" s="91">
        <f t="shared" si="10"/>
        <v>404</v>
      </c>
      <c r="N102" s="86">
        <v>0</v>
      </c>
      <c r="O102" s="88">
        <v>0</v>
      </c>
      <c r="P102" s="86">
        <v>0</v>
      </c>
      <c r="Q102" s="87">
        <v>0</v>
      </c>
      <c r="R102" s="87">
        <v>0</v>
      </c>
      <c r="S102" s="88">
        <v>0</v>
      </c>
      <c r="T102" s="82">
        <v>129</v>
      </c>
      <c r="U102" s="83"/>
      <c r="V102" s="85">
        <v>65</v>
      </c>
      <c r="W102" s="81">
        <v>404</v>
      </c>
      <c r="X102">
        <f>W102-H102</f>
        <v>0</v>
      </c>
      <c r="Y102">
        <f>W102-M102</f>
        <v>0</v>
      </c>
    </row>
    <row r="103" spans="1:23" ht="13.5" thickBot="1">
      <c r="A103" s="54" t="s">
        <v>4</v>
      </c>
      <c r="B103" s="52">
        <f aca="true" t="shared" si="17" ref="B103:Q103">SUM(B51:B102)</f>
        <v>1812</v>
      </c>
      <c r="C103" s="2">
        <f t="shared" si="17"/>
        <v>6253</v>
      </c>
      <c r="D103" s="2">
        <f t="shared" si="17"/>
        <v>3554</v>
      </c>
      <c r="E103" s="2">
        <f t="shared" si="17"/>
        <v>2566</v>
      </c>
      <c r="F103" s="2">
        <f t="shared" si="17"/>
        <v>11905</v>
      </c>
      <c r="G103" s="2">
        <f t="shared" si="17"/>
        <v>613</v>
      </c>
      <c r="H103" s="53">
        <f t="shared" si="17"/>
        <v>26703</v>
      </c>
      <c r="I103" s="52">
        <f t="shared" si="17"/>
        <v>15557</v>
      </c>
      <c r="J103" s="2">
        <f t="shared" si="17"/>
        <v>5223</v>
      </c>
      <c r="K103" s="2">
        <f t="shared" si="17"/>
        <v>5738</v>
      </c>
      <c r="L103" s="2">
        <f t="shared" si="17"/>
        <v>185</v>
      </c>
      <c r="M103" s="53">
        <f t="shared" si="17"/>
        <v>26703</v>
      </c>
      <c r="N103" s="52">
        <f t="shared" si="17"/>
        <v>5</v>
      </c>
      <c r="O103" s="53">
        <f t="shared" si="17"/>
        <v>5</v>
      </c>
      <c r="P103" s="52">
        <f t="shared" si="17"/>
        <v>0</v>
      </c>
      <c r="Q103" s="2">
        <f t="shared" si="17"/>
        <v>0</v>
      </c>
      <c r="R103" s="2"/>
      <c r="S103" s="53">
        <f>SUM(S51:S102)</f>
        <v>0</v>
      </c>
      <c r="T103" s="46">
        <v>126</v>
      </c>
      <c r="U103" s="72">
        <v>42</v>
      </c>
      <c r="V103" s="47">
        <v>70</v>
      </c>
      <c r="W103" s="53">
        <f>SUM(W51:W102)</f>
        <v>26703</v>
      </c>
    </row>
    <row r="105" spans="1:20" ht="12.75">
      <c r="A105" s="10"/>
      <c r="B105" s="10" t="s">
        <v>52</v>
      </c>
      <c r="C105" s="10" t="s">
        <v>30</v>
      </c>
      <c r="D105" s="10"/>
      <c r="E105" s="10"/>
      <c r="G105" s="10" t="s">
        <v>31</v>
      </c>
      <c r="H105" s="10" t="s">
        <v>32</v>
      </c>
      <c r="I105" s="10"/>
      <c r="K105" s="10" t="s">
        <v>33</v>
      </c>
      <c r="L105" s="10" t="s">
        <v>34</v>
      </c>
      <c r="O105" s="10" t="s">
        <v>57</v>
      </c>
      <c r="P105" s="10" t="s">
        <v>58</v>
      </c>
      <c r="Q105" s="10"/>
      <c r="R105" s="10" t="s">
        <v>59</v>
      </c>
      <c r="S105" s="10" t="s">
        <v>60</v>
      </c>
      <c r="T105" s="10"/>
    </row>
    <row r="106" spans="15:20" ht="12.75">
      <c r="O106" s="10" t="s">
        <v>62</v>
      </c>
      <c r="P106" s="10"/>
      <c r="Q106" s="10" t="s">
        <v>61</v>
      </c>
      <c r="R106" s="10"/>
      <c r="S106" s="10"/>
      <c r="T106" s="10"/>
    </row>
    <row r="110" s="10" customFormat="1" ht="12.75">
      <c r="A110" s="10" t="s">
        <v>35</v>
      </c>
    </row>
    <row r="111" s="10" customFormat="1" ht="13.5" thickBot="1">
      <c r="B111" s="10" t="s">
        <v>5</v>
      </c>
    </row>
    <row r="112" spans="1:22" s="10" customFormat="1" ht="13.5" thickBot="1">
      <c r="A112" s="24"/>
      <c r="B112" s="34"/>
      <c r="C112" s="31" t="s">
        <v>15</v>
      </c>
      <c r="D112" s="31"/>
      <c r="E112" s="36"/>
      <c r="F112" s="31"/>
      <c r="G112" s="31"/>
      <c r="H112" s="31"/>
      <c r="I112" s="34" t="s">
        <v>19</v>
      </c>
      <c r="J112" s="31"/>
      <c r="K112" s="31"/>
      <c r="L112" s="31"/>
      <c r="M112" s="35"/>
      <c r="N112" s="37" t="s">
        <v>22</v>
      </c>
      <c r="O112" s="35"/>
      <c r="P112" s="38"/>
      <c r="Q112" s="39" t="s">
        <v>24</v>
      </c>
      <c r="R112" s="31"/>
      <c r="S112" s="35"/>
      <c r="T112" s="34" t="s">
        <v>56</v>
      </c>
      <c r="U112" s="31"/>
      <c r="V112" s="35"/>
    </row>
    <row r="113" spans="1:22" s="10" customFormat="1" ht="13.5" thickBot="1">
      <c r="A113" s="33" t="s">
        <v>40</v>
      </c>
      <c r="B113" s="40" t="s">
        <v>8</v>
      </c>
      <c r="C113" s="41" t="s">
        <v>9</v>
      </c>
      <c r="D113" s="41" t="s">
        <v>10</v>
      </c>
      <c r="E113" s="41" t="s">
        <v>11</v>
      </c>
      <c r="F113" s="41" t="s">
        <v>12</v>
      </c>
      <c r="G113" s="41" t="s">
        <v>13</v>
      </c>
      <c r="H113" s="42" t="s">
        <v>14</v>
      </c>
      <c r="I113" s="49" t="s">
        <v>16</v>
      </c>
      <c r="J113" s="41" t="s">
        <v>17</v>
      </c>
      <c r="K113" s="41" t="s">
        <v>18</v>
      </c>
      <c r="L113" s="41" t="s">
        <v>13</v>
      </c>
      <c r="M113" s="30" t="s">
        <v>14</v>
      </c>
      <c r="N113" s="40" t="s">
        <v>20</v>
      </c>
      <c r="O113" s="30" t="s">
        <v>21</v>
      </c>
      <c r="P113" s="40" t="s">
        <v>50</v>
      </c>
      <c r="Q113" s="41" t="s">
        <v>51</v>
      </c>
      <c r="R113" s="41" t="s">
        <v>23</v>
      </c>
      <c r="S113" s="42" t="s">
        <v>14</v>
      </c>
      <c r="T113" s="40" t="s">
        <v>53</v>
      </c>
      <c r="U113" s="41" t="s">
        <v>54</v>
      </c>
      <c r="V113" s="42" t="s">
        <v>55</v>
      </c>
    </row>
    <row r="114" spans="1:22" ht="12.75">
      <c r="A114" s="75" t="s">
        <v>36</v>
      </c>
      <c r="B114" s="43">
        <f>SUM(B51:B63)</f>
        <v>388</v>
      </c>
      <c r="C114" s="43">
        <f aca="true" t="shared" si="18" ref="C114:S114">SUM(C51:C63)</f>
        <v>1465</v>
      </c>
      <c r="D114" s="43">
        <f t="shared" si="18"/>
        <v>748</v>
      </c>
      <c r="E114" s="43">
        <f t="shared" si="18"/>
        <v>657</v>
      </c>
      <c r="F114" s="43">
        <f t="shared" si="18"/>
        <v>2936</v>
      </c>
      <c r="G114" s="43">
        <f t="shared" si="18"/>
        <v>158</v>
      </c>
      <c r="H114" s="43">
        <f t="shared" si="18"/>
        <v>6352</v>
      </c>
      <c r="I114" s="43">
        <f t="shared" si="18"/>
        <v>4061</v>
      </c>
      <c r="J114" s="43">
        <f t="shared" si="18"/>
        <v>1142</v>
      </c>
      <c r="K114" s="43">
        <f t="shared" si="18"/>
        <v>1083</v>
      </c>
      <c r="L114" s="43">
        <f t="shared" si="18"/>
        <v>66</v>
      </c>
      <c r="M114" s="43">
        <f t="shared" si="18"/>
        <v>6352</v>
      </c>
      <c r="N114" s="43">
        <f t="shared" si="18"/>
        <v>2</v>
      </c>
      <c r="O114" s="43">
        <f t="shared" si="18"/>
        <v>2</v>
      </c>
      <c r="P114" s="43">
        <f t="shared" si="18"/>
        <v>0</v>
      </c>
      <c r="Q114" s="43">
        <f t="shared" si="18"/>
        <v>0</v>
      </c>
      <c r="R114" s="43">
        <f t="shared" si="18"/>
        <v>0</v>
      </c>
      <c r="S114" s="43">
        <f t="shared" si="18"/>
        <v>0</v>
      </c>
      <c r="T114" s="43">
        <v>126</v>
      </c>
      <c r="U114" s="43">
        <v>42</v>
      </c>
      <c r="V114" s="43">
        <v>70</v>
      </c>
    </row>
    <row r="115" spans="1:22" ht="12.75">
      <c r="A115" s="76" t="s">
        <v>37</v>
      </c>
      <c r="B115" s="45">
        <f>SUM(B64:B76)</f>
        <v>574</v>
      </c>
      <c r="C115" s="45">
        <f aca="true" t="shared" si="19" ref="C115:S115">SUM(C64:C76)</f>
        <v>1955</v>
      </c>
      <c r="D115" s="45">
        <f t="shared" si="19"/>
        <v>1058</v>
      </c>
      <c r="E115" s="45">
        <f t="shared" si="19"/>
        <v>649</v>
      </c>
      <c r="F115" s="45">
        <f t="shared" si="19"/>
        <v>2902</v>
      </c>
      <c r="G115" s="45">
        <f t="shared" si="19"/>
        <v>196</v>
      </c>
      <c r="H115" s="45">
        <f t="shared" si="19"/>
        <v>7334</v>
      </c>
      <c r="I115" s="45">
        <f t="shared" si="19"/>
        <v>4666</v>
      </c>
      <c r="J115" s="45">
        <f t="shared" si="19"/>
        <v>1300</v>
      </c>
      <c r="K115" s="45">
        <f t="shared" si="19"/>
        <v>1313</v>
      </c>
      <c r="L115" s="45">
        <f t="shared" si="19"/>
        <v>55</v>
      </c>
      <c r="M115" s="45">
        <f t="shared" si="19"/>
        <v>7334</v>
      </c>
      <c r="N115" s="45">
        <f t="shared" si="19"/>
        <v>0</v>
      </c>
      <c r="O115" s="45">
        <f>SUM(O64:O76)</f>
        <v>0</v>
      </c>
      <c r="P115" s="45">
        <f t="shared" si="19"/>
        <v>0</v>
      </c>
      <c r="Q115" s="45">
        <f t="shared" si="19"/>
        <v>0</v>
      </c>
      <c r="R115" s="45">
        <f t="shared" si="19"/>
        <v>0</v>
      </c>
      <c r="S115" s="45">
        <f t="shared" si="19"/>
        <v>0</v>
      </c>
      <c r="T115" s="45">
        <v>126</v>
      </c>
      <c r="U115" s="45">
        <v>42</v>
      </c>
      <c r="V115" s="45">
        <v>70</v>
      </c>
    </row>
    <row r="116" spans="1:22" ht="12.75">
      <c r="A116" s="76" t="s">
        <v>38</v>
      </c>
      <c r="B116" s="45">
        <f>SUM(B77:B89)</f>
        <v>515</v>
      </c>
      <c r="C116" s="45">
        <f aca="true" t="shared" si="20" ref="C116:S116">SUM(C77:C89)</f>
        <v>1812</v>
      </c>
      <c r="D116" s="45">
        <f t="shared" si="20"/>
        <v>1028</v>
      </c>
      <c r="E116" s="45">
        <f t="shared" si="20"/>
        <v>689</v>
      </c>
      <c r="F116" s="45">
        <f t="shared" si="20"/>
        <v>3487</v>
      </c>
      <c r="G116" s="45">
        <f t="shared" si="20"/>
        <v>165</v>
      </c>
      <c r="H116" s="45">
        <f t="shared" si="20"/>
        <v>7696</v>
      </c>
      <c r="I116" s="45">
        <f t="shared" si="20"/>
        <v>4373</v>
      </c>
      <c r="J116" s="45">
        <f t="shared" si="20"/>
        <v>1684</v>
      </c>
      <c r="K116" s="45">
        <f t="shared" si="20"/>
        <v>1604</v>
      </c>
      <c r="L116" s="45">
        <f t="shared" si="20"/>
        <v>35</v>
      </c>
      <c r="M116" s="45">
        <f t="shared" si="20"/>
        <v>7696</v>
      </c>
      <c r="N116" s="45">
        <f t="shared" si="20"/>
        <v>2</v>
      </c>
      <c r="O116" s="45">
        <f>SUM(O77:O89)</f>
        <v>2</v>
      </c>
      <c r="P116" s="45">
        <f t="shared" si="20"/>
        <v>0</v>
      </c>
      <c r="Q116" s="45">
        <f t="shared" si="20"/>
        <v>0</v>
      </c>
      <c r="R116" s="45">
        <f t="shared" si="20"/>
        <v>0</v>
      </c>
      <c r="S116" s="45">
        <f t="shared" si="20"/>
        <v>0</v>
      </c>
      <c r="T116" s="45">
        <v>126</v>
      </c>
      <c r="U116" s="45">
        <v>42</v>
      </c>
      <c r="V116" s="45">
        <v>70</v>
      </c>
    </row>
    <row r="117" spans="1:22" ht="13.5" thickBot="1">
      <c r="A117" s="33" t="s">
        <v>39</v>
      </c>
      <c r="B117" s="51">
        <f>SUM(B90:B102)</f>
        <v>335</v>
      </c>
      <c r="C117" s="51">
        <f aca="true" t="shared" si="21" ref="C117:S117">SUM(C90:C102)</f>
        <v>1021</v>
      </c>
      <c r="D117" s="51">
        <f t="shared" si="21"/>
        <v>720</v>
      </c>
      <c r="E117" s="51">
        <f t="shared" si="21"/>
        <v>571</v>
      </c>
      <c r="F117" s="51">
        <f t="shared" si="21"/>
        <v>2580</v>
      </c>
      <c r="G117" s="51">
        <f t="shared" si="21"/>
        <v>94</v>
      </c>
      <c r="H117" s="51">
        <f t="shared" si="21"/>
        <v>5321</v>
      </c>
      <c r="I117" s="51">
        <f t="shared" si="21"/>
        <v>2457</v>
      </c>
      <c r="J117" s="51">
        <f t="shared" si="21"/>
        <v>1097</v>
      </c>
      <c r="K117" s="51">
        <f t="shared" si="21"/>
        <v>1738</v>
      </c>
      <c r="L117" s="51">
        <f t="shared" si="21"/>
        <v>29</v>
      </c>
      <c r="M117" s="51">
        <f t="shared" si="21"/>
        <v>5321</v>
      </c>
      <c r="N117" s="51">
        <f t="shared" si="21"/>
        <v>1</v>
      </c>
      <c r="O117" s="51">
        <f t="shared" si="21"/>
        <v>1</v>
      </c>
      <c r="P117" s="51">
        <f t="shared" si="21"/>
        <v>0</v>
      </c>
      <c r="Q117" s="51">
        <f t="shared" si="21"/>
        <v>0</v>
      </c>
      <c r="R117" s="51">
        <f t="shared" si="21"/>
        <v>0</v>
      </c>
      <c r="S117" s="51">
        <f t="shared" si="21"/>
        <v>0</v>
      </c>
      <c r="T117" s="45">
        <v>126</v>
      </c>
      <c r="U117" s="45">
        <v>42</v>
      </c>
      <c r="V117" s="45">
        <v>70</v>
      </c>
    </row>
    <row r="118" spans="1:22" ht="13.5" thickBot="1">
      <c r="A118" s="54" t="s">
        <v>4</v>
      </c>
      <c r="B118" s="55">
        <f>SUM(B114:B117)</f>
        <v>1812</v>
      </c>
      <c r="C118" s="55">
        <f aca="true" t="shared" si="22" ref="C118:S118">SUM(C114:C117)</f>
        <v>6253</v>
      </c>
      <c r="D118" s="55">
        <f t="shared" si="22"/>
        <v>3554</v>
      </c>
      <c r="E118" s="55">
        <f t="shared" si="22"/>
        <v>2566</v>
      </c>
      <c r="F118" s="55">
        <f t="shared" si="22"/>
        <v>11905</v>
      </c>
      <c r="G118" s="55">
        <f t="shared" si="22"/>
        <v>613</v>
      </c>
      <c r="H118" s="55">
        <f t="shared" si="22"/>
        <v>26703</v>
      </c>
      <c r="I118" s="55">
        <f t="shared" si="22"/>
        <v>15557</v>
      </c>
      <c r="J118" s="55">
        <f t="shared" si="22"/>
        <v>5223</v>
      </c>
      <c r="K118" s="55">
        <f t="shared" si="22"/>
        <v>5738</v>
      </c>
      <c r="L118" s="55">
        <f t="shared" si="22"/>
        <v>185</v>
      </c>
      <c r="M118" s="55">
        <f t="shared" si="22"/>
        <v>26703</v>
      </c>
      <c r="N118" s="55">
        <f t="shared" si="22"/>
        <v>5</v>
      </c>
      <c r="O118" s="55">
        <f t="shared" si="22"/>
        <v>5</v>
      </c>
      <c r="P118" s="55">
        <f t="shared" si="22"/>
        <v>0</v>
      </c>
      <c r="Q118" s="55">
        <f t="shared" si="22"/>
        <v>0</v>
      </c>
      <c r="R118" s="55">
        <f t="shared" si="22"/>
        <v>0</v>
      </c>
      <c r="S118" s="55">
        <f t="shared" si="22"/>
        <v>0</v>
      </c>
      <c r="T118" s="55">
        <v>126</v>
      </c>
      <c r="U118" s="55">
        <v>42</v>
      </c>
      <c r="V118" s="55">
        <v>70</v>
      </c>
    </row>
    <row r="119" spans="19:23" ht="12.75">
      <c r="S119" s="18"/>
      <c r="T119" s="18"/>
      <c r="U119" s="18"/>
      <c r="V119" s="18"/>
      <c r="W119" s="18"/>
    </row>
    <row r="120" spans="1:20" ht="12.75">
      <c r="A120" s="10"/>
      <c r="B120" s="10" t="s">
        <v>52</v>
      </c>
      <c r="C120" s="10" t="s">
        <v>30</v>
      </c>
      <c r="D120" s="10"/>
      <c r="E120" s="10"/>
      <c r="G120" s="10" t="s">
        <v>31</v>
      </c>
      <c r="H120" s="10" t="s">
        <v>32</v>
      </c>
      <c r="I120" s="10"/>
      <c r="K120" s="10" t="s">
        <v>33</v>
      </c>
      <c r="L120" s="10" t="s">
        <v>34</v>
      </c>
      <c r="O120" s="10" t="s">
        <v>57</v>
      </c>
      <c r="P120" s="10" t="s">
        <v>58</v>
      </c>
      <c r="Q120" s="10"/>
      <c r="R120" s="10" t="s">
        <v>59</v>
      </c>
      <c r="S120" s="10" t="s">
        <v>60</v>
      </c>
      <c r="T120" s="10"/>
    </row>
    <row r="121" spans="15:20" ht="12.75">
      <c r="O121" s="10" t="s">
        <v>62</v>
      </c>
      <c r="P121" s="10"/>
      <c r="Q121" s="10" t="s">
        <v>61</v>
      </c>
      <c r="R121" s="10"/>
      <c r="S121" s="10"/>
      <c r="T121" s="10"/>
    </row>
    <row r="122" spans="19:23" ht="12.75">
      <c r="S122" s="18"/>
      <c r="T122" s="18"/>
      <c r="U122" s="18"/>
      <c r="V122" s="18"/>
      <c r="W122" s="18"/>
    </row>
    <row r="123" spans="19:23" ht="13.5" thickBot="1">
      <c r="S123" s="18"/>
      <c r="T123" s="18"/>
      <c r="U123" s="18"/>
      <c r="V123" s="18"/>
      <c r="W123" s="18"/>
    </row>
    <row r="124" spans="1:23" s="64" customFormat="1" ht="13.5" thickBot="1">
      <c r="A124" s="64" t="s">
        <v>46</v>
      </c>
      <c r="M124" s="33" t="s">
        <v>40</v>
      </c>
      <c r="N124" s="40" t="s">
        <v>8</v>
      </c>
      <c r="O124" s="41" t="s">
        <v>9</v>
      </c>
      <c r="P124" s="41" t="s">
        <v>10</v>
      </c>
      <c r="Q124" s="41" t="s">
        <v>11</v>
      </c>
      <c r="R124" s="41" t="s">
        <v>12</v>
      </c>
      <c r="S124" s="41" t="s">
        <v>13</v>
      </c>
      <c r="T124" s="42" t="s">
        <v>14</v>
      </c>
      <c r="U124" s="18"/>
      <c r="V124" s="18"/>
      <c r="W124" s="73"/>
    </row>
    <row r="125" spans="2:23" s="64" customFormat="1" ht="13.5" thickBot="1">
      <c r="B125" s="64" t="s">
        <v>45</v>
      </c>
      <c r="M125" s="75" t="s">
        <v>36</v>
      </c>
      <c r="N125" s="94">
        <f>B114/$H114*100</f>
        <v>6.10831234256927</v>
      </c>
      <c r="O125" s="94">
        <f aca="true" t="shared" si="23" ref="O125:T125">C114/$H114*100</f>
        <v>23.06360201511335</v>
      </c>
      <c r="P125" s="94">
        <f t="shared" si="23"/>
        <v>11.775818639798489</v>
      </c>
      <c r="Q125" s="94">
        <f t="shared" si="23"/>
        <v>10.343198992443325</v>
      </c>
      <c r="R125" s="94">
        <f t="shared" si="23"/>
        <v>46.221662468513856</v>
      </c>
      <c r="S125" s="94">
        <f t="shared" si="23"/>
        <v>2.487405541561713</v>
      </c>
      <c r="T125" s="94">
        <f t="shared" si="23"/>
        <v>100</v>
      </c>
      <c r="U125" s="18"/>
      <c r="V125" s="18"/>
      <c r="W125" s="73"/>
    </row>
    <row r="126" spans="2:23" s="64" customFormat="1" ht="13.5" thickBot="1">
      <c r="B126" s="64" t="s">
        <v>42</v>
      </c>
      <c r="M126" s="76" t="s">
        <v>37</v>
      </c>
      <c r="N126" s="94">
        <f>B115/$H115*100</f>
        <v>7.826561221707118</v>
      </c>
      <c r="O126" s="94">
        <f aca="true" t="shared" si="24" ref="O126:T129">C115/$H115*100</f>
        <v>26.656667575674938</v>
      </c>
      <c r="P126" s="94">
        <f t="shared" si="24"/>
        <v>14.425961276247614</v>
      </c>
      <c r="Q126" s="94">
        <f t="shared" si="24"/>
        <v>8.849195527679301</v>
      </c>
      <c r="R126" s="94">
        <f t="shared" si="24"/>
        <v>39.56913007908372</v>
      </c>
      <c r="S126" s="94">
        <f t="shared" si="24"/>
        <v>2.6724843196073085</v>
      </c>
      <c r="T126" s="94">
        <f t="shared" si="24"/>
        <v>100</v>
      </c>
      <c r="U126" s="73"/>
      <c r="V126" s="73"/>
      <c r="W126" s="73"/>
    </row>
    <row r="127" spans="1:21" s="10" customFormat="1" ht="13.5" thickBot="1">
      <c r="A127" s="24"/>
      <c r="B127" s="34"/>
      <c r="C127" s="31" t="s">
        <v>15</v>
      </c>
      <c r="D127" s="31"/>
      <c r="E127" s="36"/>
      <c r="F127" s="31"/>
      <c r="G127" s="31"/>
      <c r="H127" s="31"/>
      <c r="I127" s="63" t="s">
        <v>44</v>
      </c>
      <c r="J127" s="60"/>
      <c r="K127" s="17"/>
      <c r="L127" s="17"/>
      <c r="M127" s="76" t="s">
        <v>38</v>
      </c>
      <c r="N127" s="94">
        <f>B116/$H116*100</f>
        <v>6.691787941787942</v>
      </c>
      <c r="O127" s="94">
        <f t="shared" si="24"/>
        <v>23.544698544698544</v>
      </c>
      <c r="P127" s="94">
        <f t="shared" si="24"/>
        <v>13.357588357588357</v>
      </c>
      <c r="Q127" s="94">
        <f t="shared" si="24"/>
        <v>8.952702702702704</v>
      </c>
      <c r="R127" s="94">
        <f t="shared" si="24"/>
        <v>45.30925155925156</v>
      </c>
      <c r="S127" s="94">
        <f t="shared" si="24"/>
        <v>2.143970893970894</v>
      </c>
      <c r="T127" s="94">
        <f t="shared" si="24"/>
        <v>100</v>
      </c>
      <c r="U127" s="17"/>
    </row>
    <row r="128" spans="1:21" s="10" customFormat="1" ht="13.5" thickBot="1">
      <c r="A128" s="33" t="s">
        <v>7</v>
      </c>
      <c r="B128" s="40" t="s">
        <v>8</v>
      </c>
      <c r="C128" s="41" t="s">
        <v>9</v>
      </c>
      <c r="D128" s="41" t="s">
        <v>10</v>
      </c>
      <c r="E128" s="41" t="s">
        <v>11</v>
      </c>
      <c r="F128" s="41" t="s">
        <v>12</v>
      </c>
      <c r="G128" s="41" t="s">
        <v>13</v>
      </c>
      <c r="H128" s="30" t="s">
        <v>14</v>
      </c>
      <c r="I128" s="62" t="s">
        <v>43</v>
      </c>
      <c r="J128" s="60"/>
      <c r="K128" s="17"/>
      <c r="L128" s="17"/>
      <c r="M128" s="33" t="s">
        <v>39</v>
      </c>
      <c r="N128" s="94">
        <f>B117/$H117*100</f>
        <v>6.29580905844766</v>
      </c>
      <c r="O128" s="94">
        <f t="shared" si="24"/>
        <v>19.18812253335839</v>
      </c>
      <c r="P128" s="94">
        <f t="shared" si="24"/>
        <v>13.531291110693477</v>
      </c>
      <c r="Q128" s="94">
        <f t="shared" si="24"/>
        <v>10.731065589174966</v>
      </c>
      <c r="R128" s="94">
        <f t="shared" si="24"/>
        <v>48.487126479984965</v>
      </c>
      <c r="S128" s="94">
        <f t="shared" si="24"/>
        <v>1.7665852283405374</v>
      </c>
      <c r="T128" s="94">
        <f t="shared" si="24"/>
        <v>100</v>
      </c>
      <c r="U128" s="17"/>
    </row>
    <row r="129" spans="1:21" ht="13.5" thickBot="1">
      <c r="A129" s="75">
        <v>1</v>
      </c>
      <c r="B129" s="43">
        <v>0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8">
        <f aca="true" t="shared" si="25" ref="H129:H153">SUM(B129:G129)</f>
        <v>0</v>
      </c>
      <c r="I129" s="61">
        <v>0</v>
      </c>
      <c r="J129" s="18">
        <v>0</v>
      </c>
      <c r="K129" s="18">
        <f>H129-J129</f>
        <v>0</v>
      </c>
      <c r="L129" s="18"/>
      <c r="M129" s="54" t="s">
        <v>4</v>
      </c>
      <c r="N129" s="94">
        <f>B118/$H118*100</f>
        <v>6.785754409616897</v>
      </c>
      <c r="O129" s="94">
        <f t="shared" si="24"/>
        <v>23.416844549301576</v>
      </c>
      <c r="P129" s="94">
        <f t="shared" si="24"/>
        <v>13.309365988840206</v>
      </c>
      <c r="Q129" s="94">
        <f t="shared" si="24"/>
        <v>9.609407182713554</v>
      </c>
      <c r="R129" s="94">
        <f t="shared" si="24"/>
        <v>44.58300565479534</v>
      </c>
      <c r="S129" s="94">
        <f t="shared" si="24"/>
        <v>2.295622214732427</v>
      </c>
      <c r="T129" s="94">
        <f t="shared" si="24"/>
        <v>100</v>
      </c>
      <c r="U129" s="18"/>
    </row>
    <row r="130" spans="1:21" ht="13.5" thickBot="1">
      <c r="A130" s="76">
        <v>2</v>
      </c>
      <c r="B130" s="45">
        <v>0</v>
      </c>
      <c r="C130" s="4">
        <v>1</v>
      </c>
      <c r="D130" s="4">
        <v>0</v>
      </c>
      <c r="E130" s="4">
        <v>0</v>
      </c>
      <c r="F130" s="4">
        <v>0</v>
      </c>
      <c r="G130" s="4">
        <v>0</v>
      </c>
      <c r="H130" s="48">
        <f t="shared" si="25"/>
        <v>1</v>
      </c>
      <c r="I130" s="59">
        <v>0</v>
      </c>
      <c r="J130" s="18">
        <v>1</v>
      </c>
      <c r="K130" s="18">
        <f aca="true" t="shared" si="26" ref="K130:K139">H130-J130</f>
        <v>0</v>
      </c>
      <c r="L130" s="18"/>
      <c r="M130" s="57"/>
      <c r="N130" s="18"/>
      <c r="O130" s="18"/>
      <c r="P130" s="18"/>
      <c r="Q130" s="18"/>
      <c r="R130" s="18"/>
      <c r="S130" s="18"/>
      <c r="T130" s="18"/>
      <c r="U130" s="18"/>
    </row>
    <row r="131" spans="1:21" ht="13.5" thickBot="1">
      <c r="A131" s="76">
        <v>3</v>
      </c>
      <c r="B131" s="45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8">
        <f t="shared" si="25"/>
        <v>0</v>
      </c>
      <c r="I131" s="59">
        <v>0</v>
      </c>
      <c r="J131" s="18">
        <v>0</v>
      </c>
      <c r="K131" s="18">
        <f t="shared" si="26"/>
        <v>0</v>
      </c>
      <c r="L131" s="18"/>
      <c r="M131" s="33" t="s">
        <v>40</v>
      </c>
      <c r="N131" s="49" t="s">
        <v>16</v>
      </c>
      <c r="O131" s="41" t="s">
        <v>17</v>
      </c>
      <c r="P131" s="41" t="s">
        <v>18</v>
      </c>
      <c r="Q131" s="41" t="s">
        <v>13</v>
      </c>
      <c r="R131" s="30" t="s">
        <v>14</v>
      </c>
      <c r="S131" s="18"/>
      <c r="T131" s="18"/>
      <c r="U131" s="18"/>
    </row>
    <row r="132" spans="1:21" ht="13.5" thickBot="1">
      <c r="A132" s="76">
        <v>4</v>
      </c>
      <c r="B132" s="45">
        <v>1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8">
        <f t="shared" si="25"/>
        <v>1</v>
      </c>
      <c r="I132" s="59">
        <v>0</v>
      </c>
      <c r="J132" s="18">
        <v>1</v>
      </c>
      <c r="K132" s="18">
        <f t="shared" si="26"/>
        <v>0</v>
      </c>
      <c r="L132" s="18"/>
      <c r="M132" s="75" t="s">
        <v>36</v>
      </c>
      <c r="N132" s="94">
        <f aca="true" t="shared" si="27" ref="N132:R136">I114/$M114*100</f>
        <v>63.93261964735516</v>
      </c>
      <c r="O132" s="94">
        <f t="shared" si="27"/>
        <v>17.978589420654913</v>
      </c>
      <c r="P132" s="94">
        <f t="shared" si="27"/>
        <v>17.049748110831235</v>
      </c>
      <c r="Q132" s="94">
        <f t="shared" si="27"/>
        <v>1.0390428211586902</v>
      </c>
      <c r="R132" s="94">
        <f t="shared" si="27"/>
        <v>100</v>
      </c>
      <c r="S132" s="18"/>
      <c r="T132" s="18"/>
      <c r="U132" s="18"/>
    </row>
    <row r="133" spans="1:21" ht="13.5" thickBot="1">
      <c r="A133" s="76">
        <v>5</v>
      </c>
      <c r="B133" s="45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8">
        <f t="shared" si="25"/>
        <v>0</v>
      </c>
      <c r="I133" s="59">
        <v>0</v>
      </c>
      <c r="J133" s="18">
        <v>0</v>
      </c>
      <c r="K133" s="18">
        <f t="shared" si="26"/>
        <v>0</v>
      </c>
      <c r="L133" s="18"/>
      <c r="M133" s="76" t="s">
        <v>37</v>
      </c>
      <c r="N133" s="94">
        <f t="shared" si="27"/>
        <v>63.6214889555495</v>
      </c>
      <c r="O133" s="94">
        <f t="shared" si="27"/>
        <v>17.72566130351786</v>
      </c>
      <c r="P133" s="94">
        <f t="shared" si="27"/>
        <v>17.90291791655304</v>
      </c>
      <c r="Q133" s="94">
        <f t="shared" si="27"/>
        <v>0.7499318243796018</v>
      </c>
      <c r="R133" s="94">
        <f t="shared" si="27"/>
        <v>100</v>
      </c>
      <c r="S133" s="18"/>
      <c r="T133" s="18"/>
      <c r="U133" s="18"/>
    </row>
    <row r="134" spans="1:19" ht="13.5" thickBot="1">
      <c r="A134" s="76">
        <v>6</v>
      </c>
      <c r="B134" s="45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8">
        <f t="shared" si="25"/>
        <v>0</v>
      </c>
      <c r="I134" s="59">
        <v>0</v>
      </c>
      <c r="J134" s="18">
        <v>0</v>
      </c>
      <c r="K134" s="18">
        <f t="shared" si="26"/>
        <v>0</v>
      </c>
      <c r="L134" s="18"/>
      <c r="M134" s="76" t="s">
        <v>38</v>
      </c>
      <c r="N134" s="94">
        <f t="shared" si="27"/>
        <v>56.821725571725565</v>
      </c>
      <c r="O134" s="94">
        <f t="shared" si="27"/>
        <v>21.881496881496883</v>
      </c>
      <c r="P134" s="94">
        <f t="shared" si="27"/>
        <v>20.841995841995843</v>
      </c>
      <c r="Q134" s="94">
        <f t="shared" si="27"/>
        <v>0.4547817047817048</v>
      </c>
      <c r="R134" s="94">
        <f t="shared" si="27"/>
        <v>100</v>
      </c>
      <c r="S134" s="18"/>
    </row>
    <row r="135" spans="1:19" ht="13.5" thickBot="1">
      <c r="A135" s="76">
        <v>7</v>
      </c>
      <c r="B135" s="45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8">
        <f t="shared" si="25"/>
        <v>0</v>
      </c>
      <c r="I135" s="59">
        <v>0</v>
      </c>
      <c r="J135" s="18">
        <v>0</v>
      </c>
      <c r="K135" s="18">
        <f t="shared" si="26"/>
        <v>0</v>
      </c>
      <c r="L135" s="18"/>
      <c r="M135" s="33" t="s">
        <v>39</v>
      </c>
      <c r="N135" s="94">
        <f t="shared" si="27"/>
        <v>46.175530915241495</v>
      </c>
      <c r="O135" s="94">
        <f t="shared" si="27"/>
        <v>20.616425483931593</v>
      </c>
      <c r="P135" s="94">
        <f t="shared" si="27"/>
        <v>32.66303326442398</v>
      </c>
      <c r="Q135" s="94">
        <f t="shared" si="27"/>
        <v>0.5450103364029317</v>
      </c>
      <c r="R135" s="94">
        <f t="shared" si="27"/>
        <v>100</v>
      </c>
      <c r="S135" s="18"/>
    </row>
    <row r="136" spans="1:19" ht="13.5" thickBot="1">
      <c r="A136" s="76">
        <v>8</v>
      </c>
      <c r="B136" s="45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8">
        <f t="shared" si="25"/>
        <v>0</v>
      </c>
      <c r="I136" s="59">
        <v>0</v>
      </c>
      <c r="J136" s="18">
        <v>0</v>
      </c>
      <c r="K136" s="18">
        <f t="shared" si="26"/>
        <v>0</v>
      </c>
      <c r="L136" s="18"/>
      <c r="M136" s="54" t="s">
        <v>4</v>
      </c>
      <c r="N136" s="94">
        <f t="shared" si="27"/>
        <v>58.25937160618657</v>
      </c>
      <c r="O136" s="94">
        <f t="shared" si="27"/>
        <v>19.559600044938772</v>
      </c>
      <c r="P136" s="94">
        <f t="shared" si="27"/>
        <v>21.488222297120174</v>
      </c>
      <c r="Q136" s="94">
        <f t="shared" si="27"/>
        <v>0.6928060517544845</v>
      </c>
      <c r="R136" s="94">
        <f t="shared" si="27"/>
        <v>100</v>
      </c>
      <c r="S136" s="18"/>
    </row>
    <row r="137" spans="1:19" ht="13.5" thickBot="1">
      <c r="A137" s="76">
        <v>9</v>
      </c>
      <c r="B137" s="45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8">
        <f t="shared" si="25"/>
        <v>0</v>
      </c>
      <c r="I137" s="59">
        <v>0</v>
      </c>
      <c r="J137" s="18">
        <v>0</v>
      </c>
      <c r="K137" s="18">
        <f t="shared" si="26"/>
        <v>0</v>
      </c>
      <c r="L137" s="18"/>
      <c r="M137" s="18"/>
      <c r="N137" s="18"/>
      <c r="O137" s="18"/>
      <c r="P137" s="18"/>
      <c r="Q137" s="18"/>
      <c r="R137" s="18"/>
      <c r="S137" s="18"/>
    </row>
    <row r="138" spans="1:19" ht="13.5" thickBot="1">
      <c r="A138" s="76">
        <v>10</v>
      </c>
      <c r="B138" s="45">
        <v>0</v>
      </c>
      <c r="C138" s="4">
        <v>2</v>
      </c>
      <c r="D138" s="4">
        <v>0</v>
      </c>
      <c r="E138" s="4">
        <v>0</v>
      </c>
      <c r="F138" s="4">
        <v>0</v>
      </c>
      <c r="G138" s="4">
        <v>0</v>
      </c>
      <c r="H138" s="48">
        <f t="shared" si="25"/>
        <v>2</v>
      </c>
      <c r="I138" s="59">
        <v>0</v>
      </c>
      <c r="J138" s="18">
        <v>2</v>
      </c>
      <c r="K138" s="18">
        <f t="shared" si="26"/>
        <v>0</v>
      </c>
      <c r="L138" s="18"/>
      <c r="M138" s="18"/>
      <c r="N138" s="18"/>
      <c r="O138" s="18"/>
      <c r="P138" s="18"/>
      <c r="Q138" s="18"/>
      <c r="R138" s="18"/>
      <c r="S138" s="18"/>
    </row>
    <row r="139" spans="1:19" ht="13.5" thickBot="1">
      <c r="A139" s="76">
        <v>11</v>
      </c>
      <c r="B139" s="45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8">
        <f t="shared" si="25"/>
        <v>0</v>
      </c>
      <c r="I139" s="59">
        <v>0</v>
      </c>
      <c r="J139" s="18">
        <v>0</v>
      </c>
      <c r="K139" s="18">
        <f t="shared" si="26"/>
        <v>0</v>
      </c>
      <c r="L139" s="18"/>
      <c r="M139" s="18"/>
      <c r="N139" s="18"/>
      <c r="O139" s="18"/>
      <c r="P139" s="18"/>
      <c r="Q139" s="18"/>
      <c r="R139" s="18"/>
      <c r="S139" s="18"/>
    </row>
    <row r="140" spans="1:19" ht="13.5" thickBot="1">
      <c r="A140" s="76">
        <v>12</v>
      </c>
      <c r="B140" s="45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8">
        <f t="shared" si="25"/>
        <v>0</v>
      </c>
      <c r="I140" s="59">
        <v>0</v>
      </c>
      <c r="J140" s="18">
        <v>0</v>
      </c>
      <c r="K140" s="18">
        <f>H140-J140</f>
        <v>0</v>
      </c>
      <c r="L140" s="18"/>
      <c r="M140" s="18"/>
      <c r="N140" s="18"/>
      <c r="O140" s="18"/>
      <c r="P140" s="18"/>
      <c r="Q140" s="18"/>
      <c r="R140" s="18"/>
      <c r="S140" s="18"/>
    </row>
    <row r="141" spans="1:19" ht="13.5" thickBot="1">
      <c r="A141" s="76">
        <v>13</v>
      </c>
      <c r="B141" s="45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8">
        <f t="shared" si="25"/>
        <v>0</v>
      </c>
      <c r="I141" s="59">
        <v>0</v>
      </c>
      <c r="J141" s="18">
        <v>0</v>
      </c>
      <c r="K141" s="18">
        <f>H141-J141</f>
        <v>0</v>
      </c>
      <c r="L141" s="18"/>
      <c r="M141" s="18"/>
      <c r="N141" s="18"/>
      <c r="O141" s="18"/>
      <c r="P141" s="18"/>
      <c r="Q141" s="18"/>
      <c r="R141" s="18"/>
      <c r="S141" s="18"/>
    </row>
    <row r="142" spans="1:19" ht="13.5" thickBot="1">
      <c r="A142" s="76">
        <v>14</v>
      </c>
      <c r="B142" s="45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8">
        <f t="shared" si="25"/>
        <v>0</v>
      </c>
      <c r="I142" s="59">
        <v>0</v>
      </c>
      <c r="J142" s="18">
        <v>0</v>
      </c>
      <c r="K142" s="18">
        <f>H142-J142</f>
        <v>0</v>
      </c>
      <c r="L142" s="18"/>
      <c r="M142" s="18"/>
      <c r="N142" s="18"/>
      <c r="O142" s="18"/>
      <c r="P142" s="18"/>
      <c r="Q142" s="18"/>
      <c r="R142" s="18"/>
      <c r="S142" s="18"/>
    </row>
    <row r="143" spans="1:19" ht="13.5" thickBot="1">
      <c r="A143" s="76">
        <v>15</v>
      </c>
      <c r="B143" s="45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8">
        <f t="shared" si="25"/>
        <v>0</v>
      </c>
      <c r="I143" s="59">
        <v>0</v>
      </c>
      <c r="J143" s="18">
        <v>0</v>
      </c>
      <c r="K143" s="18">
        <f>H143-J143</f>
        <v>0</v>
      </c>
      <c r="L143" s="18"/>
      <c r="M143" s="18"/>
      <c r="N143" s="18"/>
      <c r="O143" s="18"/>
      <c r="P143" s="18"/>
      <c r="Q143" s="18"/>
      <c r="R143" s="18"/>
      <c r="S143" s="18"/>
    </row>
    <row r="144" spans="1:19" ht="13.5" thickBot="1">
      <c r="A144" s="76">
        <v>16</v>
      </c>
      <c r="B144" s="45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8">
        <f t="shared" si="25"/>
        <v>0</v>
      </c>
      <c r="I144" s="59">
        <v>0</v>
      </c>
      <c r="J144" s="18">
        <v>0</v>
      </c>
      <c r="K144" s="18">
        <f>H144-J144</f>
        <v>0</v>
      </c>
      <c r="L144" s="18"/>
      <c r="M144" s="18"/>
      <c r="N144" s="18"/>
      <c r="O144" s="18"/>
      <c r="P144" s="18"/>
      <c r="Q144" s="18"/>
      <c r="R144" s="18"/>
      <c r="S144" s="18"/>
    </row>
    <row r="145" spans="1:19" ht="13.5" thickBot="1">
      <c r="A145" s="76">
        <v>17</v>
      </c>
      <c r="B145" s="45">
        <v>1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8">
        <f t="shared" si="25"/>
        <v>1</v>
      </c>
      <c r="I145" s="59">
        <v>0</v>
      </c>
      <c r="J145" s="18">
        <v>1</v>
      </c>
      <c r="K145" s="18">
        <f aca="true" t="shared" si="28" ref="K145:K181">H145-J145</f>
        <v>0</v>
      </c>
      <c r="L145" s="18"/>
      <c r="M145" s="18"/>
      <c r="N145" s="18"/>
      <c r="O145" s="18"/>
      <c r="P145" s="18"/>
      <c r="Q145" s="18"/>
      <c r="R145" s="18"/>
      <c r="S145" s="18"/>
    </row>
    <row r="146" spans="1:19" ht="13.5" thickBot="1">
      <c r="A146" s="76">
        <v>18</v>
      </c>
      <c r="B146" s="45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8">
        <f t="shared" si="25"/>
        <v>0</v>
      </c>
      <c r="I146" s="59">
        <v>0</v>
      </c>
      <c r="J146" s="18">
        <v>0</v>
      </c>
      <c r="K146" s="18">
        <f t="shared" si="28"/>
        <v>0</v>
      </c>
      <c r="L146" s="18"/>
      <c r="M146" s="18"/>
      <c r="N146" s="18"/>
      <c r="O146" s="18"/>
      <c r="P146" s="18"/>
      <c r="Q146" s="18"/>
      <c r="R146" s="18"/>
      <c r="S146" s="18"/>
    </row>
    <row r="147" spans="1:19" ht="13.5" thickBot="1">
      <c r="A147" s="76">
        <v>19</v>
      </c>
      <c r="B147" s="45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8">
        <f t="shared" si="25"/>
        <v>0</v>
      </c>
      <c r="I147" s="59">
        <v>0</v>
      </c>
      <c r="J147" s="18">
        <v>0</v>
      </c>
      <c r="K147" s="18">
        <f t="shared" si="28"/>
        <v>0</v>
      </c>
      <c r="L147" s="18"/>
      <c r="M147" s="18"/>
      <c r="N147" s="18"/>
      <c r="O147" s="18"/>
      <c r="P147" s="18"/>
      <c r="Q147" s="18"/>
      <c r="R147" s="18"/>
      <c r="S147" s="18"/>
    </row>
    <row r="148" spans="1:19" ht="13.5" thickBot="1">
      <c r="A148" s="76">
        <v>20</v>
      </c>
      <c r="B148" s="45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8">
        <f t="shared" si="25"/>
        <v>0</v>
      </c>
      <c r="I148" s="59">
        <v>0</v>
      </c>
      <c r="J148" s="18">
        <v>0</v>
      </c>
      <c r="K148" s="18">
        <f t="shared" si="28"/>
        <v>0</v>
      </c>
      <c r="L148" s="18"/>
      <c r="M148" s="18"/>
      <c r="N148" s="18"/>
      <c r="O148" s="18"/>
      <c r="P148" s="18"/>
      <c r="Q148" s="18"/>
      <c r="R148" s="18"/>
      <c r="S148" s="18"/>
    </row>
    <row r="149" spans="1:19" ht="13.5" thickBot="1">
      <c r="A149" s="76">
        <v>21</v>
      </c>
      <c r="B149" s="45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8">
        <f t="shared" si="25"/>
        <v>0</v>
      </c>
      <c r="I149" s="59">
        <v>0</v>
      </c>
      <c r="J149" s="18">
        <v>0</v>
      </c>
      <c r="K149" s="18">
        <f t="shared" si="28"/>
        <v>0</v>
      </c>
      <c r="L149" s="18"/>
      <c r="M149" s="18"/>
      <c r="N149" s="18"/>
      <c r="O149" s="18"/>
      <c r="P149" s="18"/>
      <c r="Q149" s="18"/>
      <c r="R149" s="18"/>
      <c r="S149" s="18"/>
    </row>
    <row r="150" spans="1:19" ht="13.5" thickBot="1">
      <c r="A150" s="76">
        <v>22</v>
      </c>
      <c r="B150" s="45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8">
        <f t="shared" si="25"/>
        <v>0</v>
      </c>
      <c r="I150" s="59">
        <v>0</v>
      </c>
      <c r="J150" s="18">
        <v>0</v>
      </c>
      <c r="K150" s="18">
        <f t="shared" si="28"/>
        <v>0</v>
      </c>
      <c r="L150" s="18"/>
      <c r="M150" s="18"/>
      <c r="N150" s="18"/>
      <c r="O150" s="18"/>
      <c r="P150" s="18"/>
      <c r="Q150" s="18"/>
      <c r="R150" s="18"/>
      <c r="S150" s="18"/>
    </row>
    <row r="151" spans="1:19" ht="13.5" thickBot="1">
      <c r="A151" s="76">
        <v>23</v>
      </c>
      <c r="B151" s="45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8">
        <f t="shared" si="25"/>
        <v>0</v>
      </c>
      <c r="I151" s="59">
        <v>0</v>
      </c>
      <c r="J151" s="18">
        <v>0</v>
      </c>
      <c r="K151" s="18">
        <f t="shared" si="28"/>
        <v>0</v>
      </c>
      <c r="L151" s="18"/>
      <c r="M151" s="18"/>
      <c r="N151" s="18"/>
      <c r="O151" s="18"/>
      <c r="P151" s="18"/>
      <c r="Q151" s="18"/>
      <c r="R151" s="18"/>
      <c r="S151" s="18"/>
    </row>
    <row r="152" spans="1:19" ht="13.5" thickBot="1">
      <c r="A152" s="76">
        <v>24</v>
      </c>
      <c r="B152" s="45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8">
        <f t="shared" si="25"/>
        <v>0</v>
      </c>
      <c r="I152" s="59">
        <v>0</v>
      </c>
      <c r="J152" s="18">
        <v>0</v>
      </c>
      <c r="K152" s="18">
        <f t="shared" si="28"/>
        <v>0</v>
      </c>
      <c r="L152" s="18"/>
      <c r="M152" s="18"/>
      <c r="N152" s="18"/>
      <c r="O152" s="18"/>
      <c r="P152" s="18"/>
      <c r="Q152" s="18"/>
      <c r="R152" s="18"/>
      <c r="S152" s="18"/>
    </row>
    <row r="153" spans="1:19" ht="13.5" thickBot="1">
      <c r="A153" s="76">
        <v>25</v>
      </c>
      <c r="B153" s="45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8">
        <f t="shared" si="25"/>
        <v>0</v>
      </c>
      <c r="I153" s="59">
        <v>0</v>
      </c>
      <c r="J153" s="18">
        <v>0</v>
      </c>
      <c r="K153" s="18">
        <f t="shared" si="28"/>
        <v>0</v>
      </c>
      <c r="L153" s="18"/>
      <c r="M153" s="18"/>
      <c r="N153" s="18"/>
      <c r="O153" s="18"/>
      <c r="P153" s="18"/>
      <c r="Q153" s="18"/>
      <c r="R153" s="18"/>
      <c r="S153" s="18"/>
    </row>
    <row r="154" spans="1:19" ht="13.5" thickBot="1">
      <c r="A154" s="76">
        <v>26</v>
      </c>
      <c r="B154" s="45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8">
        <f>SUM(B154:G154)</f>
        <v>0</v>
      </c>
      <c r="I154" s="59">
        <v>0</v>
      </c>
      <c r="J154" s="18">
        <v>0</v>
      </c>
      <c r="K154" s="18">
        <f t="shared" si="28"/>
        <v>0</v>
      </c>
      <c r="L154" s="18"/>
      <c r="M154" s="18"/>
      <c r="N154" s="18"/>
      <c r="O154" s="18"/>
      <c r="P154" s="18"/>
      <c r="Q154" s="18"/>
      <c r="R154" s="18"/>
      <c r="S154" s="18"/>
    </row>
    <row r="155" spans="1:19" ht="13.5" thickBot="1">
      <c r="A155" s="76">
        <v>27</v>
      </c>
      <c r="B155" s="45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8">
        <f>SUM(B155:G155)</f>
        <v>0</v>
      </c>
      <c r="I155" s="59">
        <v>0</v>
      </c>
      <c r="J155" s="18">
        <v>0</v>
      </c>
      <c r="K155" s="18">
        <f t="shared" si="28"/>
        <v>0</v>
      </c>
      <c r="L155" s="18"/>
      <c r="M155" s="18"/>
      <c r="N155" s="18"/>
      <c r="O155" s="18"/>
      <c r="P155" s="18"/>
      <c r="Q155" s="18"/>
      <c r="R155" s="18"/>
      <c r="S155" s="18"/>
    </row>
    <row r="156" spans="1:19" ht="13.5" thickBot="1">
      <c r="A156" s="76">
        <v>28</v>
      </c>
      <c r="B156" s="45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8">
        <f>SUM(B156:G156)</f>
        <v>0</v>
      </c>
      <c r="I156" s="59">
        <v>0</v>
      </c>
      <c r="J156" s="18">
        <v>0</v>
      </c>
      <c r="K156" s="18">
        <f t="shared" si="28"/>
        <v>0</v>
      </c>
      <c r="L156" s="18"/>
      <c r="M156" s="18"/>
      <c r="N156" s="18"/>
      <c r="O156" s="18"/>
      <c r="P156" s="18"/>
      <c r="Q156" s="18"/>
      <c r="R156" s="18"/>
      <c r="S156" s="18"/>
    </row>
    <row r="157" spans="1:19" ht="13.5" thickBot="1">
      <c r="A157" s="76">
        <v>29</v>
      </c>
      <c r="B157" s="45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8">
        <f>SUM(B157:G157)</f>
        <v>0</v>
      </c>
      <c r="I157" s="59">
        <v>0</v>
      </c>
      <c r="J157" s="67">
        <v>0</v>
      </c>
      <c r="K157" s="18">
        <f t="shared" si="28"/>
        <v>0</v>
      </c>
      <c r="L157" s="18"/>
      <c r="M157" s="18"/>
      <c r="N157" s="18"/>
      <c r="O157" s="18"/>
      <c r="P157" s="18"/>
      <c r="Q157" s="18"/>
      <c r="R157" s="18"/>
      <c r="S157" s="18"/>
    </row>
    <row r="158" spans="1:19" ht="13.5" thickBot="1">
      <c r="A158" s="76">
        <v>30</v>
      </c>
      <c r="B158" s="45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8">
        <f aca="true" t="shared" si="29" ref="H158:H180">SUM(B158:G158)</f>
        <v>0</v>
      </c>
      <c r="I158" s="59">
        <v>0</v>
      </c>
      <c r="J158" s="18">
        <v>0</v>
      </c>
      <c r="K158" s="18">
        <f t="shared" si="28"/>
        <v>0</v>
      </c>
      <c r="L158" s="18"/>
      <c r="M158" s="18"/>
      <c r="N158" s="18"/>
      <c r="O158" s="18"/>
      <c r="P158" s="18"/>
      <c r="Q158" s="18"/>
      <c r="R158" s="18"/>
      <c r="S158" s="18"/>
    </row>
    <row r="159" spans="1:19" ht="13.5" thickBot="1">
      <c r="A159" s="76">
        <v>31</v>
      </c>
      <c r="B159" s="45">
        <v>0</v>
      </c>
      <c r="C159" s="4">
        <v>1</v>
      </c>
      <c r="D159" s="4">
        <v>0</v>
      </c>
      <c r="E159" s="4">
        <v>0</v>
      </c>
      <c r="F159" s="4">
        <v>0</v>
      </c>
      <c r="G159" s="4">
        <v>0</v>
      </c>
      <c r="H159" s="48">
        <f t="shared" si="29"/>
        <v>1</v>
      </c>
      <c r="I159" s="59">
        <v>0</v>
      </c>
      <c r="J159" s="18">
        <v>1</v>
      </c>
      <c r="K159" s="18">
        <f t="shared" si="28"/>
        <v>0</v>
      </c>
      <c r="L159" s="18"/>
      <c r="M159" s="18"/>
      <c r="N159" s="18"/>
      <c r="O159" s="18"/>
      <c r="P159" s="18"/>
      <c r="Q159" s="18"/>
      <c r="R159" s="18"/>
      <c r="S159" s="18"/>
    </row>
    <row r="160" spans="1:19" ht="13.5" thickBot="1">
      <c r="A160" s="76">
        <v>32</v>
      </c>
      <c r="B160" s="45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8">
        <f t="shared" si="29"/>
        <v>0</v>
      </c>
      <c r="I160" s="59">
        <v>0</v>
      </c>
      <c r="J160" s="18">
        <v>0</v>
      </c>
      <c r="K160" s="18">
        <f t="shared" si="28"/>
        <v>0</v>
      </c>
      <c r="L160" s="18"/>
      <c r="M160" s="18"/>
      <c r="N160" s="18"/>
      <c r="O160" s="18"/>
      <c r="P160" s="18"/>
      <c r="Q160" s="18"/>
      <c r="R160" s="18"/>
      <c r="S160" s="18"/>
    </row>
    <row r="161" spans="1:19" ht="13.5" thickBot="1">
      <c r="A161" s="76">
        <v>33</v>
      </c>
      <c r="B161" s="45">
        <v>0</v>
      </c>
      <c r="C161" s="4">
        <v>0</v>
      </c>
      <c r="D161" s="4">
        <v>0</v>
      </c>
      <c r="E161" s="4">
        <v>0</v>
      </c>
      <c r="F161" s="4">
        <v>1</v>
      </c>
      <c r="G161" s="4">
        <v>0</v>
      </c>
      <c r="H161" s="48">
        <f t="shared" si="29"/>
        <v>1</v>
      </c>
      <c r="I161" s="59">
        <v>0</v>
      </c>
      <c r="J161" s="18">
        <v>1</v>
      </c>
      <c r="K161" s="18">
        <f t="shared" si="28"/>
        <v>0</v>
      </c>
      <c r="L161" s="18"/>
      <c r="M161" s="18"/>
      <c r="N161" s="18"/>
      <c r="O161" s="18"/>
      <c r="P161" s="18"/>
      <c r="Q161" s="18"/>
      <c r="R161" s="18"/>
      <c r="S161" s="18"/>
    </row>
    <row r="162" spans="1:19" ht="13.5" thickBot="1">
      <c r="A162" s="76">
        <v>34</v>
      </c>
      <c r="B162" s="45">
        <v>0</v>
      </c>
      <c r="C162" s="4">
        <v>0</v>
      </c>
      <c r="D162" s="4">
        <v>0</v>
      </c>
      <c r="E162" s="4">
        <v>0</v>
      </c>
      <c r="F162" s="4">
        <v>1</v>
      </c>
      <c r="G162" s="4">
        <v>0</v>
      </c>
      <c r="H162" s="48">
        <f t="shared" si="29"/>
        <v>1</v>
      </c>
      <c r="I162" s="59">
        <v>0</v>
      </c>
      <c r="J162" s="18">
        <v>1</v>
      </c>
      <c r="K162" s="18">
        <f t="shared" si="28"/>
        <v>0</v>
      </c>
      <c r="L162" s="18"/>
      <c r="M162" s="18"/>
      <c r="N162" s="18"/>
      <c r="O162" s="18"/>
      <c r="P162" s="18"/>
      <c r="Q162" s="18"/>
      <c r="R162" s="18"/>
      <c r="S162" s="18"/>
    </row>
    <row r="163" spans="1:19" ht="13.5" thickBot="1">
      <c r="A163" s="76">
        <v>35</v>
      </c>
      <c r="B163" s="45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8">
        <f t="shared" si="29"/>
        <v>0</v>
      </c>
      <c r="I163" s="59">
        <v>0</v>
      </c>
      <c r="J163" s="18">
        <v>0</v>
      </c>
      <c r="K163" s="18">
        <f t="shared" si="28"/>
        <v>0</v>
      </c>
      <c r="L163" s="18"/>
      <c r="M163" s="18"/>
      <c r="N163" s="18"/>
      <c r="O163" s="18"/>
      <c r="P163" s="18"/>
      <c r="Q163" s="18"/>
      <c r="R163" s="18"/>
      <c r="S163" s="18"/>
    </row>
    <row r="164" spans="1:19" ht="13.5" thickBot="1">
      <c r="A164" s="76">
        <v>36</v>
      </c>
      <c r="B164" s="45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8">
        <f t="shared" si="29"/>
        <v>0</v>
      </c>
      <c r="I164" s="59">
        <v>0</v>
      </c>
      <c r="J164" s="18">
        <v>0</v>
      </c>
      <c r="K164" s="18">
        <f t="shared" si="28"/>
        <v>0</v>
      </c>
      <c r="L164" s="18"/>
      <c r="M164" s="18"/>
      <c r="N164" s="18"/>
      <c r="O164" s="18"/>
      <c r="P164" s="18"/>
      <c r="Q164" s="18"/>
      <c r="R164" s="18"/>
      <c r="S164" s="18"/>
    </row>
    <row r="165" spans="1:19" ht="13.5" thickBot="1">
      <c r="A165" s="76">
        <v>37</v>
      </c>
      <c r="B165" s="45">
        <v>0</v>
      </c>
      <c r="C165" s="4">
        <v>0</v>
      </c>
      <c r="D165" s="4">
        <v>0</v>
      </c>
      <c r="E165" s="4">
        <v>0</v>
      </c>
      <c r="F165" s="4">
        <v>1</v>
      </c>
      <c r="G165" s="4">
        <v>0</v>
      </c>
      <c r="H165" s="48">
        <f t="shared" si="29"/>
        <v>1</v>
      </c>
      <c r="I165" s="59">
        <v>0</v>
      </c>
      <c r="J165" s="18">
        <v>1</v>
      </c>
      <c r="K165" s="18">
        <f t="shared" si="28"/>
        <v>0</v>
      </c>
      <c r="L165" s="18"/>
      <c r="M165" s="18"/>
      <c r="N165" s="18"/>
      <c r="O165" s="18"/>
      <c r="P165" s="18"/>
      <c r="Q165" s="18"/>
      <c r="R165" s="18"/>
      <c r="S165" s="18"/>
    </row>
    <row r="166" spans="1:19" ht="13.5" thickBot="1">
      <c r="A166" s="76">
        <v>38</v>
      </c>
      <c r="B166" s="45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8">
        <f t="shared" si="29"/>
        <v>0</v>
      </c>
      <c r="I166" s="59">
        <v>0</v>
      </c>
      <c r="J166" s="18">
        <v>0</v>
      </c>
      <c r="K166" s="18">
        <f t="shared" si="28"/>
        <v>0</v>
      </c>
      <c r="L166" s="18"/>
      <c r="M166" s="18"/>
      <c r="N166" s="18"/>
      <c r="O166" s="18"/>
      <c r="P166" s="18"/>
      <c r="Q166" s="18"/>
      <c r="R166" s="18"/>
      <c r="S166" s="18"/>
    </row>
    <row r="167" spans="1:19" ht="13.5" thickBot="1">
      <c r="A167" s="76">
        <v>39</v>
      </c>
      <c r="B167" s="45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8">
        <f t="shared" si="29"/>
        <v>0</v>
      </c>
      <c r="I167" s="59">
        <v>1</v>
      </c>
      <c r="J167" s="67">
        <v>0</v>
      </c>
      <c r="K167" s="18">
        <f t="shared" si="28"/>
        <v>0</v>
      </c>
      <c r="L167" s="18"/>
      <c r="M167" s="18"/>
      <c r="N167" s="18"/>
      <c r="O167" s="18"/>
      <c r="P167" s="18"/>
      <c r="Q167" s="18"/>
      <c r="R167" s="18"/>
      <c r="S167" s="18"/>
    </row>
    <row r="168" spans="1:19" ht="13.5" thickBot="1">
      <c r="A168" s="76">
        <v>40</v>
      </c>
      <c r="B168" s="45">
        <v>0</v>
      </c>
      <c r="C168" s="4">
        <v>1</v>
      </c>
      <c r="D168" s="4">
        <v>0</v>
      </c>
      <c r="E168" s="4">
        <v>0</v>
      </c>
      <c r="F168" s="4">
        <v>0</v>
      </c>
      <c r="G168" s="4">
        <v>0</v>
      </c>
      <c r="H168" s="48">
        <f t="shared" si="29"/>
        <v>1</v>
      </c>
      <c r="I168" s="59">
        <v>0</v>
      </c>
      <c r="J168" s="67">
        <v>1</v>
      </c>
      <c r="K168" s="18">
        <f t="shared" si="28"/>
        <v>0</v>
      </c>
      <c r="L168" s="18"/>
      <c r="M168" s="18"/>
      <c r="N168" s="18"/>
      <c r="O168" s="18"/>
      <c r="P168" s="18"/>
      <c r="Q168" s="18"/>
      <c r="R168" s="18"/>
      <c r="S168" s="18"/>
    </row>
    <row r="169" spans="1:19" ht="13.5" thickBot="1">
      <c r="A169" s="76">
        <v>41</v>
      </c>
      <c r="B169" s="45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8">
        <f t="shared" si="29"/>
        <v>0</v>
      </c>
      <c r="I169" s="59">
        <v>0</v>
      </c>
      <c r="J169" s="67">
        <v>0</v>
      </c>
      <c r="K169" s="18">
        <f t="shared" si="28"/>
        <v>0</v>
      </c>
      <c r="L169" s="18"/>
      <c r="M169" s="18"/>
      <c r="N169" s="18"/>
      <c r="O169" s="18"/>
      <c r="P169" s="18"/>
      <c r="Q169" s="18"/>
      <c r="R169" s="18"/>
      <c r="S169" s="18"/>
    </row>
    <row r="170" spans="1:19" ht="13.5" thickBot="1">
      <c r="A170" s="76">
        <v>42</v>
      </c>
      <c r="B170" s="45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8">
        <f t="shared" si="29"/>
        <v>0</v>
      </c>
      <c r="I170" s="59">
        <v>0</v>
      </c>
      <c r="J170" s="67">
        <v>0</v>
      </c>
      <c r="K170" s="18">
        <f t="shared" si="28"/>
        <v>0</v>
      </c>
      <c r="L170" s="18"/>
      <c r="M170" s="18"/>
      <c r="N170" s="18"/>
      <c r="O170" s="18"/>
      <c r="P170" s="18"/>
      <c r="Q170" s="18"/>
      <c r="R170" s="18"/>
      <c r="S170" s="18"/>
    </row>
    <row r="171" spans="1:19" ht="13.5" thickBot="1">
      <c r="A171" s="76">
        <v>43</v>
      </c>
      <c r="B171" s="45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8">
        <f t="shared" si="29"/>
        <v>0</v>
      </c>
      <c r="I171" s="59">
        <v>0</v>
      </c>
      <c r="J171" s="67">
        <v>0</v>
      </c>
      <c r="K171" s="18">
        <f t="shared" si="28"/>
        <v>0</v>
      </c>
      <c r="L171" s="18"/>
      <c r="M171" s="18"/>
      <c r="N171" s="18"/>
      <c r="O171" s="18"/>
      <c r="P171" s="18"/>
      <c r="Q171" s="18"/>
      <c r="R171" s="18"/>
      <c r="S171" s="18"/>
    </row>
    <row r="172" spans="1:19" ht="13.5" thickBot="1">
      <c r="A172" s="76">
        <v>44</v>
      </c>
      <c r="B172" s="45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8">
        <f t="shared" si="29"/>
        <v>0</v>
      </c>
      <c r="I172" s="59">
        <v>0</v>
      </c>
      <c r="J172" s="18">
        <v>0</v>
      </c>
      <c r="K172" s="18">
        <f t="shared" si="28"/>
        <v>0</v>
      </c>
      <c r="L172" s="18"/>
      <c r="M172" s="18"/>
      <c r="N172" s="18"/>
      <c r="O172" s="18"/>
      <c r="P172" s="18"/>
      <c r="Q172" s="18"/>
      <c r="R172" s="18"/>
      <c r="S172" s="18"/>
    </row>
    <row r="173" spans="1:19" ht="13.5" thickBot="1">
      <c r="A173" s="76">
        <v>45</v>
      </c>
      <c r="B173" s="45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8">
        <f t="shared" si="29"/>
        <v>0</v>
      </c>
      <c r="I173" s="59">
        <v>0</v>
      </c>
      <c r="J173" s="18">
        <v>0</v>
      </c>
      <c r="K173" s="18">
        <f t="shared" si="28"/>
        <v>0</v>
      </c>
      <c r="L173" s="18"/>
      <c r="M173" s="18"/>
      <c r="N173" s="18"/>
      <c r="O173" s="18"/>
      <c r="P173" s="18"/>
      <c r="Q173" s="18"/>
      <c r="R173" s="18"/>
      <c r="S173" s="18"/>
    </row>
    <row r="174" spans="1:19" ht="13.5" thickBot="1">
      <c r="A174" s="76">
        <v>46</v>
      </c>
      <c r="B174" s="45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8">
        <f t="shared" si="29"/>
        <v>0</v>
      </c>
      <c r="I174" s="59">
        <v>0</v>
      </c>
      <c r="J174" s="18">
        <v>0</v>
      </c>
      <c r="K174" s="18">
        <f t="shared" si="28"/>
        <v>0</v>
      </c>
      <c r="L174" s="18"/>
      <c r="M174" s="18"/>
      <c r="N174" s="18"/>
      <c r="O174" s="18"/>
      <c r="P174" s="18"/>
      <c r="Q174" s="18"/>
      <c r="R174" s="18"/>
      <c r="S174" s="18"/>
    </row>
    <row r="175" spans="1:19" ht="13.5" thickBot="1">
      <c r="A175" s="76">
        <v>47</v>
      </c>
      <c r="B175" s="45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8">
        <f t="shared" si="29"/>
        <v>0</v>
      </c>
      <c r="I175" s="59">
        <v>0</v>
      </c>
      <c r="J175" s="18">
        <v>0</v>
      </c>
      <c r="K175" s="18">
        <f t="shared" si="28"/>
        <v>0</v>
      </c>
      <c r="L175" s="18"/>
      <c r="M175" s="18"/>
      <c r="N175" s="18"/>
      <c r="O175" s="18"/>
      <c r="P175" s="18"/>
      <c r="Q175" s="18"/>
      <c r="R175" s="18"/>
      <c r="S175" s="18"/>
    </row>
    <row r="176" spans="1:19" ht="13.5" thickBot="1">
      <c r="A176" s="76">
        <v>48</v>
      </c>
      <c r="B176" s="45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8">
        <f t="shared" si="29"/>
        <v>0</v>
      </c>
      <c r="I176" s="59">
        <v>0</v>
      </c>
      <c r="J176" s="18">
        <v>0</v>
      </c>
      <c r="K176" s="18">
        <f t="shared" si="28"/>
        <v>0</v>
      </c>
      <c r="L176" s="18"/>
      <c r="M176" s="18"/>
      <c r="N176" s="18"/>
      <c r="O176" s="18"/>
      <c r="P176" s="18"/>
      <c r="Q176" s="18"/>
      <c r="R176" s="18"/>
      <c r="S176" s="18"/>
    </row>
    <row r="177" spans="1:19" ht="13.5" thickBot="1">
      <c r="A177" s="76">
        <v>49</v>
      </c>
      <c r="B177" s="45">
        <v>0</v>
      </c>
      <c r="C177" s="4">
        <v>0</v>
      </c>
      <c r="D177" s="4">
        <v>1</v>
      </c>
      <c r="E177" s="4">
        <v>0</v>
      </c>
      <c r="F177" s="4">
        <v>0</v>
      </c>
      <c r="G177" s="4">
        <v>0</v>
      </c>
      <c r="H177" s="48">
        <f t="shared" si="29"/>
        <v>1</v>
      </c>
      <c r="I177" s="59">
        <v>0</v>
      </c>
      <c r="J177" s="18">
        <v>1</v>
      </c>
      <c r="K177" s="18">
        <f t="shared" si="28"/>
        <v>0</v>
      </c>
      <c r="L177" s="18"/>
      <c r="M177" s="18"/>
      <c r="N177" s="18"/>
      <c r="O177" s="18"/>
      <c r="P177" s="18"/>
      <c r="Q177" s="18"/>
      <c r="R177" s="18"/>
      <c r="S177" s="18"/>
    </row>
    <row r="178" spans="1:19" ht="13.5" thickBot="1">
      <c r="A178" s="76">
        <v>50</v>
      </c>
      <c r="B178" s="45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8">
        <f t="shared" si="29"/>
        <v>0</v>
      </c>
      <c r="I178" s="59">
        <v>0</v>
      </c>
      <c r="J178" s="18">
        <v>0</v>
      </c>
      <c r="K178" s="18">
        <f t="shared" si="28"/>
        <v>0</v>
      </c>
      <c r="L178" s="18"/>
      <c r="M178" s="18"/>
      <c r="N178" s="18"/>
      <c r="O178" s="18"/>
      <c r="P178" s="18"/>
      <c r="Q178" s="18"/>
      <c r="R178" s="18"/>
      <c r="S178" s="18"/>
    </row>
    <row r="179" spans="1:19" ht="13.5" thickBot="1">
      <c r="A179" s="76">
        <v>51</v>
      </c>
      <c r="B179" s="45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8">
        <f t="shared" si="29"/>
        <v>0</v>
      </c>
      <c r="I179" s="59">
        <v>0</v>
      </c>
      <c r="J179" s="18">
        <v>0</v>
      </c>
      <c r="K179" s="18">
        <f t="shared" si="28"/>
        <v>0</v>
      </c>
      <c r="L179" s="18"/>
      <c r="M179" s="18"/>
      <c r="N179" s="18"/>
      <c r="O179" s="18"/>
      <c r="P179" s="18"/>
      <c r="Q179" s="18"/>
      <c r="R179" s="18"/>
      <c r="S179" s="18"/>
    </row>
    <row r="180" spans="1:19" ht="13.5" thickBot="1">
      <c r="A180" s="33">
        <v>52</v>
      </c>
      <c r="B180" s="45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8">
        <f t="shared" si="29"/>
        <v>0</v>
      </c>
      <c r="I180" s="59">
        <v>0</v>
      </c>
      <c r="J180" s="18">
        <v>0</v>
      </c>
      <c r="K180" s="18">
        <f t="shared" si="28"/>
        <v>0</v>
      </c>
      <c r="L180" s="18"/>
      <c r="M180" s="18"/>
      <c r="N180" s="18"/>
      <c r="O180" s="18"/>
      <c r="P180" s="18"/>
      <c r="Q180" s="18"/>
      <c r="R180" s="18"/>
      <c r="S180" s="18"/>
    </row>
    <row r="181" spans="1:19" ht="13.5" thickBot="1">
      <c r="A181" s="54" t="s">
        <v>4</v>
      </c>
      <c r="B181" s="52">
        <f aca="true" t="shared" si="30" ref="B181:H181">SUM(B129:B180)</f>
        <v>2</v>
      </c>
      <c r="C181" s="2">
        <f t="shared" si="30"/>
        <v>5</v>
      </c>
      <c r="D181" s="2">
        <f t="shared" si="30"/>
        <v>1</v>
      </c>
      <c r="E181" s="2">
        <f t="shared" si="30"/>
        <v>0</v>
      </c>
      <c r="F181" s="2">
        <f t="shared" si="30"/>
        <v>3</v>
      </c>
      <c r="G181" s="2">
        <f t="shared" si="30"/>
        <v>0</v>
      </c>
      <c r="H181" s="53">
        <f t="shared" si="30"/>
        <v>11</v>
      </c>
      <c r="I181" s="74">
        <f>SUM(I129:I180)</f>
        <v>1</v>
      </c>
      <c r="J181" s="18"/>
      <c r="K181" s="18">
        <f t="shared" si="28"/>
        <v>11</v>
      </c>
      <c r="L181" s="18"/>
      <c r="M181" s="18"/>
      <c r="N181" s="18"/>
      <c r="O181" s="18"/>
      <c r="P181" s="18"/>
      <c r="Q181" s="18"/>
      <c r="R181" s="18"/>
      <c r="S181" s="18"/>
    </row>
    <row r="182" ht="12.75">
      <c r="K182" s="18"/>
    </row>
    <row r="183" ht="12.75">
      <c r="K183" s="18"/>
    </row>
    <row r="184" ht="12.75">
      <c r="K184" s="18"/>
    </row>
    <row r="186" spans="1:20" s="65" customFormat="1" ht="12.75">
      <c r="A186" s="64" t="s">
        <v>47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</row>
    <row r="187" spans="1:20" s="65" customFormat="1" ht="13.5" thickBot="1">
      <c r="A187" s="64"/>
      <c r="B187" s="64" t="s">
        <v>6</v>
      </c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</row>
    <row r="188" spans="1:20" ht="13.5" thickBot="1">
      <c r="A188" s="24"/>
      <c r="B188" s="34"/>
      <c r="C188" s="31" t="s">
        <v>15</v>
      </c>
      <c r="D188" s="31"/>
      <c r="E188" s="36"/>
      <c r="F188" s="31"/>
      <c r="G188" s="31"/>
      <c r="H188" s="31"/>
      <c r="I188" s="66" t="s">
        <v>48</v>
      </c>
      <c r="J188" s="17"/>
      <c r="K188" s="17"/>
      <c r="L188" s="17"/>
      <c r="M188" s="17"/>
      <c r="N188" s="56"/>
      <c r="O188" s="17"/>
      <c r="P188" s="57"/>
      <c r="Q188" s="57"/>
      <c r="R188" s="17"/>
      <c r="S188" s="17"/>
      <c r="T188" s="10"/>
    </row>
    <row r="189" spans="1:20" ht="13.5" thickBot="1">
      <c r="A189" s="33" t="s">
        <v>40</v>
      </c>
      <c r="B189" s="40" t="s">
        <v>8</v>
      </c>
      <c r="C189" s="41" t="s">
        <v>9</v>
      </c>
      <c r="D189" s="41" t="s">
        <v>10</v>
      </c>
      <c r="E189" s="41" t="s">
        <v>11</v>
      </c>
      <c r="F189" s="41" t="s">
        <v>12</v>
      </c>
      <c r="G189" s="41" t="s">
        <v>13</v>
      </c>
      <c r="H189" s="30" t="s">
        <v>14</v>
      </c>
      <c r="I189" s="58" t="s">
        <v>49</v>
      </c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0"/>
    </row>
    <row r="190" spans="1:19" ht="12.75">
      <c r="A190" s="75" t="s">
        <v>36</v>
      </c>
      <c r="B190" s="43">
        <f>SUM(B129:B141)</f>
        <v>1</v>
      </c>
      <c r="C190" s="43">
        <f aca="true" t="shared" si="31" ref="C190:I190">SUM(C129:C141)</f>
        <v>3</v>
      </c>
      <c r="D190" s="43">
        <f t="shared" si="31"/>
        <v>0</v>
      </c>
      <c r="E190" s="43">
        <f t="shared" si="31"/>
        <v>0</v>
      </c>
      <c r="F190" s="43">
        <f t="shared" si="31"/>
        <v>0</v>
      </c>
      <c r="G190" s="43">
        <f t="shared" si="31"/>
        <v>0</v>
      </c>
      <c r="H190" s="43">
        <f t="shared" si="31"/>
        <v>4</v>
      </c>
      <c r="I190" s="43">
        <f t="shared" si="31"/>
        <v>0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2.75">
      <c r="A191" s="76" t="s">
        <v>37</v>
      </c>
      <c r="B191" s="45">
        <f>SUM(B142:B154)</f>
        <v>1</v>
      </c>
      <c r="C191" s="45">
        <f aca="true" t="shared" si="32" ref="C191:I191">SUM(C142:C154)</f>
        <v>0</v>
      </c>
      <c r="D191" s="45">
        <f t="shared" si="32"/>
        <v>0</v>
      </c>
      <c r="E191" s="45">
        <f t="shared" si="32"/>
        <v>0</v>
      </c>
      <c r="F191" s="45">
        <f t="shared" si="32"/>
        <v>0</v>
      </c>
      <c r="G191" s="45">
        <f t="shared" si="32"/>
        <v>0</v>
      </c>
      <c r="H191" s="45">
        <f t="shared" si="32"/>
        <v>1</v>
      </c>
      <c r="I191" s="45">
        <f t="shared" si="32"/>
        <v>0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76" t="s">
        <v>38</v>
      </c>
      <c r="B192" s="45">
        <f>SUM(B155:B167)</f>
        <v>0</v>
      </c>
      <c r="C192" s="45">
        <f aca="true" t="shared" si="33" ref="C192:I192">SUM(C155:C167)</f>
        <v>1</v>
      </c>
      <c r="D192" s="45">
        <f t="shared" si="33"/>
        <v>0</v>
      </c>
      <c r="E192" s="45">
        <f t="shared" si="33"/>
        <v>0</v>
      </c>
      <c r="F192" s="45">
        <f t="shared" si="33"/>
        <v>3</v>
      </c>
      <c r="G192" s="45">
        <f t="shared" si="33"/>
        <v>0</v>
      </c>
      <c r="H192" s="45">
        <f t="shared" si="33"/>
        <v>4</v>
      </c>
      <c r="I192" s="45">
        <f t="shared" si="33"/>
        <v>1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3.5" thickBot="1">
      <c r="A193" s="33" t="s">
        <v>39</v>
      </c>
      <c r="B193" s="51">
        <f>SUM(B168:B180)</f>
        <v>0</v>
      </c>
      <c r="C193" s="51">
        <f aca="true" t="shared" si="34" ref="C193:I193">SUM(C168:C180)</f>
        <v>1</v>
      </c>
      <c r="D193" s="51">
        <f t="shared" si="34"/>
        <v>1</v>
      </c>
      <c r="E193" s="51">
        <f t="shared" si="34"/>
        <v>0</v>
      </c>
      <c r="F193" s="51">
        <f t="shared" si="34"/>
        <v>0</v>
      </c>
      <c r="G193" s="51">
        <f t="shared" si="34"/>
        <v>0</v>
      </c>
      <c r="H193" s="51">
        <f t="shared" si="34"/>
        <v>2</v>
      </c>
      <c r="I193" s="51">
        <f t="shared" si="34"/>
        <v>0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3.5" thickBot="1">
      <c r="A194" s="54" t="s">
        <v>4</v>
      </c>
      <c r="B194" s="55">
        <f aca="true" t="shared" si="35" ref="B194:I194">SUM(B190:B193)</f>
        <v>2</v>
      </c>
      <c r="C194" s="55">
        <f t="shared" si="35"/>
        <v>5</v>
      </c>
      <c r="D194" s="55">
        <f t="shared" si="35"/>
        <v>1</v>
      </c>
      <c r="E194" s="55">
        <f t="shared" si="35"/>
        <v>0</v>
      </c>
      <c r="F194" s="55">
        <f t="shared" si="35"/>
        <v>3</v>
      </c>
      <c r="G194" s="55">
        <f t="shared" si="35"/>
        <v>0</v>
      </c>
      <c r="H194" s="55">
        <f t="shared" si="35"/>
        <v>11</v>
      </c>
      <c r="I194" s="55">
        <f t="shared" si="35"/>
        <v>1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201" s="18" customFormat="1" ht="12.75"/>
    <row r="202" s="17" customFormat="1" ht="12.75"/>
    <row r="203" s="18" customFormat="1" ht="12.75">
      <c r="F203" s="17"/>
    </row>
    <row r="204" s="17" customFormat="1" ht="12.75"/>
    <row r="205" spans="2:27" s="17" customFormat="1" ht="12.75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spans="1:53" s="18" customFormat="1" ht="12.75">
      <c r="A206" s="69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</row>
    <row r="207" spans="1:53" s="18" customFormat="1" ht="12.75">
      <c r="A207" s="60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</row>
    <row r="208" spans="1:53" s="18" customFormat="1" ht="12.75">
      <c r="A208" s="60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</row>
    <row r="209" spans="1:53" s="18" customFormat="1" ht="12.75">
      <c r="A209" s="60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</row>
    <row r="210" spans="1:53" s="18" customFormat="1" ht="12.75">
      <c r="A210" s="60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</row>
    <row r="211" spans="1:53" s="18" customFormat="1" ht="12.75">
      <c r="A211" s="60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</row>
    <row r="212" spans="1:53" s="18" customFormat="1" ht="12.75">
      <c r="A212" s="60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</row>
    <row r="213" spans="1:53" s="18" customFormat="1" ht="12.75">
      <c r="A213" s="60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</row>
    <row r="214" spans="1:53" s="18" customFormat="1" ht="12.75">
      <c r="A214" s="60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</row>
    <row r="215" spans="1:53" s="18" customFormat="1" ht="12.75">
      <c r="A215" s="60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</row>
    <row r="216" spans="1:53" s="18" customFormat="1" ht="12.75">
      <c r="A216" s="60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</row>
    <row r="217" spans="1:53" s="18" customFormat="1" ht="12.75">
      <c r="A217" s="60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</row>
    <row r="218" spans="1:53" s="18" customFormat="1" ht="12.75">
      <c r="A218" s="60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</row>
    <row r="219" spans="1:53" s="18" customFormat="1" ht="12.75">
      <c r="A219" s="60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</row>
    <row r="220" spans="1:53" s="18" customFormat="1" ht="12.75">
      <c r="A220" s="60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</row>
    <row r="221" spans="1:53" s="18" customFormat="1" ht="12.75">
      <c r="A221" s="60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</row>
    <row r="222" spans="1:53" s="18" customFormat="1" ht="12.75">
      <c r="A222" s="60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</row>
    <row r="223" spans="1:53" s="18" customFormat="1" ht="12.75">
      <c r="A223" s="60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</row>
    <row r="224" spans="1:53" s="18" customFormat="1" ht="12.75">
      <c r="A224" s="60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</row>
    <row r="225" spans="1:53" s="18" customFormat="1" ht="12.75">
      <c r="A225" s="60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</row>
    <row r="226" spans="1:53" s="18" customFormat="1" ht="12.75">
      <c r="A226" s="60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</row>
    <row r="227" s="18" customFormat="1" ht="12.75"/>
    <row r="228" s="18" customFormat="1" ht="12.75"/>
    <row r="229" spans="1:18" s="18" customFormat="1" ht="12.75">
      <c r="A229" s="6"/>
      <c r="B229" s="67"/>
      <c r="R229" s="67"/>
    </row>
    <row r="230" s="18" customFormat="1" ht="12.75"/>
    <row r="231" s="17" customFormat="1" ht="12.75">
      <c r="R231" s="68"/>
    </row>
    <row r="232" s="18" customFormat="1" ht="12.75"/>
    <row r="233" s="1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2003-04-22T22:41:19Z</cp:lastPrinted>
  <dcterms:created xsi:type="dcterms:W3CDTF">2002-04-30T13:40:24Z</dcterms:created>
  <dcterms:modified xsi:type="dcterms:W3CDTF">2006-05-23T19:54:05Z</dcterms:modified>
  <cp:category/>
  <cp:version/>
  <cp:contentType/>
  <cp:contentStatus/>
</cp:coreProperties>
</file>