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602" firstSheet="2" activeTab="10"/>
  </bookViews>
  <sheets>
    <sheet name="Casos SE" sheetId="1" r:id="rId1"/>
    <sheet name="FET trim" sheetId="2" r:id="rId2"/>
    <sheet name="Fet%" sheetId="3" r:id="rId3"/>
    <sheet name="%Plano" sheetId="4" r:id="rId4"/>
    <sheet name="Plano" sheetId="5" r:id="rId5"/>
    <sheet name="Munic 1" sheetId="6" r:id="rId6"/>
    <sheet name="Munic 2" sheetId="7" r:id="rId7"/>
    <sheet name="Munic 3" sheetId="8" r:id="rId8"/>
    <sheet name="Munic 4" sheetId="9" r:id="rId9"/>
    <sheet name="Munic 5" sheetId="10" r:id="rId10"/>
    <sheet name="Plan1" sheetId="11" r:id="rId11"/>
    <sheet name="Plan2" sheetId="12" r:id="rId12"/>
    <sheet name="Plan3" sheetId="13" r:id="rId13"/>
  </sheets>
  <definedNames/>
  <calcPr fullCalcOnLoad="1"/>
</workbook>
</file>

<file path=xl/sharedStrings.xml><?xml version="1.0" encoding="utf-8"?>
<sst xmlns="http://schemas.openxmlformats.org/spreadsheetml/2006/main" count="223" uniqueCount="107">
  <si>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</si>
  <si>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</si>
  <si>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</si>
  <si>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</si>
  <si>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</si>
  <si>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</si>
  <si>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</si>
  <si>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</si>
  <si>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</si>
  <si>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</si>
  <si>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</si>
  <si>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</si>
  <si>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</si>
  <si>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</si>
  <si>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</si>
  <si>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</si>
  <si>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</si>
  <si>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</si>
  <si>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</si>
  <si>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</si>
  <si>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</si>
  <si>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</si>
  <si>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</si>
  <si>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</si>
  <si>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</si>
  <si>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</si>
  <si>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</si>
  <si>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</si>
  <si>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</si>
  <si>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</si>
  <si>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</si>
  <si>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</si>
  <si>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</si>
  <si>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</si>
  <si>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</si>
  <si>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</si>
  <si>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</si>
  <si>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</si>
  <si>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</si>
  <si>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</si>
  <si>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</si>
  <si>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</si>
  <si>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</si>
  <si>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</si>
  <si>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</si>
  <si>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</si>
  <si>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</si>
  <si>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</si>
  <si>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</si>
  <si>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</si>
  <si>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</si>
  <si>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</si>
  <si>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</si>
  <si>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</si>
  <si>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</si>
  <si>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</si>
  <si>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</si>
  <si>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</si>
  <si>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</si>
  <si>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</si>
  <si>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</si>
  <si>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</t>
  </si>
  <si>
    <t>DIR XX São João da Boa vista</t>
  </si>
  <si>
    <t>Aguaí</t>
  </si>
  <si>
    <t xml:space="preserve">Águas da Prata </t>
  </si>
  <si>
    <t>Caconde</t>
  </si>
  <si>
    <t>Casa Branca</t>
  </si>
  <si>
    <t>Divinolândia</t>
  </si>
  <si>
    <t>Espírito Santo do Pinhal</t>
  </si>
  <si>
    <t>Estiva Gerbi</t>
  </si>
  <si>
    <t>Itapira</t>
  </si>
  <si>
    <t>Itobi</t>
  </si>
  <si>
    <t>Mococa</t>
  </si>
  <si>
    <t>Mogi-Guaçu</t>
  </si>
  <si>
    <t>Mogi-Mirim</t>
  </si>
  <si>
    <t>Santa Cruz das Palmeiras</t>
  </si>
  <si>
    <t>Santo Antônio do Jardim</t>
  </si>
  <si>
    <t>São João da Boa Vista</t>
  </si>
  <si>
    <t>São José do Rio Pardo</t>
  </si>
  <si>
    <t>São Sebastião da Grama</t>
  </si>
  <si>
    <t>Tambaú</t>
  </si>
  <si>
    <t>Tapiratiba</t>
  </si>
  <si>
    <t>Vargem Grande do Sul</t>
  </si>
  <si>
    <t>Total</t>
  </si>
  <si>
    <t>AGUAÍ</t>
  </si>
  <si>
    <t>A.PRATA</t>
  </si>
  <si>
    <t>CACONDE</t>
  </si>
  <si>
    <t>C.BRANCA</t>
  </si>
  <si>
    <t>DIVINOLANDIA</t>
  </si>
  <si>
    <t>ESTIVA GERBI</t>
  </si>
  <si>
    <t>ITAPIRA</t>
  </si>
  <si>
    <t>ITOBI</t>
  </si>
  <si>
    <t>MOCOCA</t>
  </si>
  <si>
    <t>M.GUAÇU</t>
  </si>
  <si>
    <t>M.MIRIM</t>
  </si>
  <si>
    <t>S.C.PALMEIRAS</t>
  </si>
  <si>
    <t>S.A.JARDIM</t>
  </si>
  <si>
    <t>S.J.BOA VISTA</t>
  </si>
  <si>
    <t>S.J.RIO PARDO</t>
  </si>
  <si>
    <t>S.S.GRAMA</t>
  </si>
  <si>
    <t>TAMBAU</t>
  </si>
  <si>
    <t>TAPIRATIBA</t>
  </si>
  <si>
    <t>V.GDE SUL</t>
  </si>
  <si>
    <t>total</t>
  </si>
  <si>
    <t>ANO:2005</t>
  </si>
  <si>
    <t>DIR XX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</si>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</sst>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48"/>
      <name val="Arial"/>
      <family val="2"/>
    </font>
    <font>
      <sz val="10"/>
      <color indexed="45"/>
      <name val="Arial"/>
      <family val="2"/>
    </font>
    <font>
      <sz val="10"/>
      <color indexed="12"/>
      <name val="Arial"/>
      <family val="2"/>
    </font>
    <font>
      <sz val="10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3" xfId="0" applyFont="1" applyBorder="1" applyAlignment="1">
      <alignment/>
    </xf>
    <xf numFmtId="170" fontId="0" fillId="0" borderId="25" xfId="0" applyNumberForma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9" xfId="0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de diarréia notificados por semana epiddemiológica,
 DIR XX, S. João da B. Vista,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Plan1!$B$31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Plan1!$C$31:$BB$31</c:f>
              <c:numCache>
                <c:ptCount val="52"/>
                <c:pt idx="0">
                  <c:v>542</c:v>
                </c:pt>
                <c:pt idx="1">
                  <c:v>466</c:v>
                </c:pt>
                <c:pt idx="2">
                  <c:v>544</c:v>
                </c:pt>
                <c:pt idx="3">
                  <c:v>405</c:v>
                </c:pt>
                <c:pt idx="4">
                  <c:v>422</c:v>
                </c:pt>
                <c:pt idx="5">
                  <c:v>402</c:v>
                </c:pt>
                <c:pt idx="6">
                  <c:v>435</c:v>
                </c:pt>
                <c:pt idx="7">
                  <c:v>318</c:v>
                </c:pt>
                <c:pt idx="8">
                  <c:v>167</c:v>
                </c:pt>
                <c:pt idx="9">
                  <c:v>267</c:v>
                </c:pt>
                <c:pt idx="10">
                  <c:v>388</c:v>
                </c:pt>
                <c:pt idx="11">
                  <c:v>272</c:v>
                </c:pt>
                <c:pt idx="12">
                  <c:v>311</c:v>
                </c:pt>
                <c:pt idx="13">
                  <c:v>320</c:v>
                </c:pt>
                <c:pt idx="14">
                  <c:v>313</c:v>
                </c:pt>
                <c:pt idx="15">
                  <c:v>303</c:v>
                </c:pt>
                <c:pt idx="16">
                  <c:v>281</c:v>
                </c:pt>
                <c:pt idx="17">
                  <c:v>230</c:v>
                </c:pt>
                <c:pt idx="18">
                  <c:v>265</c:v>
                </c:pt>
                <c:pt idx="19">
                  <c:v>364</c:v>
                </c:pt>
                <c:pt idx="20">
                  <c:v>273</c:v>
                </c:pt>
                <c:pt idx="21">
                  <c:v>330</c:v>
                </c:pt>
                <c:pt idx="22">
                  <c:v>465</c:v>
                </c:pt>
                <c:pt idx="23">
                  <c:v>431</c:v>
                </c:pt>
                <c:pt idx="24">
                  <c:v>222</c:v>
                </c:pt>
                <c:pt idx="25">
                  <c:v>463</c:v>
                </c:pt>
                <c:pt idx="26">
                  <c:v>482</c:v>
                </c:pt>
                <c:pt idx="27">
                  <c:v>557</c:v>
                </c:pt>
                <c:pt idx="28">
                  <c:v>566</c:v>
                </c:pt>
                <c:pt idx="29">
                  <c:v>554</c:v>
                </c:pt>
                <c:pt idx="30">
                  <c:v>662</c:v>
                </c:pt>
                <c:pt idx="31">
                  <c:v>686</c:v>
                </c:pt>
                <c:pt idx="32">
                  <c:v>1068</c:v>
                </c:pt>
                <c:pt idx="33">
                  <c:v>932</c:v>
                </c:pt>
                <c:pt idx="34">
                  <c:v>796</c:v>
                </c:pt>
                <c:pt idx="35">
                  <c:v>731</c:v>
                </c:pt>
                <c:pt idx="36">
                  <c:v>650</c:v>
                </c:pt>
                <c:pt idx="37">
                  <c:v>603</c:v>
                </c:pt>
                <c:pt idx="38">
                  <c:v>502</c:v>
                </c:pt>
                <c:pt idx="39">
                  <c:v>435</c:v>
                </c:pt>
                <c:pt idx="40">
                  <c:v>640</c:v>
                </c:pt>
                <c:pt idx="41">
                  <c:v>492</c:v>
                </c:pt>
                <c:pt idx="42">
                  <c:v>354</c:v>
                </c:pt>
                <c:pt idx="43">
                  <c:v>470</c:v>
                </c:pt>
                <c:pt idx="44">
                  <c:v>290</c:v>
                </c:pt>
                <c:pt idx="45">
                  <c:v>428</c:v>
                </c:pt>
                <c:pt idx="46">
                  <c:v>372</c:v>
                </c:pt>
                <c:pt idx="47">
                  <c:v>341</c:v>
                </c:pt>
                <c:pt idx="48">
                  <c:v>292</c:v>
                </c:pt>
                <c:pt idx="49">
                  <c:v>314</c:v>
                </c:pt>
                <c:pt idx="50">
                  <c:v>496</c:v>
                </c:pt>
                <c:pt idx="51">
                  <c:v>375</c:v>
                </c:pt>
              </c:numCache>
            </c:numRef>
          </c:val>
          <c:smooth val="0"/>
        </c:ser>
        <c:axId val="45671240"/>
        <c:axId val="8387977"/>
      </c:lineChart>
      <c:catAx>
        <c:axId val="45671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87977"/>
        <c:crosses val="autoZero"/>
        <c:auto val="1"/>
        <c:lblOffset val="100"/>
        <c:noMultiLvlLbl val="0"/>
      </c:catAx>
      <c:valAx>
        <c:axId val="8387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712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175"/>
          <c:w val="0.762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Plan1!$B$26</c:f>
              <c:strCache>
                <c:ptCount val="1"/>
                <c:pt idx="0">
                  <c:v>São José do Rio Pardo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Plan1!$C$26:$BB$26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4</c:v>
                </c:pt>
                <c:pt idx="29">
                  <c:v>7</c:v>
                </c:pt>
                <c:pt idx="30">
                  <c:v>2</c:v>
                </c:pt>
                <c:pt idx="31">
                  <c:v>2</c:v>
                </c:pt>
                <c:pt idx="32">
                  <c:v>7</c:v>
                </c:pt>
                <c:pt idx="33">
                  <c:v>2</c:v>
                </c:pt>
                <c:pt idx="34">
                  <c:v>6</c:v>
                </c:pt>
                <c:pt idx="35">
                  <c:v>14</c:v>
                </c:pt>
                <c:pt idx="36">
                  <c:v>5</c:v>
                </c:pt>
                <c:pt idx="37">
                  <c:v>3</c:v>
                </c:pt>
                <c:pt idx="38">
                  <c:v>17</c:v>
                </c:pt>
                <c:pt idx="39">
                  <c:v>5</c:v>
                </c:pt>
                <c:pt idx="41">
                  <c:v>15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Plan1!$B$27</c:f>
              <c:strCache>
                <c:ptCount val="1"/>
                <c:pt idx="0">
                  <c:v>São Sebastião da Grama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Plan1!$C$27:$BB$27</c:f>
              <c:numCache>
                <c:ptCount val="52"/>
                <c:pt idx="0">
                  <c:v>8</c:v>
                </c:pt>
                <c:pt idx="1">
                  <c:v>6</c:v>
                </c:pt>
                <c:pt idx="2">
                  <c:v>12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4</c:v>
                </c:pt>
                <c:pt idx="14">
                  <c:v>8</c:v>
                </c:pt>
                <c:pt idx="15">
                  <c:v>0</c:v>
                </c:pt>
                <c:pt idx="16">
                  <c:v>4</c:v>
                </c:pt>
                <c:pt idx="17">
                  <c:v>6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7</c:v>
                </c:pt>
                <c:pt idx="28">
                  <c:v>8</c:v>
                </c:pt>
                <c:pt idx="29">
                  <c:v>3</c:v>
                </c:pt>
                <c:pt idx="30">
                  <c:v>12</c:v>
                </c:pt>
                <c:pt idx="31">
                  <c:v>13</c:v>
                </c:pt>
                <c:pt idx="32">
                  <c:v>45</c:v>
                </c:pt>
                <c:pt idx="33">
                  <c:v>52</c:v>
                </c:pt>
                <c:pt idx="34">
                  <c:v>37</c:v>
                </c:pt>
                <c:pt idx="35">
                  <c:v>37</c:v>
                </c:pt>
                <c:pt idx="36">
                  <c:v>39</c:v>
                </c:pt>
                <c:pt idx="37">
                  <c:v>30</c:v>
                </c:pt>
                <c:pt idx="38">
                  <c:v>22</c:v>
                </c:pt>
                <c:pt idx="39">
                  <c:v>20</c:v>
                </c:pt>
                <c:pt idx="40">
                  <c:v>24</c:v>
                </c:pt>
                <c:pt idx="41">
                  <c:v>18</c:v>
                </c:pt>
                <c:pt idx="42">
                  <c:v>13</c:v>
                </c:pt>
                <c:pt idx="43">
                  <c:v>2</c:v>
                </c:pt>
                <c:pt idx="44">
                  <c:v>10</c:v>
                </c:pt>
                <c:pt idx="45">
                  <c:v>17</c:v>
                </c:pt>
                <c:pt idx="46">
                  <c:v>19</c:v>
                </c:pt>
                <c:pt idx="47">
                  <c:v>0</c:v>
                </c:pt>
                <c:pt idx="48">
                  <c:v>10</c:v>
                </c:pt>
                <c:pt idx="49">
                  <c:v>5</c:v>
                </c:pt>
                <c:pt idx="50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Plan1!$B$28</c:f>
              <c:strCache>
                <c:ptCount val="1"/>
                <c:pt idx="0">
                  <c:v>Tambaú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Plan1!$C$28:$BB$28</c:f>
              <c:numCache>
                <c:ptCount val="52"/>
                <c:pt idx="0">
                  <c:v>8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16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9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7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6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7</c:v>
                </c:pt>
                <c:pt idx="25">
                  <c:v>10</c:v>
                </c:pt>
                <c:pt idx="26">
                  <c:v>6</c:v>
                </c:pt>
                <c:pt idx="27">
                  <c:v>8</c:v>
                </c:pt>
                <c:pt idx="28">
                  <c:v>4</c:v>
                </c:pt>
                <c:pt idx="29">
                  <c:v>3</c:v>
                </c:pt>
                <c:pt idx="30">
                  <c:v>7</c:v>
                </c:pt>
                <c:pt idx="31">
                  <c:v>17</c:v>
                </c:pt>
                <c:pt idx="32">
                  <c:v>20</c:v>
                </c:pt>
                <c:pt idx="33">
                  <c:v>32</c:v>
                </c:pt>
                <c:pt idx="34">
                  <c:v>26</c:v>
                </c:pt>
                <c:pt idx="35">
                  <c:v>11</c:v>
                </c:pt>
                <c:pt idx="36">
                  <c:v>13</c:v>
                </c:pt>
                <c:pt idx="37">
                  <c:v>4</c:v>
                </c:pt>
                <c:pt idx="38">
                  <c:v>9</c:v>
                </c:pt>
                <c:pt idx="39">
                  <c:v>7</c:v>
                </c:pt>
                <c:pt idx="40">
                  <c:v>28</c:v>
                </c:pt>
                <c:pt idx="41">
                  <c:v>6</c:v>
                </c:pt>
                <c:pt idx="42">
                  <c:v>18</c:v>
                </c:pt>
                <c:pt idx="43">
                  <c:v>4</c:v>
                </c:pt>
                <c:pt idx="44">
                  <c:v>12</c:v>
                </c:pt>
                <c:pt idx="45">
                  <c:v>9</c:v>
                </c:pt>
                <c:pt idx="46">
                  <c:v>14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Plan1!$B$29</c:f>
              <c:strCache>
                <c:ptCount val="1"/>
                <c:pt idx="0">
                  <c:v>Tapiratiba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Plan1!$C$29:$BB$29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15</c:v>
                </c:pt>
                <c:pt idx="15">
                  <c:v>9</c:v>
                </c:pt>
                <c:pt idx="16">
                  <c:v>10</c:v>
                </c:pt>
                <c:pt idx="17">
                  <c:v>4</c:v>
                </c:pt>
                <c:pt idx="18">
                  <c:v>8</c:v>
                </c:pt>
                <c:pt idx="19">
                  <c:v>5</c:v>
                </c:pt>
                <c:pt idx="20">
                  <c:v>5</c:v>
                </c:pt>
                <c:pt idx="21">
                  <c:v>36</c:v>
                </c:pt>
                <c:pt idx="22">
                  <c:v>41</c:v>
                </c:pt>
                <c:pt idx="23">
                  <c:v>35</c:v>
                </c:pt>
                <c:pt idx="24">
                  <c:v>15</c:v>
                </c:pt>
                <c:pt idx="25">
                  <c:v>5</c:v>
                </c:pt>
                <c:pt idx="26">
                  <c:v>10</c:v>
                </c:pt>
                <c:pt idx="27">
                  <c:v>9</c:v>
                </c:pt>
                <c:pt idx="28">
                  <c:v>6</c:v>
                </c:pt>
                <c:pt idx="29">
                  <c:v>23</c:v>
                </c:pt>
                <c:pt idx="30">
                  <c:v>21</c:v>
                </c:pt>
                <c:pt idx="31">
                  <c:v>16</c:v>
                </c:pt>
                <c:pt idx="32">
                  <c:v>0</c:v>
                </c:pt>
                <c:pt idx="33">
                  <c:v>0</c:v>
                </c:pt>
                <c:pt idx="34">
                  <c:v>30</c:v>
                </c:pt>
                <c:pt idx="35">
                  <c:v>21</c:v>
                </c:pt>
                <c:pt idx="36">
                  <c:v>23</c:v>
                </c:pt>
                <c:pt idx="37">
                  <c:v>27</c:v>
                </c:pt>
                <c:pt idx="38">
                  <c:v>21</c:v>
                </c:pt>
                <c:pt idx="39">
                  <c:v>20</c:v>
                </c:pt>
                <c:pt idx="40">
                  <c:v>32</c:v>
                </c:pt>
                <c:pt idx="41">
                  <c:v>28</c:v>
                </c:pt>
                <c:pt idx="42">
                  <c:v>12</c:v>
                </c:pt>
                <c:pt idx="43">
                  <c:v>16</c:v>
                </c:pt>
                <c:pt idx="44">
                  <c:v>8</c:v>
                </c:pt>
                <c:pt idx="46">
                  <c:v>12</c:v>
                </c:pt>
                <c:pt idx="47">
                  <c:v>0</c:v>
                </c:pt>
                <c:pt idx="48">
                  <c:v>11</c:v>
                </c:pt>
                <c:pt idx="49">
                  <c:v>20</c:v>
                </c:pt>
                <c:pt idx="50">
                  <c:v>14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Plan1!$B$30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38100">
                <a:solidFill>
                  <a:srgbClr val="99CC00"/>
                </a:solidFill>
              </a:ln>
            </c:spPr>
            <c:marker>
              <c:symbol val="none"/>
            </c:marker>
          </c:dPt>
          <c:val>
            <c:numRef>
              <c:f>Plan1!$C$30:$BB$30</c:f>
              <c:numCache>
                <c:ptCount val="52"/>
                <c:pt idx="0">
                  <c:v>67</c:v>
                </c:pt>
                <c:pt idx="1">
                  <c:v>38</c:v>
                </c:pt>
                <c:pt idx="2">
                  <c:v>46</c:v>
                </c:pt>
                <c:pt idx="3">
                  <c:v>29</c:v>
                </c:pt>
                <c:pt idx="4">
                  <c:v>0</c:v>
                </c:pt>
                <c:pt idx="5">
                  <c:v>24</c:v>
                </c:pt>
                <c:pt idx="6">
                  <c:v>67</c:v>
                </c:pt>
                <c:pt idx="7">
                  <c:v>32</c:v>
                </c:pt>
                <c:pt idx="8">
                  <c:v>29</c:v>
                </c:pt>
                <c:pt idx="9">
                  <c:v>0</c:v>
                </c:pt>
                <c:pt idx="10">
                  <c:v>28</c:v>
                </c:pt>
                <c:pt idx="11">
                  <c:v>12</c:v>
                </c:pt>
                <c:pt idx="12">
                  <c:v>20</c:v>
                </c:pt>
                <c:pt idx="13">
                  <c:v>31</c:v>
                </c:pt>
                <c:pt idx="14">
                  <c:v>22</c:v>
                </c:pt>
                <c:pt idx="15">
                  <c:v>26</c:v>
                </c:pt>
                <c:pt idx="16">
                  <c:v>24</c:v>
                </c:pt>
                <c:pt idx="17">
                  <c:v>11</c:v>
                </c:pt>
                <c:pt idx="18">
                  <c:v>20</c:v>
                </c:pt>
                <c:pt idx="19">
                  <c:v>26</c:v>
                </c:pt>
                <c:pt idx="20">
                  <c:v>14</c:v>
                </c:pt>
                <c:pt idx="21">
                  <c:v>18</c:v>
                </c:pt>
                <c:pt idx="22">
                  <c:v>24</c:v>
                </c:pt>
                <c:pt idx="23">
                  <c:v>17</c:v>
                </c:pt>
                <c:pt idx="24">
                  <c:v>24</c:v>
                </c:pt>
                <c:pt idx="25">
                  <c:v>26</c:v>
                </c:pt>
                <c:pt idx="26">
                  <c:v>25</c:v>
                </c:pt>
                <c:pt idx="27">
                  <c:v>36</c:v>
                </c:pt>
                <c:pt idx="28">
                  <c:v>51</c:v>
                </c:pt>
                <c:pt idx="29">
                  <c:v>0</c:v>
                </c:pt>
                <c:pt idx="30">
                  <c:v>96</c:v>
                </c:pt>
                <c:pt idx="31">
                  <c:v>0</c:v>
                </c:pt>
                <c:pt idx="32">
                  <c:v>144</c:v>
                </c:pt>
                <c:pt idx="33">
                  <c:v>147</c:v>
                </c:pt>
                <c:pt idx="34">
                  <c:v>180</c:v>
                </c:pt>
                <c:pt idx="35">
                  <c:v>108</c:v>
                </c:pt>
                <c:pt idx="36">
                  <c:v>101</c:v>
                </c:pt>
                <c:pt idx="37">
                  <c:v>34</c:v>
                </c:pt>
                <c:pt idx="38">
                  <c:v>42</c:v>
                </c:pt>
                <c:pt idx="39">
                  <c:v>55</c:v>
                </c:pt>
                <c:pt idx="40">
                  <c:v>55</c:v>
                </c:pt>
                <c:pt idx="41">
                  <c:v>60</c:v>
                </c:pt>
                <c:pt idx="42">
                  <c:v>56</c:v>
                </c:pt>
                <c:pt idx="43">
                  <c:v>72</c:v>
                </c:pt>
                <c:pt idx="44">
                  <c:v>56</c:v>
                </c:pt>
                <c:pt idx="45">
                  <c:v>63</c:v>
                </c:pt>
                <c:pt idx="46">
                  <c:v>27</c:v>
                </c:pt>
                <c:pt idx="47">
                  <c:v>24</c:v>
                </c:pt>
                <c:pt idx="48">
                  <c:v>0</c:v>
                </c:pt>
                <c:pt idx="49">
                  <c:v>27</c:v>
                </c:pt>
                <c:pt idx="50">
                  <c:v>22</c:v>
                </c:pt>
                <c:pt idx="51">
                  <c:v>49</c:v>
                </c:pt>
              </c:numCache>
            </c:numRef>
          </c:val>
          <c:smooth val="0"/>
        </c:ser>
        <c:axId val="32863906"/>
        <c:axId val="27339699"/>
      </c:lineChart>
      <c:catAx>
        <c:axId val="32863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39699"/>
        <c:crosses val="autoZero"/>
        <c:auto val="1"/>
        <c:lblOffset val="100"/>
        <c:noMultiLvlLbl val="0"/>
      </c:catAx>
      <c:valAx>
        <c:axId val="27339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639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25"/>
          <c:y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de diarréai notificados por faixa etária e 
trimestre de ocorrência,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44"/>
          <c:w val="0.858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Plan1!$B$136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Plan1!$C$135:$H$135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Plan1!$C$136:$H$136</c:f>
              <c:numCache>
                <c:ptCount val="6"/>
                <c:pt idx="0">
                  <c:v>305</c:v>
                </c:pt>
                <c:pt idx="1">
                  <c:v>981</c:v>
                </c:pt>
                <c:pt idx="2">
                  <c:v>584</c:v>
                </c:pt>
                <c:pt idx="3">
                  <c:v>253</c:v>
                </c:pt>
                <c:pt idx="4">
                  <c:v>2780</c:v>
                </c:pt>
                <c:pt idx="5">
                  <c:v>36</c:v>
                </c:pt>
              </c:numCache>
            </c:numRef>
          </c:val>
        </c:ser>
        <c:ser>
          <c:idx val="1"/>
          <c:order val="1"/>
          <c:tx>
            <c:strRef>
              <c:f>Plan1!$B$137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Plan1!$C$135:$H$135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Plan1!$C$137:$H$137</c:f>
              <c:numCache>
                <c:ptCount val="6"/>
                <c:pt idx="0">
                  <c:v>234</c:v>
                </c:pt>
                <c:pt idx="1">
                  <c:v>985</c:v>
                </c:pt>
                <c:pt idx="2">
                  <c:v>577</c:v>
                </c:pt>
                <c:pt idx="3">
                  <c:v>242</c:v>
                </c:pt>
                <c:pt idx="4">
                  <c:v>2197</c:v>
                </c:pt>
                <c:pt idx="5">
                  <c:v>25</c:v>
                </c:pt>
              </c:numCache>
            </c:numRef>
          </c:val>
        </c:ser>
        <c:ser>
          <c:idx val="2"/>
          <c:order val="2"/>
          <c:tx>
            <c:strRef>
              <c:f>Plan1!$B$138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Plan1!$C$135:$H$135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Plan1!$C$138:$H$138</c:f>
              <c:numCache>
                <c:ptCount val="6"/>
                <c:pt idx="0">
                  <c:v>559</c:v>
                </c:pt>
                <c:pt idx="1">
                  <c:v>2179</c:v>
                </c:pt>
                <c:pt idx="2">
                  <c:v>1157</c:v>
                </c:pt>
                <c:pt idx="3">
                  <c:v>864</c:v>
                </c:pt>
                <c:pt idx="4">
                  <c:v>3886</c:v>
                </c:pt>
                <c:pt idx="5">
                  <c:v>144</c:v>
                </c:pt>
              </c:numCache>
            </c:numRef>
          </c:val>
        </c:ser>
        <c:ser>
          <c:idx val="3"/>
          <c:order val="3"/>
          <c:tx>
            <c:strRef>
              <c:f>Plan1!$B$139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Plan1!$C$135:$H$135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Plan1!$C$139:$H$139</c:f>
              <c:numCache>
                <c:ptCount val="6"/>
                <c:pt idx="0">
                  <c:v>298</c:v>
                </c:pt>
                <c:pt idx="1">
                  <c:v>978</c:v>
                </c:pt>
                <c:pt idx="2">
                  <c:v>659</c:v>
                </c:pt>
                <c:pt idx="3">
                  <c:v>416</c:v>
                </c:pt>
                <c:pt idx="4">
                  <c:v>2878</c:v>
                </c:pt>
                <c:pt idx="5">
                  <c:v>70</c:v>
                </c:pt>
              </c:numCache>
            </c:numRef>
          </c:val>
        </c:ser>
        <c:axId val="8382930"/>
        <c:axId val="8337507"/>
      </c:barChart>
      <c:catAx>
        <c:axId val="8382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37507"/>
        <c:crosses val="autoZero"/>
        <c:auto val="1"/>
        <c:lblOffset val="100"/>
        <c:noMultiLvlLbl val="0"/>
      </c:catAx>
      <c:valAx>
        <c:axId val="8337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82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75"/>
          <c:y val="0.2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por faixa etária e
 trimestre de ocorrência,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355"/>
          <c:w val="0.85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Plan1!$L$146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Plan1!$M$145:$R$145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Plan1!$M$146:$R$146</c:f>
              <c:numCache>
                <c:ptCount val="6"/>
                <c:pt idx="0">
                  <c:v>6.175339137477222</c:v>
                </c:pt>
                <c:pt idx="1">
                  <c:v>19.862320307754604</c:v>
                </c:pt>
                <c:pt idx="2">
                  <c:v>11.824255922251469</c:v>
                </c:pt>
                <c:pt idx="3">
                  <c:v>5.122494432071269</c:v>
                </c:pt>
                <c:pt idx="4">
                  <c:v>56.28669771208747</c:v>
                </c:pt>
                <c:pt idx="5">
                  <c:v>0.7288924883579672</c:v>
                </c:pt>
              </c:numCache>
            </c:numRef>
          </c:val>
        </c:ser>
        <c:ser>
          <c:idx val="1"/>
          <c:order val="1"/>
          <c:tx>
            <c:strRef>
              <c:f>Plan1!$L$147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Plan1!$M$145:$R$145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Plan1!$M$147:$R$147</c:f>
              <c:numCache>
                <c:ptCount val="6"/>
                <c:pt idx="0">
                  <c:v>5.492957746478874</c:v>
                </c:pt>
                <c:pt idx="1">
                  <c:v>23.122065727699532</c:v>
                </c:pt>
                <c:pt idx="2">
                  <c:v>13.544600938967136</c:v>
                </c:pt>
                <c:pt idx="3">
                  <c:v>5.68075117370892</c:v>
                </c:pt>
                <c:pt idx="4">
                  <c:v>51.57276995305165</c:v>
                </c:pt>
                <c:pt idx="5">
                  <c:v>0.5868544600938966</c:v>
                </c:pt>
              </c:numCache>
            </c:numRef>
          </c:val>
        </c:ser>
        <c:ser>
          <c:idx val="2"/>
          <c:order val="2"/>
          <c:tx>
            <c:strRef>
              <c:f>Plan1!$L$148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Plan1!$M$145:$R$145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Plan1!$M$148:$R$148</c:f>
              <c:numCache>
                <c:ptCount val="6"/>
                <c:pt idx="0">
                  <c:v>6.360223006030265</c:v>
                </c:pt>
                <c:pt idx="1">
                  <c:v>24.79235407896234</c:v>
                </c:pt>
                <c:pt idx="2">
                  <c:v>13.16418250085334</c:v>
                </c:pt>
                <c:pt idx="3">
                  <c:v>9.830469905563772</c:v>
                </c:pt>
                <c:pt idx="4">
                  <c:v>44.21435885766299</c:v>
                </c:pt>
                <c:pt idx="5">
                  <c:v>1.6384116509272955</c:v>
                </c:pt>
              </c:numCache>
            </c:numRef>
          </c:val>
        </c:ser>
        <c:ser>
          <c:idx val="3"/>
          <c:order val="3"/>
          <c:tx>
            <c:strRef>
              <c:f>Plan1!$L$149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Plan1!$M$145:$R$145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Plan1!$M$149:$R$149</c:f>
              <c:numCache>
                <c:ptCount val="6"/>
                <c:pt idx="0">
                  <c:v>5.62370258539347</c:v>
                </c:pt>
                <c:pt idx="1">
                  <c:v>18.45631251179468</c:v>
                </c:pt>
                <c:pt idx="2">
                  <c:v>12.43630873749764</c:v>
                </c:pt>
                <c:pt idx="3">
                  <c:v>7.850537837327797</c:v>
                </c:pt>
                <c:pt idx="4">
                  <c:v>54.31213436497452</c:v>
                </c:pt>
                <c:pt idx="5">
                  <c:v>1.321003963011889</c:v>
                </c:pt>
              </c:numCache>
            </c:numRef>
          </c:val>
        </c:ser>
        <c:axId val="7928700"/>
        <c:axId val="4249437"/>
      </c:barChart>
      <c:catAx>
        <c:axId val="7928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9437"/>
        <c:crosses val="autoZero"/>
        <c:auto val="1"/>
        <c:lblOffset val="100"/>
        <c:noMultiLvlLbl val="0"/>
      </c:catAx>
      <c:valAx>
        <c:axId val="4249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8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5"/>
          <c:y val="0.1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por plano de tratamento e
 trimestre de ocorrência,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355"/>
          <c:w val="0.85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Plan1!$U$146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Plan1!$V$145:$Y$145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Plan1!$V$146:$Y$146</c:f>
              <c:numCache>
                <c:ptCount val="4"/>
                <c:pt idx="0">
                  <c:v>34.23769993925896</c:v>
                </c:pt>
                <c:pt idx="1">
                  <c:v>23.72949989876493</c:v>
                </c:pt>
                <c:pt idx="2">
                  <c:v>41.10143753796315</c:v>
                </c:pt>
                <c:pt idx="3">
                  <c:v>0.9313626240129581</c:v>
                </c:pt>
              </c:numCache>
            </c:numRef>
          </c:val>
        </c:ser>
        <c:ser>
          <c:idx val="1"/>
          <c:order val="1"/>
          <c:tx>
            <c:strRef>
              <c:f>Plan1!$U$147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Plan1!$V$145:$Y$145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Plan1!$V$147:$Y$147</c:f>
              <c:numCache>
                <c:ptCount val="4"/>
                <c:pt idx="0">
                  <c:v>34.624413145539904</c:v>
                </c:pt>
                <c:pt idx="1">
                  <c:v>20.539906103286384</c:v>
                </c:pt>
                <c:pt idx="2">
                  <c:v>44.55399061032864</c:v>
                </c:pt>
                <c:pt idx="3">
                  <c:v>0.28169014084507044</c:v>
                </c:pt>
              </c:numCache>
            </c:numRef>
          </c:val>
        </c:ser>
        <c:ser>
          <c:idx val="2"/>
          <c:order val="2"/>
          <c:tx>
            <c:strRef>
              <c:f>Plan1!$U$148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Plan1!$V$145:$Y$145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Plan1!$V$148:$Y$148</c:f>
              <c:numCache>
                <c:ptCount val="4"/>
                <c:pt idx="0">
                  <c:v>34.97553760382296</c:v>
                </c:pt>
                <c:pt idx="1">
                  <c:v>19.877119126180453</c:v>
                </c:pt>
                <c:pt idx="2">
                  <c:v>44.33951530321993</c:v>
                </c:pt>
                <c:pt idx="3">
                  <c:v>0.8078279667766527</c:v>
                </c:pt>
              </c:numCache>
            </c:numRef>
          </c:val>
        </c:ser>
        <c:ser>
          <c:idx val="3"/>
          <c:order val="3"/>
          <c:tx>
            <c:strRef>
              <c:f>Plan1!$U$149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Plan1!$V$145:$Y$145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Plan1!$V$149:$Y$149</c:f>
              <c:numCache>
                <c:ptCount val="4"/>
                <c:pt idx="0">
                  <c:v>36.81826759765994</c:v>
                </c:pt>
                <c:pt idx="1">
                  <c:v>18.795999245140592</c:v>
                </c:pt>
                <c:pt idx="2">
                  <c:v>43.310058501604075</c:v>
                </c:pt>
                <c:pt idx="3">
                  <c:v>1.0756746555953953</c:v>
                </c:pt>
              </c:numCache>
            </c:numRef>
          </c:val>
        </c:ser>
        <c:axId val="38244934"/>
        <c:axId val="8660087"/>
      </c:barChart>
      <c:catAx>
        <c:axId val="38244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60087"/>
        <c:crosses val="autoZero"/>
        <c:auto val="1"/>
        <c:lblOffset val="100"/>
        <c:noMultiLvlLbl val="0"/>
      </c:catAx>
      <c:valAx>
        <c:axId val="8660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44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5"/>
          <c:y val="0.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plano de tratamento e 
trimestre de ocorrência,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325"/>
          <c:w val="0.858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Plan1!$B$136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Plan1!$J$135:$M$135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Plan1!$J$136:$M$136</c:f>
              <c:numCache>
                <c:ptCount val="4"/>
                <c:pt idx="0">
                  <c:v>1691</c:v>
                </c:pt>
                <c:pt idx="1">
                  <c:v>1172</c:v>
                </c:pt>
                <c:pt idx="2">
                  <c:v>2030</c:v>
                </c:pt>
                <c:pt idx="3">
                  <c:v>46</c:v>
                </c:pt>
              </c:numCache>
            </c:numRef>
          </c:val>
        </c:ser>
        <c:ser>
          <c:idx val="1"/>
          <c:order val="1"/>
          <c:tx>
            <c:strRef>
              <c:f>Plan1!$B$137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Plan1!$J$135:$M$135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Plan1!$J$137:$M$137</c:f>
              <c:numCache>
                <c:ptCount val="4"/>
                <c:pt idx="0">
                  <c:v>1475</c:v>
                </c:pt>
                <c:pt idx="1">
                  <c:v>875</c:v>
                </c:pt>
                <c:pt idx="2">
                  <c:v>1898</c:v>
                </c:pt>
                <c:pt idx="3">
                  <c:v>12</c:v>
                </c:pt>
              </c:numCache>
            </c:numRef>
          </c:val>
        </c:ser>
        <c:ser>
          <c:idx val="2"/>
          <c:order val="2"/>
          <c:tx>
            <c:strRef>
              <c:f>Plan1!$B$138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Plan1!$J$135:$M$135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Plan1!$J$138:$M$138</c:f>
              <c:numCache>
                <c:ptCount val="4"/>
                <c:pt idx="0">
                  <c:v>3074</c:v>
                </c:pt>
                <c:pt idx="1">
                  <c:v>1747</c:v>
                </c:pt>
                <c:pt idx="2">
                  <c:v>3897</c:v>
                </c:pt>
                <c:pt idx="3">
                  <c:v>71</c:v>
                </c:pt>
              </c:numCache>
            </c:numRef>
          </c:val>
        </c:ser>
        <c:ser>
          <c:idx val="3"/>
          <c:order val="3"/>
          <c:tx>
            <c:strRef>
              <c:f>Plan1!$B$139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Plan1!$J$135:$M$135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Plan1!$J$139:$M$139</c:f>
              <c:numCache>
                <c:ptCount val="4"/>
                <c:pt idx="0">
                  <c:v>1951</c:v>
                </c:pt>
                <c:pt idx="1">
                  <c:v>996</c:v>
                </c:pt>
                <c:pt idx="2">
                  <c:v>2295</c:v>
                </c:pt>
                <c:pt idx="3">
                  <c:v>57</c:v>
                </c:pt>
              </c:numCache>
            </c:numRef>
          </c:val>
        </c:ser>
        <c:axId val="10831920"/>
        <c:axId val="30378417"/>
      </c:barChart>
      <c:catAx>
        <c:axId val="10831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78417"/>
        <c:crosses val="autoZero"/>
        <c:auto val="1"/>
        <c:lblOffset val="100"/>
        <c:noMultiLvlLbl val="0"/>
      </c:catAx>
      <c:valAx>
        <c:axId val="30378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31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5"/>
          <c:y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175"/>
          <c:w val="0.8157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Plan1!$B$11</c:f>
              <c:strCache>
                <c:ptCount val="1"/>
                <c:pt idx="0">
                  <c:v>Aguaí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Plan1!$C$11:$BB$11</c:f>
              <c:numCache>
                <c:ptCount val="52"/>
                <c:pt idx="0">
                  <c:v>25</c:v>
                </c:pt>
                <c:pt idx="1">
                  <c:v>13</c:v>
                </c:pt>
                <c:pt idx="2">
                  <c:v>42</c:v>
                </c:pt>
                <c:pt idx="3">
                  <c:v>44</c:v>
                </c:pt>
                <c:pt idx="4">
                  <c:v>21</c:v>
                </c:pt>
                <c:pt idx="5">
                  <c:v>11</c:v>
                </c:pt>
                <c:pt idx="6">
                  <c:v>0</c:v>
                </c:pt>
                <c:pt idx="7">
                  <c:v>16</c:v>
                </c:pt>
                <c:pt idx="8">
                  <c:v>23</c:v>
                </c:pt>
                <c:pt idx="9">
                  <c:v>19</c:v>
                </c:pt>
                <c:pt idx="10">
                  <c:v>19</c:v>
                </c:pt>
                <c:pt idx="11">
                  <c:v>22</c:v>
                </c:pt>
                <c:pt idx="12">
                  <c:v>29</c:v>
                </c:pt>
                <c:pt idx="13">
                  <c:v>0</c:v>
                </c:pt>
                <c:pt idx="14">
                  <c:v>8</c:v>
                </c:pt>
                <c:pt idx="15">
                  <c:v>21</c:v>
                </c:pt>
                <c:pt idx="16">
                  <c:v>2</c:v>
                </c:pt>
                <c:pt idx="17">
                  <c:v>9</c:v>
                </c:pt>
                <c:pt idx="18">
                  <c:v>13</c:v>
                </c:pt>
                <c:pt idx="19">
                  <c:v>0</c:v>
                </c:pt>
                <c:pt idx="20">
                  <c:v>13</c:v>
                </c:pt>
                <c:pt idx="21">
                  <c:v>24</c:v>
                </c:pt>
                <c:pt idx="22">
                  <c:v>9</c:v>
                </c:pt>
                <c:pt idx="23">
                  <c:v>49</c:v>
                </c:pt>
                <c:pt idx="24">
                  <c:v>16</c:v>
                </c:pt>
                <c:pt idx="25">
                  <c:v>36</c:v>
                </c:pt>
                <c:pt idx="26">
                  <c:v>27</c:v>
                </c:pt>
                <c:pt idx="27">
                  <c:v>8</c:v>
                </c:pt>
                <c:pt idx="28">
                  <c:v>40</c:v>
                </c:pt>
                <c:pt idx="29">
                  <c:v>78</c:v>
                </c:pt>
                <c:pt idx="30">
                  <c:v>33</c:v>
                </c:pt>
                <c:pt idx="31">
                  <c:v>43</c:v>
                </c:pt>
                <c:pt idx="32">
                  <c:v>32</c:v>
                </c:pt>
                <c:pt idx="33">
                  <c:v>63</c:v>
                </c:pt>
                <c:pt idx="34">
                  <c:v>24</c:v>
                </c:pt>
                <c:pt idx="35">
                  <c:v>87</c:v>
                </c:pt>
                <c:pt idx="36">
                  <c:v>71</c:v>
                </c:pt>
                <c:pt idx="37">
                  <c:v>63</c:v>
                </c:pt>
                <c:pt idx="38">
                  <c:v>30</c:v>
                </c:pt>
                <c:pt idx="39">
                  <c:v>5</c:v>
                </c:pt>
                <c:pt idx="40">
                  <c:v>42</c:v>
                </c:pt>
                <c:pt idx="41">
                  <c:v>31</c:v>
                </c:pt>
                <c:pt idx="42">
                  <c:v>29</c:v>
                </c:pt>
                <c:pt idx="43">
                  <c:v>32</c:v>
                </c:pt>
                <c:pt idx="44">
                  <c:v>13</c:v>
                </c:pt>
                <c:pt idx="45">
                  <c:v>3</c:v>
                </c:pt>
                <c:pt idx="46">
                  <c:v>30</c:v>
                </c:pt>
                <c:pt idx="47">
                  <c:v>4</c:v>
                </c:pt>
                <c:pt idx="48">
                  <c:v>0</c:v>
                </c:pt>
                <c:pt idx="49">
                  <c:v>34</c:v>
                </c:pt>
                <c:pt idx="50">
                  <c:v>51</c:v>
                </c:pt>
                <c:pt idx="5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Plan1!$B$12</c:f>
              <c:strCache>
                <c:ptCount val="1"/>
                <c:pt idx="0">
                  <c:v>Águas da Prata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Plan1!$C$12:$BB$12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4</c:v>
                </c:pt>
                <c:pt idx="28">
                  <c:v>7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Plan1!$B$13</c:f>
              <c:strCache>
                <c:ptCount val="1"/>
                <c:pt idx="0">
                  <c:v>Caconde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Plan1!$C$13:$BB$13</c:f>
              <c:numCache>
                <c:ptCount val="52"/>
                <c:pt idx="0">
                  <c:v>11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20</c:v>
                </c:pt>
                <c:pt idx="5">
                  <c:v>0</c:v>
                </c:pt>
                <c:pt idx="6">
                  <c:v>12</c:v>
                </c:pt>
                <c:pt idx="7">
                  <c:v>8</c:v>
                </c:pt>
                <c:pt idx="8">
                  <c:v>9</c:v>
                </c:pt>
                <c:pt idx="9">
                  <c:v>8</c:v>
                </c:pt>
                <c:pt idx="10">
                  <c:v>1</c:v>
                </c:pt>
                <c:pt idx="11">
                  <c:v>9</c:v>
                </c:pt>
                <c:pt idx="12">
                  <c:v>13</c:v>
                </c:pt>
                <c:pt idx="13">
                  <c:v>6</c:v>
                </c:pt>
                <c:pt idx="14">
                  <c:v>12</c:v>
                </c:pt>
                <c:pt idx="15">
                  <c:v>6</c:v>
                </c:pt>
                <c:pt idx="16">
                  <c:v>5</c:v>
                </c:pt>
                <c:pt idx="17">
                  <c:v>7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22</c:v>
                </c:pt>
                <c:pt idx="26">
                  <c:v>22</c:v>
                </c:pt>
                <c:pt idx="27">
                  <c:v>65</c:v>
                </c:pt>
                <c:pt idx="28">
                  <c:v>51</c:v>
                </c:pt>
                <c:pt idx="29">
                  <c:v>36</c:v>
                </c:pt>
                <c:pt idx="30">
                  <c:v>49</c:v>
                </c:pt>
                <c:pt idx="31">
                  <c:v>22</c:v>
                </c:pt>
                <c:pt idx="32">
                  <c:v>29</c:v>
                </c:pt>
                <c:pt idx="33">
                  <c:v>22</c:v>
                </c:pt>
                <c:pt idx="34">
                  <c:v>9</c:v>
                </c:pt>
                <c:pt idx="35">
                  <c:v>15</c:v>
                </c:pt>
                <c:pt idx="36">
                  <c:v>8</c:v>
                </c:pt>
                <c:pt idx="37">
                  <c:v>17</c:v>
                </c:pt>
                <c:pt idx="38">
                  <c:v>2</c:v>
                </c:pt>
                <c:pt idx="39">
                  <c:v>12</c:v>
                </c:pt>
                <c:pt idx="40">
                  <c:v>11</c:v>
                </c:pt>
                <c:pt idx="41">
                  <c:v>13</c:v>
                </c:pt>
                <c:pt idx="42">
                  <c:v>18</c:v>
                </c:pt>
                <c:pt idx="43">
                  <c:v>16</c:v>
                </c:pt>
                <c:pt idx="44">
                  <c:v>8</c:v>
                </c:pt>
                <c:pt idx="45">
                  <c:v>16</c:v>
                </c:pt>
                <c:pt idx="46">
                  <c:v>16</c:v>
                </c:pt>
                <c:pt idx="47">
                  <c:v>11</c:v>
                </c:pt>
                <c:pt idx="48">
                  <c:v>23</c:v>
                </c:pt>
                <c:pt idx="49">
                  <c:v>15</c:v>
                </c:pt>
                <c:pt idx="50">
                  <c:v>10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Plan1!$B$14</c:f>
              <c:strCache>
                <c:ptCount val="1"/>
                <c:pt idx="0">
                  <c:v>Casa Branca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Plan1!$C$14:$BB$14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8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8</c:v>
                </c:pt>
                <c:pt idx="14">
                  <c:v>2</c:v>
                </c:pt>
                <c:pt idx="15">
                  <c:v>1</c:v>
                </c:pt>
                <c:pt idx="16">
                  <c:v>5</c:v>
                </c:pt>
                <c:pt idx="17">
                  <c:v>4</c:v>
                </c:pt>
                <c:pt idx="18">
                  <c:v>1</c:v>
                </c:pt>
                <c:pt idx="19">
                  <c:v>23</c:v>
                </c:pt>
                <c:pt idx="20">
                  <c:v>2</c:v>
                </c:pt>
                <c:pt idx="21">
                  <c:v>2</c:v>
                </c:pt>
                <c:pt idx="22">
                  <c:v>6</c:v>
                </c:pt>
                <c:pt idx="23">
                  <c:v>2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  <c:pt idx="32">
                  <c:v>6</c:v>
                </c:pt>
                <c:pt idx="33">
                  <c:v>1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9</c:v>
                </c:pt>
                <c:pt idx="45">
                  <c:v>6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</c:numCache>
            </c:numRef>
          </c:val>
          <c:smooth val="0"/>
        </c:ser>
        <c:axId val="4970298"/>
        <c:axId val="44732683"/>
      </c:lineChart>
      <c:catAx>
        <c:axId val="4970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32683"/>
        <c:crosses val="autoZero"/>
        <c:auto val="1"/>
        <c:lblOffset val="100"/>
        <c:noMultiLvlLbl val="0"/>
      </c:catAx>
      <c:valAx>
        <c:axId val="44732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0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"/>
          <c:y val="0.1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 casos de diarréia por município,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175"/>
          <c:w val="0.7667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Plan1!$B$15</c:f>
              <c:strCache>
                <c:ptCount val="1"/>
                <c:pt idx="0">
                  <c:v>Divinolândia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Plan1!$C$15:$BB$15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11</c:v>
                </c:pt>
                <c:pt idx="13">
                  <c:v>8</c:v>
                </c:pt>
                <c:pt idx="14">
                  <c:v>8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7</c:v>
                </c:pt>
                <c:pt idx="22">
                  <c:v>0</c:v>
                </c:pt>
                <c:pt idx="23">
                  <c:v>4</c:v>
                </c:pt>
                <c:pt idx="24">
                  <c:v>7</c:v>
                </c:pt>
                <c:pt idx="25">
                  <c:v>21</c:v>
                </c:pt>
                <c:pt idx="26">
                  <c:v>78</c:v>
                </c:pt>
                <c:pt idx="27">
                  <c:v>77</c:v>
                </c:pt>
                <c:pt idx="28">
                  <c:v>82</c:v>
                </c:pt>
                <c:pt idx="29">
                  <c:v>55</c:v>
                </c:pt>
                <c:pt idx="30">
                  <c:v>21</c:v>
                </c:pt>
                <c:pt idx="31">
                  <c:v>15</c:v>
                </c:pt>
                <c:pt idx="32">
                  <c:v>24</c:v>
                </c:pt>
                <c:pt idx="33">
                  <c:v>15</c:v>
                </c:pt>
                <c:pt idx="34">
                  <c:v>13</c:v>
                </c:pt>
                <c:pt idx="35">
                  <c:v>15</c:v>
                </c:pt>
                <c:pt idx="36">
                  <c:v>18</c:v>
                </c:pt>
                <c:pt idx="37">
                  <c:v>22</c:v>
                </c:pt>
                <c:pt idx="38">
                  <c:v>25</c:v>
                </c:pt>
                <c:pt idx="39">
                  <c:v>32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4</c:v>
                </c:pt>
                <c:pt idx="44">
                  <c:v>1</c:v>
                </c:pt>
                <c:pt idx="45">
                  <c:v>7</c:v>
                </c:pt>
                <c:pt idx="46">
                  <c:v>3</c:v>
                </c:pt>
                <c:pt idx="47">
                  <c:v>11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Plan1!#REF!</c:f>
              <c:strCache>
                <c:ptCount val="1"/>
                <c:pt idx="0">
                  <c:v>Engenherio Coelho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Plan1!#REF!</c:f>
              <c:numCache>
                <c:ptCount val="52"/>
                <c:pt idx="0">
                  <c:v>3</c:v>
                </c:pt>
                <c:pt idx="1">
                  <c:v>11</c:v>
                </c:pt>
                <c:pt idx="2">
                  <c:v>9</c:v>
                </c:pt>
                <c:pt idx="3">
                  <c:v>11</c:v>
                </c:pt>
                <c:pt idx="4">
                  <c:v>7</c:v>
                </c:pt>
                <c:pt idx="5">
                  <c:v>3</c:v>
                </c:pt>
                <c:pt idx="6">
                  <c:v>8</c:v>
                </c:pt>
                <c:pt idx="7">
                  <c:v>5</c:v>
                </c:pt>
                <c:pt idx="8">
                  <c:v>16</c:v>
                </c:pt>
                <c:pt idx="9">
                  <c:v>11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Plan1!$B$16</c:f>
              <c:strCache>
                <c:ptCount val="1"/>
                <c:pt idx="0">
                  <c:v>Espírito Santo do Pinhal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Plan1!$C$16:$BB$16</c:f>
              <c:numCache>
                <c:ptCount val="52"/>
                <c:pt idx="0">
                  <c:v>27</c:v>
                </c:pt>
                <c:pt idx="1">
                  <c:v>21</c:v>
                </c:pt>
                <c:pt idx="2">
                  <c:v>21</c:v>
                </c:pt>
                <c:pt idx="3">
                  <c:v>9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14</c:v>
                </c:pt>
                <c:pt idx="18">
                  <c:v>6</c:v>
                </c:pt>
                <c:pt idx="19">
                  <c:v>17</c:v>
                </c:pt>
                <c:pt idx="20">
                  <c:v>8</c:v>
                </c:pt>
                <c:pt idx="21">
                  <c:v>13</c:v>
                </c:pt>
                <c:pt idx="22">
                  <c:v>14</c:v>
                </c:pt>
                <c:pt idx="23">
                  <c:v>9</c:v>
                </c:pt>
                <c:pt idx="24">
                  <c:v>24</c:v>
                </c:pt>
                <c:pt idx="25">
                  <c:v>18</c:v>
                </c:pt>
                <c:pt idx="26">
                  <c:v>18</c:v>
                </c:pt>
                <c:pt idx="27">
                  <c:v>33</c:v>
                </c:pt>
                <c:pt idx="28">
                  <c:v>27</c:v>
                </c:pt>
                <c:pt idx="29">
                  <c:v>22</c:v>
                </c:pt>
                <c:pt idx="30">
                  <c:v>29</c:v>
                </c:pt>
                <c:pt idx="31">
                  <c:v>34</c:v>
                </c:pt>
                <c:pt idx="32">
                  <c:v>68</c:v>
                </c:pt>
                <c:pt idx="33">
                  <c:v>33</c:v>
                </c:pt>
                <c:pt idx="34">
                  <c:v>50</c:v>
                </c:pt>
                <c:pt idx="35">
                  <c:v>19</c:v>
                </c:pt>
                <c:pt idx="36">
                  <c:v>10</c:v>
                </c:pt>
                <c:pt idx="37">
                  <c:v>21</c:v>
                </c:pt>
                <c:pt idx="38">
                  <c:v>13</c:v>
                </c:pt>
                <c:pt idx="39">
                  <c:v>10</c:v>
                </c:pt>
                <c:pt idx="40">
                  <c:v>17</c:v>
                </c:pt>
                <c:pt idx="41">
                  <c:v>7</c:v>
                </c:pt>
                <c:pt idx="42">
                  <c:v>6</c:v>
                </c:pt>
                <c:pt idx="43">
                  <c:v>15</c:v>
                </c:pt>
                <c:pt idx="44">
                  <c:v>13</c:v>
                </c:pt>
                <c:pt idx="45">
                  <c:v>5</c:v>
                </c:pt>
                <c:pt idx="46">
                  <c:v>10</c:v>
                </c:pt>
                <c:pt idx="47">
                  <c:v>3</c:v>
                </c:pt>
                <c:pt idx="48">
                  <c:v>4</c:v>
                </c:pt>
                <c:pt idx="49">
                  <c:v>10</c:v>
                </c:pt>
                <c:pt idx="50">
                  <c:v>4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Plan1!$B$17</c:f>
              <c:strCache>
                <c:ptCount val="1"/>
                <c:pt idx="0">
                  <c:v>Estiva Gerbi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Plan1!$C$17:$BB$17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16</c:v>
                </c:pt>
                <c:pt idx="6">
                  <c:v>11</c:v>
                </c:pt>
                <c:pt idx="7">
                  <c:v>6</c:v>
                </c:pt>
                <c:pt idx="8">
                  <c:v>4</c:v>
                </c:pt>
                <c:pt idx="9">
                  <c:v>19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15</c:v>
                </c:pt>
                <c:pt idx="14">
                  <c:v>0</c:v>
                </c:pt>
                <c:pt idx="15">
                  <c:v>13</c:v>
                </c:pt>
                <c:pt idx="16">
                  <c:v>8</c:v>
                </c:pt>
                <c:pt idx="17">
                  <c:v>9</c:v>
                </c:pt>
                <c:pt idx="18">
                  <c:v>7</c:v>
                </c:pt>
                <c:pt idx="19">
                  <c:v>10</c:v>
                </c:pt>
                <c:pt idx="20">
                  <c:v>9</c:v>
                </c:pt>
                <c:pt idx="21">
                  <c:v>12</c:v>
                </c:pt>
                <c:pt idx="22">
                  <c:v>9</c:v>
                </c:pt>
                <c:pt idx="23">
                  <c:v>15</c:v>
                </c:pt>
                <c:pt idx="24">
                  <c:v>8</c:v>
                </c:pt>
                <c:pt idx="25">
                  <c:v>12</c:v>
                </c:pt>
                <c:pt idx="26">
                  <c:v>10</c:v>
                </c:pt>
                <c:pt idx="27">
                  <c:v>16</c:v>
                </c:pt>
                <c:pt idx="28">
                  <c:v>6</c:v>
                </c:pt>
                <c:pt idx="29">
                  <c:v>4</c:v>
                </c:pt>
                <c:pt idx="30">
                  <c:v>2</c:v>
                </c:pt>
                <c:pt idx="31">
                  <c:v>14</c:v>
                </c:pt>
                <c:pt idx="32">
                  <c:v>25</c:v>
                </c:pt>
                <c:pt idx="33">
                  <c:v>30</c:v>
                </c:pt>
                <c:pt idx="34">
                  <c:v>40</c:v>
                </c:pt>
                <c:pt idx="35">
                  <c:v>30</c:v>
                </c:pt>
                <c:pt idx="36">
                  <c:v>30</c:v>
                </c:pt>
                <c:pt idx="37">
                  <c:v>23</c:v>
                </c:pt>
                <c:pt idx="38">
                  <c:v>13</c:v>
                </c:pt>
                <c:pt idx="39">
                  <c:v>8</c:v>
                </c:pt>
                <c:pt idx="40">
                  <c:v>15</c:v>
                </c:pt>
                <c:pt idx="41">
                  <c:v>6</c:v>
                </c:pt>
                <c:pt idx="42">
                  <c:v>4</c:v>
                </c:pt>
                <c:pt idx="43">
                  <c:v>16</c:v>
                </c:pt>
                <c:pt idx="44">
                  <c:v>13</c:v>
                </c:pt>
                <c:pt idx="45">
                  <c:v>9</c:v>
                </c:pt>
                <c:pt idx="46">
                  <c:v>4</c:v>
                </c:pt>
                <c:pt idx="47">
                  <c:v>7</c:v>
                </c:pt>
                <c:pt idx="48">
                  <c:v>10</c:v>
                </c:pt>
                <c:pt idx="49">
                  <c:v>9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axId val="67049828"/>
        <c:axId val="66577541"/>
      </c:lineChart>
      <c:catAx>
        <c:axId val="67049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77541"/>
        <c:crosses val="autoZero"/>
        <c:auto val="1"/>
        <c:lblOffset val="100"/>
        <c:noMultiLvlLbl val="0"/>
      </c:catAx>
      <c:valAx>
        <c:axId val="6657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498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175"/>
          <c:w val="0.8407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Plan1!$B$18</c:f>
              <c:strCache>
                <c:ptCount val="1"/>
                <c:pt idx="0">
                  <c:v>Itapira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Plan1!$C$18:$BB$18</c:f>
              <c:numCache>
                <c:ptCount val="52"/>
                <c:pt idx="0">
                  <c:v>50</c:v>
                </c:pt>
                <c:pt idx="1">
                  <c:v>57</c:v>
                </c:pt>
                <c:pt idx="2">
                  <c:v>38</c:v>
                </c:pt>
                <c:pt idx="3">
                  <c:v>31</c:v>
                </c:pt>
                <c:pt idx="4">
                  <c:v>49</c:v>
                </c:pt>
                <c:pt idx="5">
                  <c:v>32</c:v>
                </c:pt>
                <c:pt idx="6">
                  <c:v>49</c:v>
                </c:pt>
                <c:pt idx="7">
                  <c:v>43</c:v>
                </c:pt>
                <c:pt idx="8">
                  <c:v>40</c:v>
                </c:pt>
                <c:pt idx="9">
                  <c:v>43</c:v>
                </c:pt>
                <c:pt idx="10">
                  <c:v>23</c:v>
                </c:pt>
                <c:pt idx="11">
                  <c:v>17</c:v>
                </c:pt>
                <c:pt idx="12">
                  <c:v>26</c:v>
                </c:pt>
                <c:pt idx="13">
                  <c:v>13</c:v>
                </c:pt>
                <c:pt idx="14">
                  <c:v>23</c:v>
                </c:pt>
                <c:pt idx="15">
                  <c:v>29</c:v>
                </c:pt>
                <c:pt idx="16">
                  <c:v>29</c:v>
                </c:pt>
                <c:pt idx="17">
                  <c:v>12</c:v>
                </c:pt>
                <c:pt idx="18">
                  <c:v>22</c:v>
                </c:pt>
                <c:pt idx="19">
                  <c:v>29</c:v>
                </c:pt>
                <c:pt idx="20">
                  <c:v>23</c:v>
                </c:pt>
                <c:pt idx="21">
                  <c:v>29</c:v>
                </c:pt>
                <c:pt idx="22">
                  <c:v>32</c:v>
                </c:pt>
                <c:pt idx="23">
                  <c:v>50</c:v>
                </c:pt>
                <c:pt idx="24">
                  <c:v>35</c:v>
                </c:pt>
                <c:pt idx="25">
                  <c:v>45</c:v>
                </c:pt>
                <c:pt idx="26">
                  <c:v>53</c:v>
                </c:pt>
                <c:pt idx="27">
                  <c:v>33</c:v>
                </c:pt>
                <c:pt idx="28">
                  <c:v>41</c:v>
                </c:pt>
                <c:pt idx="29">
                  <c:v>30</c:v>
                </c:pt>
                <c:pt idx="30">
                  <c:v>55</c:v>
                </c:pt>
                <c:pt idx="31">
                  <c:v>50</c:v>
                </c:pt>
                <c:pt idx="32">
                  <c:v>73</c:v>
                </c:pt>
                <c:pt idx="33">
                  <c:v>44</c:v>
                </c:pt>
                <c:pt idx="34">
                  <c:v>95</c:v>
                </c:pt>
                <c:pt idx="35">
                  <c:v>58</c:v>
                </c:pt>
                <c:pt idx="37">
                  <c:v>65</c:v>
                </c:pt>
                <c:pt idx="38">
                  <c:v>35</c:v>
                </c:pt>
                <c:pt idx="39">
                  <c:v>29</c:v>
                </c:pt>
                <c:pt idx="40">
                  <c:v>37</c:v>
                </c:pt>
                <c:pt idx="41">
                  <c:v>27</c:v>
                </c:pt>
                <c:pt idx="42">
                  <c:v>38</c:v>
                </c:pt>
                <c:pt idx="43">
                  <c:v>30</c:v>
                </c:pt>
                <c:pt idx="44">
                  <c:v>24</c:v>
                </c:pt>
                <c:pt idx="45">
                  <c:v>1</c:v>
                </c:pt>
                <c:pt idx="46">
                  <c:v>24</c:v>
                </c:pt>
                <c:pt idx="47">
                  <c:v>32</c:v>
                </c:pt>
                <c:pt idx="48">
                  <c:v>1</c:v>
                </c:pt>
                <c:pt idx="49">
                  <c:v>28</c:v>
                </c:pt>
                <c:pt idx="50">
                  <c:v>27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Plan1!$B$19</c:f>
              <c:strCache>
                <c:ptCount val="1"/>
                <c:pt idx="0">
                  <c:v>Itobi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Plan1!$C$19:$BB$19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5</c:v>
                </c:pt>
                <c:pt idx="30">
                  <c:v>5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9</c:v>
                </c:pt>
                <c:pt idx="38">
                  <c:v>7</c:v>
                </c:pt>
                <c:pt idx="39">
                  <c:v>2</c:v>
                </c:pt>
                <c:pt idx="40">
                  <c:v>4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Plan1!$B$20</c:f>
              <c:strCache>
                <c:ptCount val="1"/>
                <c:pt idx="0">
                  <c:v>Mococa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Plan1!$C$20:$BB$20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11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7</c:v>
                </c:pt>
                <c:pt idx="15">
                  <c:v>3</c:v>
                </c:pt>
                <c:pt idx="16">
                  <c:v>13</c:v>
                </c:pt>
                <c:pt idx="17">
                  <c:v>2</c:v>
                </c:pt>
                <c:pt idx="18">
                  <c:v>6</c:v>
                </c:pt>
                <c:pt idx="19">
                  <c:v>12</c:v>
                </c:pt>
                <c:pt idx="20">
                  <c:v>2</c:v>
                </c:pt>
                <c:pt idx="21">
                  <c:v>5</c:v>
                </c:pt>
                <c:pt idx="22">
                  <c:v>8</c:v>
                </c:pt>
                <c:pt idx="23">
                  <c:v>5</c:v>
                </c:pt>
                <c:pt idx="24">
                  <c:v>8</c:v>
                </c:pt>
                <c:pt idx="25">
                  <c:v>7</c:v>
                </c:pt>
                <c:pt idx="26">
                  <c:v>4</c:v>
                </c:pt>
                <c:pt idx="27">
                  <c:v>1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44</c:v>
                </c:pt>
                <c:pt idx="32">
                  <c:v>10</c:v>
                </c:pt>
                <c:pt idx="33">
                  <c:v>1</c:v>
                </c:pt>
                <c:pt idx="34">
                  <c:v>17</c:v>
                </c:pt>
                <c:pt idx="35">
                  <c:v>7</c:v>
                </c:pt>
                <c:pt idx="36">
                  <c:v>8</c:v>
                </c:pt>
                <c:pt idx="37">
                  <c:v>3</c:v>
                </c:pt>
                <c:pt idx="38">
                  <c:v>11</c:v>
                </c:pt>
                <c:pt idx="39">
                  <c:v>10</c:v>
                </c:pt>
                <c:pt idx="40">
                  <c:v>4</c:v>
                </c:pt>
                <c:pt idx="41">
                  <c:v>4</c:v>
                </c:pt>
                <c:pt idx="42">
                  <c:v>2</c:v>
                </c:pt>
                <c:pt idx="43">
                  <c:v>8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0</c:v>
                </c:pt>
                <c:pt idx="50">
                  <c:v>12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Plan1!$B$21</c:f>
              <c:strCache>
                <c:ptCount val="1"/>
                <c:pt idx="0">
                  <c:v>Mogi-Guaçu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Plan1!$C$21:$BB$21</c:f>
              <c:numCache>
                <c:ptCount val="52"/>
                <c:pt idx="0">
                  <c:v>203</c:v>
                </c:pt>
                <c:pt idx="1">
                  <c:v>210</c:v>
                </c:pt>
                <c:pt idx="2">
                  <c:v>281</c:v>
                </c:pt>
                <c:pt idx="3">
                  <c:v>177</c:v>
                </c:pt>
                <c:pt idx="4">
                  <c:v>213</c:v>
                </c:pt>
                <c:pt idx="5">
                  <c:v>184</c:v>
                </c:pt>
                <c:pt idx="6">
                  <c:v>155</c:v>
                </c:pt>
                <c:pt idx="7">
                  <c:v>102</c:v>
                </c:pt>
                <c:pt idx="8">
                  <c:v>0</c:v>
                </c:pt>
                <c:pt idx="9">
                  <c:v>66</c:v>
                </c:pt>
                <c:pt idx="10">
                  <c:v>211</c:v>
                </c:pt>
                <c:pt idx="11">
                  <c:v>94</c:v>
                </c:pt>
                <c:pt idx="12">
                  <c:v>109</c:v>
                </c:pt>
                <c:pt idx="13">
                  <c:v>136</c:v>
                </c:pt>
                <c:pt idx="14">
                  <c:v>136</c:v>
                </c:pt>
                <c:pt idx="15">
                  <c:v>101</c:v>
                </c:pt>
                <c:pt idx="16">
                  <c:v>129</c:v>
                </c:pt>
                <c:pt idx="17">
                  <c:v>99</c:v>
                </c:pt>
                <c:pt idx="18">
                  <c:v>130</c:v>
                </c:pt>
                <c:pt idx="19">
                  <c:v>173</c:v>
                </c:pt>
                <c:pt idx="20">
                  <c:v>137</c:v>
                </c:pt>
                <c:pt idx="21">
                  <c:v>130</c:v>
                </c:pt>
                <c:pt idx="22">
                  <c:v>243</c:v>
                </c:pt>
                <c:pt idx="23">
                  <c:v>147</c:v>
                </c:pt>
                <c:pt idx="24">
                  <c:v>0</c:v>
                </c:pt>
                <c:pt idx="25">
                  <c:v>154</c:v>
                </c:pt>
                <c:pt idx="26">
                  <c:v>113</c:v>
                </c:pt>
                <c:pt idx="27">
                  <c:v>113</c:v>
                </c:pt>
                <c:pt idx="28">
                  <c:v>116</c:v>
                </c:pt>
                <c:pt idx="29">
                  <c:v>148</c:v>
                </c:pt>
                <c:pt idx="30">
                  <c:v>173</c:v>
                </c:pt>
                <c:pt idx="31">
                  <c:v>192</c:v>
                </c:pt>
                <c:pt idx="32">
                  <c:v>252</c:v>
                </c:pt>
                <c:pt idx="33">
                  <c:v>265</c:v>
                </c:pt>
                <c:pt idx="35">
                  <c:v>149</c:v>
                </c:pt>
                <c:pt idx="36">
                  <c:v>109</c:v>
                </c:pt>
                <c:pt idx="37">
                  <c:v>104</c:v>
                </c:pt>
                <c:pt idx="38">
                  <c:v>148</c:v>
                </c:pt>
                <c:pt idx="39">
                  <c:v>136</c:v>
                </c:pt>
                <c:pt idx="40">
                  <c:v>225</c:v>
                </c:pt>
                <c:pt idx="41">
                  <c:v>137</c:v>
                </c:pt>
                <c:pt idx="42">
                  <c:v>61</c:v>
                </c:pt>
                <c:pt idx="43">
                  <c:v>141</c:v>
                </c:pt>
                <c:pt idx="44">
                  <c:v>29</c:v>
                </c:pt>
                <c:pt idx="45">
                  <c:v>186</c:v>
                </c:pt>
                <c:pt idx="46">
                  <c:v>98</c:v>
                </c:pt>
                <c:pt idx="47">
                  <c:v>138</c:v>
                </c:pt>
                <c:pt idx="48">
                  <c:v>117</c:v>
                </c:pt>
                <c:pt idx="49">
                  <c:v>52</c:v>
                </c:pt>
                <c:pt idx="50">
                  <c:v>224</c:v>
                </c:pt>
                <c:pt idx="51">
                  <c:v>127</c:v>
                </c:pt>
              </c:numCache>
            </c:numRef>
          </c:val>
          <c:smooth val="0"/>
        </c:ser>
        <c:axId val="62326958"/>
        <c:axId val="24071711"/>
      </c:lineChart>
      <c:catAx>
        <c:axId val="6232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71711"/>
        <c:crosses val="autoZero"/>
        <c:auto val="1"/>
        <c:lblOffset val="100"/>
        <c:noMultiLvlLbl val="0"/>
      </c:catAx>
      <c:valAx>
        <c:axId val="2407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26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25"/>
          <c:y val="0.2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175"/>
          <c:w val="0.751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Plan1!$B$22</c:f>
              <c:strCache>
                <c:ptCount val="1"/>
                <c:pt idx="0">
                  <c:v>Mogi-Mirim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Plan1!$C$22:$BB$22</c:f>
              <c:numCache>
                <c:ptCount val="52"/>
                <c:pt idx="0">
                  <c:v>23</c:v>
                </c:pt>
                <c:pt idx="1">
                  <c:v>11</c:v>
                </c:pt>
                <c:pt idx="2">
                  <c:v>13</c:v>
                </c:pt>
                <c:pt idx="3">
                  <c:v>9</c:v>
                </c:pt>
                <c:pt idx="4">
                  <c:v>31</c:v>
                </c:pt>
                <c:pt idx="5">
                  <c:v>8</c:v>
                </c:pt>
                <c:pt idx="6">
                  <c:v>19</c:v>
                </c:pt>
                <c:pt idx="7">
                  <c:v>4</c:v>
                </c:pt>
                <c:pt idx="8">
                  <c:v>13</c:v>
                </c:pt>
                <c:pt idx="9">
                  <c:v>20</c:v>
                </c:pt>
                <c:pt idx="10">
                  <c:v>13</c:v>
                </c:pt>
                <c:pt idx="11">
                  <c:v>23</c:v>
                </c:pt>
                <c:pt idx="12">
                  <c:v>6</c:v>
                </c:pt>
                <c:pt idx="13">
                  <c:v>12</c:v>
                </c:pt>
                <c:pt idx="14">
                  <c:v>10</c:v>
                </c:pt>
                <c:pt idx="15">
                  <c:v>17</c:v>
                </c:pt>
                <c:pt idx="16">
                  <c:v>0</c:v>
                </c:pt>
                <c:pt idx="17">
                  <c:v>15</c:v>
                </c:pt>
                <c:pt idx="18">
                  <c:v>7</c:v>
                </c:pt>
                <c:pt idx="19">
                  <c:v>11</c:v>
                </c:pt>
                <c:pt idx="20">
                  <c:v>14</c:v>
                </c:pt>
                <c:pt idx="21">
                  <c:v>17</c:v>
                </c:pt>
                <c:pt idx="22">
                  <c:v>21</c:v>
                </c:pt>
                <c:pt idx="23">
                  <c:v>38</c:v>
                </c:pt>
                <c:pt idx="24">
                  <c:v>19</c:v>
                </c:pt>
                <c:pt idx="25">
                  <c:v>21</c:v>
                </c:pt>
                <c:pt idx="26">
                  <c:v>14</c:v>
                </c:pt>
                <c:pt idx="27">
                  <c:v>34</c:v>
                </c:pt>
                <c:pt idx="28">
                  <c:v>34</c:v>
                </c:pt>
                <c:pt idx="29">
                  <c:v>33</c:v>
                </c:pt>
                <c:pt idx="30">
                  <c:v>25</c:v>
                </c:pt>
                <c:pt idx="31">
                  <c:v>56</c:v>
                </c:pt>
                <c:pt idx="32">
                  <c:v>60</c:v>
                </c:pt>
                <c:pt idx="33">
                  <c:v>48</c:v>
                </c:pt>
                <c:pt idx="34">
                  <c:v>28</c:v>
                </c:pt>
                <c:pt idx="35">
                  <c:v>55</c:v>
                </c:pt>
                <c:pt idx="36">
                  <c:v>38</c:v>
                </c:pt>
                <c:pt idx="37">
                  <c:v>31</c:v>
                </c:pt>
                <c:pt idx="39">
                  <c:v>22</c:v>
                </c:pt>
                <c:pt idx="40">
                  <c:v>47</c:v>
                </c:pt>
                <c:pt idx="41">
                  <c:v>28</c:v>
                </c:pt>
                <c:pt idx="42">
                  <c:v>13</c:v>
                </c:pt>
                <c:pt idx="43">
                  <c:v>7</c:v>
                </c:pt>
                <c:pt idx="44">
                  <c:v>12</c:v>
                </c:pt>
                <c:pt idx="45">
                  <c:v>23</c:v>
                </c:pt>
                <c:pt idx="46">
                  <c:v>21</c:v>
                </c:pt>
                <c:pt idx="47">
                  <c:v>25</c:v>
                </c:pt>
                <c:pt idx="48">
                  <c:v>15</c:v>
                </c:pt>
                <c:pt idx="49">
                  <c:v>25</c:v>
                </c:pt>
                <c:pt idx="50">
                  <c:v>24</c:v>
                </c:pt>
                <c:pt idx="5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Plan1!$B$23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Plan1!$C$23:$BB$23</c:f>
              <c:numCache>
                <c:ptCount val="52"/>
                <c:pt idx="0">
                  <c:v>23</c:v>
                </c:pt>
                <c:pt idx="1">
                  <c:v>28</c:v>
                </c:pt>
                <c:pt idx="2">
                  <c:v>16</c:v>
                </c:pt>
                <c:pt idx="3">
                  <c:v>16</c:v>
                </c:pt>
                <c:pt idx="4">
                  <c:v>4</c:v>
                </c:pt>
                <c:pt idx="5">
                  <c:v>17</c:v>
                </c:pt>
                <c:pt idx="6">
                  <c:v>6</c:v>
                </c:pt>
                <c:pt idx="7">
                  <c:v>15</c:v>
                </c:pt>
                <c:pt idx="8">
                  <c:v>22</c:v>
                </c:pt>
                <c:pt idx="9">
                  <c:v>25</c:v>
                </c:pt>
                <c:pt idx="10">
                  <c:v>18</c:v>
                </c:pt>
                <c:pt idx="11">
                  <c:v>2</c:v>
                </c:pt>
                <c:pt idx="12">
                  <c:v>6</c:v>
                </c:pt>
                <c:pt idx="13">
                  <c:v>12</c:v>
                </c:pt>
                <c:pt idx="14">
                  <c:v>10</c:v>
                </c:pt>
                <c:pt idx="15">
                  <c:v>17</c:v>
                </c:pt>
                <c:pt idx="16">
                  <c:v>6</c:v>
                </c:pt>
                <c:pt idx="17">
                  <c:v>5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7</c:v>
                </c:pt>
                <c:pt idx="22">
                  <c:v>4</c:v>
                </c:pt>
                <c:pt idx="23">
                  <c:v>6</c:v>
                </c:pt>
                <c:pt idx="24">
                  <c:v>2</c:v>
                </c:pt>
                <c:pt idx="25">
                  <c:v>9</c:v>
                </c:pt>
                <c:pt idx="26">
                  <c:v>13</c:v>
                </c:pt>
                <c:pt idx="27">
                  <c:v>26</c:v>
                </c:pt>
                <c:pt idx="28">
                  <c:v>0</c:v>
                </c:pt>
                <c:pt idx="29">
                  <c:v>6</c:v>
                </c:pt>
                <c:pt idx="30">
                  <c:v>47</c:v>
                </c:pt>
                <c:pt idx="31">
                  <c:v>46</c:v>
                </c:pt>
                <c:pt idx="32">
                  <c:v>94</c:v>
                </c:pt>
                <c:pt idx="33">
                  <c:v>63</c:v>
                </c:pt>
                <c:pt idx="34">
                  <c:v>78</c:v>
                </c:pt>
                <c:pt idx="35">
                  <c:v>0</c:v>
                </c:pt>
                <c:pt idx="36">
                  <c:v>28</c:v>
                </c:pt>
                <c:pt idx="37">
                  <c:v>23</c:v>
                </c:pt>
                <c:pt idx="38">
                  <c:v>17</c:v>
                </c:pt>
                <c:pt idx="39">
                  <c:v>4</c:v>
                </c:pt>
                <c:pt idx="40">
                  <c:v>40</c:v>
                </c:pt>
                <c:pt idx="41">
                  <c:v>18</c:v>
                </c:pt>
                <c:pt idx="42">
                  <c:v>14</c:v>
                </c:pt>
                <c:pt idx="43">
                  <c:v>24</c:v>
                </c:pt>
                <c:pt idx="44">
                  <c:v>32</c:v>
                </c:pt>
                <c:pt idx="45">
                  <c:v>36</c:v>
                </c:pt>
                <c:pt idx="46">
                  <c:v>25</c:v>
                </c:pt>
                <c:pt idx="47">
                  <c:v>23</c:v>
                </c:pt>
                <c:pt idx="48">
                  <c:v>29</c:v>
                </c:pt>
                <c:pt idx="49">
                  <c:v>23</c:v>
                </c:pt>
                <c:pt idx="50">
                  <c:v>22</c:v>
                </c:pt>
                <c:pt idx="51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Plan1!$B$24</c:f>
              <c:strCache>
                <c:ptCount val="1"/>
                <c:pt idx="0">
                  <c:v>Santo Antônio do Jardim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Plan1!$C$24:$BB$24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Plan1!$B$25</c:f>
              <c:strCache>
                <c:ptCount val="1"/>
                <c:pt idx="0">
                  <c:v>São João da Boa Vista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Plan1!$C$25:$BB$25</c:f>
              <c:numCache>
                <c:ptCount val="52"/>
                <c:pt idx="0">
                  <c:v>64</c:v>
                </c:pt>
                <c:pt idx="1">
                  <c:v>47</c:v>
                </c:pt>
                <c:pt idx="2">
                  <c:v>38</c:v>
                </c:pt>
                <c:pt idx="3">
                  <c:v>34</c:v>
                </c:pt>
                <c:pt idx="4">
                  <c:v>34</c:v>
                </c:pt>
                <c:pt idx="5">
                  <c:v>67</c:v>
                </c:pt>
                <c:pt idx="6">
                  <c:v>61</c:v>
                </c:pt>
                <c:pt idx="7">
                  <c:v>64</c:v>
                </c:pt>
                <c:pt idx="8">
                  <c:v>0</c:v>
                </c:pt>
                <c:pt idx="9">
                  <c:v>41</c:v>
                </c:pt>
                <c:pt idx="10">
                  <c:v>37</c:v>
                </c:pt>
                <c:pt idx="11">
                  <c:v>38</c:v>
                </c:pt>
                <c:pt idx="12">
                  <c:v>45</c:v>
                </c:pt>
                <c:pt idx="13">
                  <c:v>40</c:v>
                </c:pt>
                <c:pt idx="14">
                  <c:v>35</c:v>
                </c:pt>
                <c:pt idx="15">
                  <c:v>38</c:v>
                </c:pt>
                <c:pt idx="16">
                  <c:v>34</c:v>
                </c:pt>
                <c:pt idx="17">
                  <c:v>24</c:v>
                </c:pt>
                <c:pt idx="18">
                  <c:v>23</c:v>
                </c:pt>
                <c:pt idx="19">
                  <c:v>29</c:v>
                </c:pt>
                <c:pt idx="20">
                  <c:v>20</c:v>
                </c:pt>
                <c:pt idx="21">
                  <c:v>20</c:v>
                </c:pt>
                <c:pt idx="22">
                  <c:v>40</c:v>
                </c:pt>
                <c:pt idx="23">
                  <c:v>36</c:v>
                </c:pt>
                <c:pt idx="24">
                  <c:v>39</c:v>
                </c:pt>
                <c:pt idx="25">
                  <c:v>68</c:v>
                </c:pt>
                <c:pt idx="26">
                  <c:v>80</c:v>
                </c:pt>
                <c:pt idx="27">
                  <c:v>83</c:v>
                </c:pt>
                <c:pt idx="28">
                  <c:v>80</c:v>
                </c:pt>
                <c:pt idx="29">
                  <c:v>90</c:v>
                </c:pt>
                <c:pt idx="30">
                  <c:v>77</c:v>
                </c:pt>
                <c:pt idx="31">
                  <c:v>115</c:v>
                </c:pt>
                <c:pt idx="32">
                  <c:v>176</c:v>
                </c:pt>
                <c:pt idx="33">
                  <c:v>112</c:v>
                </c:pt>
                <c:pt idx="34">
                  <c:v>150</c:v>
                </c:pt>
                <c:pt idx="35">
                  <c:v>96</c:v>
                </c:pt>
                <c:pt idx="36">
                  <c:v>138</c:v>
                </c:pt>
                <c:pt idx="37">
                  <c:v>119</c:v>
                </c:pt>
                <c:pt idx="38">
                  <c:v>83</c:v>
                </c:pt>
                <c:pt idx="39">
                  <c:v>56</c:v>
                </c:pt>
                <c:pt idx="40">
                  <c:v>44</c:v>
                </c:pt>
                <c:pt idx="41">
                  <c:v>80</c:v>
                </c:pt>
                <c:pt idx="42">
                  <c:v>51</c:v>
                </c:pt>
                <c:pt idx="43">
                  <c:v>74</c:v>
                </c:pt>
                <c:pt idx="44">
                  <c:v>40</c:v>
                </c:pt>
                <c:pt idx="45">
                  <c:v>43</c:v>
                </c:pt>
                <c:pt idx="46">
                  <c:v>61</c:v>
                </c:pt>
                <c:pt idx="47">
                  <c:v>46</c:v>
                </c:pt>
                <c:pt idx="48">
                  <c:v>60</c:v>
                </c:pt>
                <c:pt idx="49">
                  <c:v>51</c:v>
                </c:pt>
                <c:pt idx="50">
                  <c:v>51</c:v>
                </c:pt>
              </c:numCache>
            </c:numRef>
          </c:val>
          <c:smooth val="0"/>
        </c:ser>
        <c:axId val="15318808"/>
        <c:axId val="3651545"/>
      </c:lineChart>
      <c:catAx>
        <c:axId val="15318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1545"/>
        <c:crosses val="autoZero"/>
        <c:auto val="1"/>
        <c:lblOffset val="100"/>
        <c:noMultiLvlLbl val="0"/>
      </c:catAx>
      <c:valAx>
        <c:axId val="3651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18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25"/>
          <c:y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3"/>
  <sheetViews>
    <sheetView tabSelected="1" zoomScale="75" zoomScaleNormal="75" workbookViewId="0" topLeftCell="B8">
      <pane xSplit="1" ySplit="2" topLeftCell="C10" activePane="bottomRight" state="frozen"/>
      <selection pane="topLeft" activeCell="B8" sqref="B8"/>
      <selection pane="topRight" activeCell="C8" sqref="C8"/>
      <selection pane="bottomLeft" activeCell="B10" sqref="B10"/>
      <selection pane="bottomRight" activeCell="C8" sqref="C8"/>
    </sheetView>
  </sheetViews>
  <sheetFormatPr defaultColWidth="9.140625" defaultRowHeight="12.75"/>
  <cols>
    <col min="2" max="2" width="21.421875" style="0" customWidth="1"/>
    <col min="3" max="54" width="6.7109375" style="0" customWidth="1"/>
  </cols>
  <sheetData>
    <row r="1" s="8" customFormat="1" ht="12.75">
      <c r="M1" s="8" t="s">
        <v>104</v>
      </c>
    </row>
    <row r="2" spans="2:3" s="8" customFormat="1" ht="12.75">
      <c r="B2" s="8" t="s">
        <v>2</v>
      </c>
      <c r="C2" s="8" t="s">
        <v>61</v>
      </c>
    </row>
    <row r="3" s="8" customFormat="1" ht="12.75"/>
    <row r="4" s="8" customFormat="1" ht="12.75"/>
    <row r="6" spans="2:15" s="8" customFormat="1" ht="12.75">
      <c r="B6" s="8" t="s">
        <v>26</v>
      </c>
      <c r="O6" s="8" t="s">
        <v>5</v>
      </c>
    </row>
    <row r="7" ht="13.5" thickBot="1"/>
    <row r="8" spans="2:54" s="15" customFormat="1" ht="13.5" thickBot="1">
      <c r="B8" s="22" t="s">
        <v>0</v>
      </c>
      <c r="C8" s="11" t="s">
        <v>106</v>
      </c>
      <c r="D8" s="11"/>
      <c r="E8" s="11"/>
      <c r="F8" s="11"/>
      <c r="G8" s="11"/>
      <c r="H8" s="11"/>
      <c r="I8" s="11"/>
      <c r="J8" s="11" t="s">
        <v>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2"/>
    </row>
    <row r="9" spans="2:54" s="15" customFormat="1" ht="13.5" thickBot="1">
      <c r="B9" s="23" t="s">
        <v>105</v>
      </c>
      <c r="C9" s="21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18">
        <v>10</v>
      </c>
      <c r="M9" s="18">
        <v>11</v>
      </c>
      <c r="N9" s="18">
        <v>12</v>
      </c>
      <c r="O9" s="18">
        <v>13</v>
      </c>
      <c r="P9" s="18">
        <v>14</v>
      </c>
      <c r="Q9" s="18">
        <v>15</v>
      </c>
      <c r="R9" s="18">
        <v>16</v>
      </c>
      <c r="S9" s="18">
        <v>17</v>
      </c>
      <c r="T9" s="18">
        <v>18</v>
      </c>
      <c r="U9" s="18">
        <v>19</v>
      </c>
      <c r="V9" s="18">
        <v>20</v>
      </c>
      <c r="W9" s="18">
        <v>21</v>
      </c>
      <c r="X9" s="18">
        <v>22</v>
      </c>
      <c r="Y9" s="18">
        <v>23</v>
      </c>
      <c r="Z9" s="18">
        <v>24</v>
      </c>
      <c r="AA9" s="18">
        <v>25</v>
      </c>
      <c r="AB9" s="18">
        <v>26</v>
      </c>
      <c r="AC9" s="19">
        <v>27</v>
      </c>
      <c r="AD9" s="19">
        <v>28</v>
      </c>
      <c r="AE9" s="19">
        <v>29</v>
      </c>
      <c r="AF9" s="19">
        <v>30</v>
      </c>
      <c r="AG9" s="19">
        <v>31</v>
      </c>
      <c r="AH9" s="19">
        <v>32</v>
      </c>
      <c r="AI9" s="19">
        <v>33</v>
      </c>
      <c r="AJ9" s="19">
        <v>34</v>
      </c>
      <c r="AK9" s="19">
        <v>35</v>
      </c>
      <c r="AL9" s="19">
        <v>36</v>
      </c>
      <c r="AM9" s="19">
        <v>37</v>
      </c>
      <c r="AN9" s="19">
        <v>38</v>
      </c>
      <c r="AO9" s="19">
        <v>39</v>
      </c>
      <c r="AP9" s="19">
        <v>40</v>
      </c>
      <c r="AQ9" s="19">
        <v>41</v>
      </c>
      <c r="AR9" s="19">
        <v>42</v>
      </c>
      <c r="AS9" s="19">
        <v>43</v>
      </c>
      <c r="AT9" s="19">
        <v>44</v>
      </c>
      <c r="AU9" s="19">
        <v>45</v>
      </c>
      <c r="AV9" s="19">
        <v>46</v>
      </c>
      <c r="AW9" s="19">
        <v>47</v>
      </c>
      <c r="AX9" s="19">
        <v>48</v>
      </c>
      <c r="AY9" s="19">
        <v>49</v>
      </c>
      <c r="AZ9" s="19">
        <v>50</v>
      </c>
      <c r="BA9" s="19">
        <v>51</v>
      </c>
      <c r="BB9" s="20">
        <v>52</v>
      </c>
    </row>
    <row r="10" spans="2:54" s="15" customFormat="1" ht="12.75">
      <c r="B10" s="8" t="s">
        <v>62</v>
      </c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8"/>
    </row>
    <row r="11" spans="1:56" s="15" customFormat="1" ht="12.75">
      <c r="A11" s="79" t="s">
        <v>84</v>
      </c>
      <c r="B11" t="s">
        <v>63</v>
      </c>
      <c r="C11" s="109">
        <v>25</v>
      </c>
      <c r="D11" s="109">
        <v>13</v>
      </c>
      <c r="E11" s="109">
        <v>42</v>
      </c>
      <c r="F11" s="109">
        <v>44</v>
      </c>
      <c r="G11" s="109">
        <v>21</v>
      </c>
      <c r="H11" s="109">
        <v>11</v>
      </c>
      <c r="I11" s="109">
        <v>0</v>
      </c>
      <c r="J11" s="109">
        <v>16</v>
      </c>
      <c r="K11" s="109">
        <v>23</v>
      </c>
      <c r="L11" s="109">
        <v>19</v>
      </c>
      <c r="M11" s="109">
        <v>19</v>
      </c>
      <c r="N11" s="109">
        <v>22</v>
      </c>
      <c r="O11" s="109">
        <v>29</v>
      </c>
      <c r="P11" s="109">
        <v>0</v>
      </c>
      <c r="Q11" s="109">
        <v>8</v>
      </c>
      <c r="R11" s="109">
        <v>21</v>
      </c>
      <c r="S11" s="109">
        <v>2</v>
      </c>
      <c r="T11" s="109">
        <v>9</v>
      </c>
      <c r="U11" s="109">
        <v>13</v>
      </c>
      <c r="V11" s="109">
        <v>0</v>
      </c>
      <c r="W11" s="109">
        <v>13</v>
      </c>
      <c r="X11" s="109">
        <v>24</v>
      </c>
      <c r="Y11" s="109">
        <v>9</v>
      </c>
      <c r="Z11" s="109">
        <v>49</v>
      </c>
      <c r="AA11" s="109">
        <v>16</v>
      </c>
      <c r="AB11" s="109">
        <v>36</v>
      </c>
      <c r="AC11" s="109">
        <v>27</v>
      </c>
      <c r="AD11" s="109">
        <v>8</v>
      </c>
      <c r="AE11" s="109">
        <v>40</v>
      </c>
      <c r="AF11" s="109">
        <v>78</v>
      </c>
      <c r="AG11" s="109">
        <v>33</v>
      </c>
      <c r="AH11" s="109">
        <v>43</v>
      </c>
      <c r="AI11" s="109">
        <v>32</v>
      </c>
      <c r="AJ11" s="109">
        <v>63</v>
      </c>
      <c r="AK11" s="109">
        <v>24</v>
      </c>
      <c r="AL11" s="109">
        <v>87</v>
      </c>
      <c r="AM11" s="110">
        <v>71</v>
      </c>
      <c r="AN11" s="110">
        <v>63</v>
      </c>
      <c r="AO11" s="110">
        <v>30</v>
      </c>
      <c r="AP11" s="110">
        <v>5</v>
      </c>
      <c r="AQ11" s="110">
        <v>42</v>
      </c>
      <c r="AR11" s="110">
        <v>31</v>
      </c>
      <c r="AS11" s="110">
        <v>29</v>
      </c>
      <c r="AT11" s="110">
        <v>32</v>
      </c>
      <c r="AU11" s="110">
        <v>13</v>
      </c>
      <c r="AV11" s="110">
        <v>3</v>
      </c>
      <c r="AW11" s="111">
        <v>30</v>
      </c>
      <c r="AX11" s="111">
        <v>4</v>
      </c>
      <c r="AY11" s="111">
        <v>0</v>
      </c>
      <c r="AZ11" s="111">
        <v>34</v>
      </c>
      <c r="BA11" s="111">
        <v>51</v>
      </c>
      <c r="BB11" s="111">
        <v>29</v>
      </c>
      <c r="BC11" s="15">
        <f>SUM(C11:BB11)</f>
        <v>1386</v>
      </c>
      <c r="BD11" s="15">
        <v>1</v>
      </c>
    </row>
    <row r="12" spans="1:56" s="15" customFormat="1" ht="12.75">
      <c r="A12" s="80" t="s">
        <v>85</v>
      </c>
      <c r="B12" t="s">
        <v>64</v>
      </c>
      <c r="C12" s="110">
        <v>0</v>
      </c>
      <c r="D12" s="110">
        <v>0</v>
      </c>
      <c r="E12" s="110">
        <v>1</v>
      </c>
      <c r="F12" s="110">
        <v>1</v>
      </c>
      <c r="G12" s="110">
        <v>1</v>
      </c>
      <c r="H12" s="110">
        <v>1</v>
      </c>
      <c r="I12" s="110">
        <v>0</v>
      </c>
      <c r="J12" s="110">
        <v>0</v>
      </c>
      <c r="K12" s="110">
        <v>1</v>
      </c>
      <c r="L12" s="110">
        <v>2</v>
      </c>
      <c r="M12" s="110">
        <v>0</v>
      </c>
      <c r="N12" s="110">
        <v>1</v>
      </c>
      <c r="O12" s="110">
        <v>1</v>
      </c>
      <c r="P12" s="110">
        <v>3</v>
      </c>
      <c r="Q12" s="110">
        <v>1</v>
      </c>
      <c r="R12" s="110">
        <v>1</v>
      </c>
      <c r="S12" s="110">
        <v>0</v>
      </c>
      <c r="T12" s="110">
        <v>0</v>
      </c>
      <c r="U12" s="110">
        <v>1</v>
      </c>
      <c r="V12" s="110">
        <v>3</v>
      </c>
      <c r="W12" s="110">
        <v>3</v>
      </c>
      <c r="X12" s="110">
        <v>0</v>
      </c>
      <c r="Y12" s="110">
        <v>0</v>
      </c>
      <c r="Z12" s="110">
        <v>0</v>
      </c>
      <c r="AA12" s="110">
        <v>0</v>
      </c>
      <c r="AB12" s="112">
        <v>0</v>
      </c>
      <c r="AC12" s="110">
        <v>1</v>
      </c>
      <c r="AD12" s="110">
        <v>4</v>
      </c>
      <c r="AE12" s="110">
        <v>7</v>
      </c>
      <c r="AF12" s="110">
        <v>2</v>
      </c>
      <c r="AG12" s="110">
        <v>3</v>
      </c>
      <c r="AH12" s="110">
        <v>2</v>
      </c>
      <c r="AI12" s="110">
        <v>3</v>
      </c>
      <c r="AJ12" s="110">
        <v>0</v>
      </c>
      <c r="AK12" s="110">
        <v>1</v>
      </c>
      <c r="AL12" s="110">
        <v>0</v>
      </c>
      <c r="AM12" s="110">
        <v>1</v>
      </c>
      <c r="AN12" s="110">
        <v>1</v>
      </c>
      <c r="AO12" s="110">
        <v>1</v>
      </c>
      <c r="AP12" s="110">
        <v>1</v>
      </c>
      <c r="AQ12" s="110">
        <v>2</v>
      </c>
      <c r="AR12" s="110">
        <v>0</v>
      </c>
      <c r="AS12" s="110">
        <v>1</v>
      </c>
      <c r="AT12" s="110">
        <v>0</v>
      </c>
      <c r="AU12" s="110">
        <v>1</v>
      </c>
      <c r="AV12" s="110">
        <v>1</v>
      </c>
      <c r="AW12" s="111">
        <v>0</v>
      </c>
      <c r="AX12" s="111">
        <v>4</v>
      </c>
      <c r="AY12" s="111">
        <v>1</v>
      </c>
      <c r="AZ12" s="111">
        <v>1</v>
      </c>
      <c r="BA12" s="111">
        <v>0</v>
      </c>
      <c r="BB12" s="111">
        <v>0</v>
      </c>
      <c r="BC12" s="15">
        <f aca="true" t="shared" si="0" ref="BC12:BC30">SUM(C12:BB12)</f>
        <v>59</v>
      </c>
      <c r="BD12" s="15">
        <v>2</v>
      </c>
    </row>
    <row r="13" spans="1:56" s="15" customFormat="1" ht="12.75">
      <c r="A13" s="80" t="s">
        <v>86</v>
      </c>
      <c r="B13" t="s">
        <v>65</v>
      </c>
      <c r="C13" s="110">
        <v>11</v>
      </c>
      <c r="D13" s="110">
        <v>3</v>
      </c>
      <c r="E13" s="110">
        <v>3</v>
      </c>
      <c r="F13" s="110">
        <v>4</v>
      </c>
      <c r="G13" s="110">
        <v>20</v>
      </c>
      <c r="H13" s="110">
        <v>0</v>
      </c>
      <c r="I13" s="110">
        <v>12</v>
      </c>
      <c r="J13" s="110">
        <v>8</v>
      </c>
      <c r="K13" s="110">
        <v>9</v>
      </c>
      <c r="L13" s="110">
        <v>8</v>
      </c>
      <c r="M13" s="110">
        <v>1</v>
      </c>
      <c r="N13" s="110">
        <v>9</v>
      </c>
      <c r="O13" s="110">
        <v>13</v>
      </c>
      <c r="P13" s="110">
        <v>6</v>
      </c>
      <c r="Q13" s="110">
        <v>12</v>
      </c>
      <c r="R13" s="110">
        <v>6</v>
      </c>
      <c r="S13" s="110">
        <v>5</v>
      </c>
      <c r="T13" s="110">
        <v>7</v>
      </c>
      <c r="U13" s="110">
        <v>3</v>
      </c>
      <c r="V13" s="110">
        <v>3</v>
      </c>
      <c r="W13" s="110">
        <v>5</v>
      </c>
      <c r="X13" s="110">
        <v>6</v>
      </c>
      <c r="Y13" s="110">
        <v>5</v>
      </c>
      <c r="Z13" s="110">
        <v>4</v>
      </c>
      <c r="AA13" s="110">
        <v>5</v>
      </c>
      <c r="AB13" s="110">
        <v>22</v>
      </c>
      <c r="AC13" s="110">
        <v>22</v>
      </c>
      <c r="AD13" s="110">
        <v>65</v>
      </c>
      <c r="AE13" s="110">
        <v>51</v>
      </c>
      <c r="AF13" s="110">
        <v>36</v>
      </c>
      <c r="AG13" s="110">
        <v>49</v>
      </c>
      <c r="AH13" s="110">
        <v>22</v>
      </c>
      <c r="AI13" s="110">
        <v>29</v>
      </c>
      <c r="AJ13" s="110">
        <v>22</v>
      </c>
      <c r="AK13" s="110">
        <v>9</v>
      </c>
      <c r="AL13" s="110">
        <v>15</v>
      </c>
      <c r="AM13" s="110">
        <v>8</v>
      </c>
      <c r="AN13" s="110">
        <v>17</v>
      </c>
      <c r="AO13" s="110">
        <v>2</v>
      </c>
      <c r="AP13" s="110">
        <v>12</v>
      </c>
      <c r="AQ13" s="110">
        <v>11</v>
      </c>
      <c r="AR13" s="110">
        <v>13</v>
      </c>
      <c r="AS13" s="110">
        <v>18</v>
      </c>
      <c r="AT13" s="110">
        <v>16</v>
      </c>
      <c r="AU13" s="110">
        <v>8</v>
      </c>
      <c r="AV13" s="110">
        <v>16</v>
      </c>
      <c r="AW13" s="111">
        <v>16</v>
      </c>
      <c r="AX13" s="111">
        <v>11</v>
      </c>
      <c r="AY13" s="111">
        <v>23</v>
      </c>
      <c r="AZ13" s="111">
        <v>15</v>
      </c>
      <c r="BA13" s="111">
        <v>10</v>
      </c>
      <c r="BB13" s="111">
        <v>16</v>
      </c>
      <c r="BC13" s="15">
        <f t="shared" si="0"/>
        <v>722</v>
      </c>
      <c r="BD13" s="15">
        <v>3</v>
      </c>
    </row>
    <row r="14" spans="1:56" s="15" customFormat="1" ht="12.75">
      <c r="A14" s="80" t="s">
        <v>87</v>
      </c>
      <c r="B14" t="s">
        <v>66</v>
      </c>
      <c r="C14" s="110">
        <v>7</v>
      </c>
      <c r="D14" s="110">
        <v>0</v>
      </c>
      <c r="E14" s="110">
        <v>5</v>
      </c>
      <c r="F14" s="110">
        <v>3</v>
      </c>
      <c r="G14" s="110">
        <v>8</v>
      </c>
      <c r="H14" s="110">
        <v>3</v>
      </c>
      <c r="I14" s="110">
        <v>4</v>
      </c>
      <c r="J14" s="110">
        <v>3</v>
      </c>
      <c r="K14" s="110">
        <v>1</v>
      </c>
      <c r="L14" s="110">
        <v>4</v>
      </c>
      <c r="M14" s="110">
        <v>1</v>
      </c>
      <c r="N14" s="110">
        <v>2</v>
      </c>
      <c r="O14" s="110">
        <v>4</v>
      </c>
      <c r="P14" s="110">
        <v>8</v>
      </c>
      <c r="Q14" s="110">
        <v>2</v>
      </c>
      <c r="R14" s="110">
        <v>1</v>
      </c>
      <c r="S14" s="110">
        <v>5</v>
      </c>
      <c r="T14" s="110">
        <v>4</v>
      </c>
      <c r="U14" s="110">
        <v>1</v>
      </c>
      <c r="V14" s="110">
        <v>23</v>
      </c>
      <c r="W14" s="110">
        <v>2</v>
      </c>
      <c r="X14" s="110">
        <v>2</v>
      </c>
      <c r="Y14" s="110">
        <v>6</v>
      </c>
      <c r="Z14" s="110">
        <v>2</v>
      </c>
      <c r="AA14" s="110">
        <v>5</v>
      </c>
      <c r="AB14" s="110">
        <v>4</v>
      </c>
      <c r="AC14" s="110">
        <v>3</v>
      </c>
      <c r="AD14" s="110">
        <v>2</v>
      </c>
      <c r="AE14" s="110">
        <v>2</v>
      </c>
      <c r="AF14" s="110">
        <v>3</v>
      </c>
      <c r="AG14" s="110">
        <v>0</v>
      </c>
      <c r="AH14" s="110">
        <v>3</v>
      </c>
      <c r="AI14" s="110">
        <v>6</v>
      </c>
      <c r="AJ14" s="110">
        <v>1</v>
      </c>
      <c r="AK14" s="110">
        <v>4</v>
      </c>
      <c r="AL14" s="110">
        <v>4</v>
      </c>
      <c r="AM14" s="110">
        <v>5</v>
      </c>
      <c r="AN14" s="110">
        <v>3</v>
      </c>
      <c r="AO14" s="110">
        <v>4</v>
      </c>
      <c r="AP14" s="110">
        <v>0</v>
      </c>
      <c r="AQ14" s="110">
        <v>1</v>
      </c>
      <c r="AR14" s="110">
        <v>0</v>
      </c>
      <c r="AS14" s="110">
        <v>0</v>
      </c>
      <c r="AT14" s="110">
        <v>4</v>
      </c>
      <c r="AU14" s="110">
        <v>9</v>
      </c>
      <c r="AV14" s="110">
        <v>6</v>
      </c>
      <c r="AW14" s="113">
        <v>3</v>
      </c>
      <c r="AX14" s="111">
        <v>1</v>
      </c>
      <c r="AY14" s="111">
        <v>1</v>
      </c>
      <c r="AZ14" s="111">
        <v>0</v>
      </c>
      <c r="BA14" s="111">
        <v>2</v>
      </c>
      <c r="BB14" s="111"/>
      <c r="BC14" s="15">
        <f t="shared" si="0"/>
        <v>177</v>
      </c>
      <c r="BD14" s="15">
        <v>4</v>
      </c>
    </row>
    <row r="15" spans="1:56" s="15" customFormat="1" ht="12.75">
      <c r="A15" s="80" t="s">
        <v>88</v>
      </c>
      <c r="B15" t="s">
        <v>67</v>
      </c>
      <c r="C15" s="110">
        <v>3</v>
      </c>
      <c r="D15" s="110">
        <v>4</v>
      </c>
      <c r="E15" s="110">
        <v>5</v>
      </c>
      <c r="F15" s="110">
        <v>5</v>
      </c>
      <c r="G15" s="110">
        <v>7</v>
      </c>
      <c r="H15" s="110">
        <v>5</v>
      </c>
      <c r="I15" s="110">
        <v>6</v>
      </c>
      <c r="J15" s="110">
        <v>5</v>
      </c>
      <c r="K15" s="110">
        <v>2</v>
      </c>
      <c r="L15" s="110">
        <v>5</v>
      </c>
      <c r="M15" s="110">
        <v>3</v>
      </c>
      <c r="N15" s="110">
        <v>4</v>
      </c>
      <c r="O15" s="110">
        <v>11</v>
      </c>
      <c r="P15" s="110">
        <v>8</v>
      </c>
      <c r="Q15" s="110">
        <v>8</v>
      </c>
      <c r="R15" s="110">
        <v>1</v>
      </c>
      <c r="S15" s="110">
        <v>1</v>
      </c>
      <c r="T15" s="110">
        <v>5</v>
      </c>
      <c r="U15" s="110"/>
      <c r="V15" s="110">
        <v>1</v>
      </c>
      <c r="W15" s="110">
        <v>1</v>
      </c>
      <c r="X15" s="110">
        <v>7</v>
      </c>
      <c r="Y15" s="112">
        <v>0</v>
      </c>
      <c r="Z15" s="110">
        <v>4</v>
      </c>
      <c r="AA15" s="110">
        <v>7</v>
      </c>
      <c r="AB15" s="110">
        <v>21</v>
      </c>
      <c r="AC15" s="114">
        <v>78</v>
      </c>
      <c r="AD15" s="114">
        <v>77</v>
      </c>
      <c r="AE15" s="114">
        <v>82</v>
      </c>
      <c r="AF15" s="114">
        <v>55</v>
      </c>
      <c r="AG15" s="110">
        <v>21</v>
      </c>
      <c r="AH15" s="110">
        <v>15</v>
      </c>
      <c r="AI15" s="110">
        <v>24</v>
      </c>
      <c r="AJ15" s="110">
        <v>15</v>
      </c>
      <c r="AK15" s="110">
        <v>13</v>
      </c>
      <c r="AL15" s="110">
        <v>15</v>
      </c>
      <c r="AM15" s="110">
        <v>18</v>
      </c>
      <c r="AN15" s="110">
        <v>22</v>
      </c>
      <c r="AO15" s="110">
        <v>25</v>
      </c>
      <c r="AP15" s="110">
        <v>32</v>
      </c>
      <c r="AQ15" s="110">
        <v>12</v>
      </c>
      <c r="AR15" s="110">
        <v>13</v>
      </c>
      <c r="AS15" s="110">
        <v>14</v>
      </c>
      <c r="AT15" s="110">
        <v>4</v>
      </c>
      <c r="AU15" s="110">
        <v>1</v>
      </c>
      <c r="AV15" s="110">
        <v>7</v>
      </c>
      <c r="AW15" s="111">
        <v>3</v>
      </c>
      <c r="AX15" s="111">
        <v>11</v>
      </c>
      <c r="AY15" s="111">
        <v>2</v>
      </c>
      <c r="AZ15" s="111">
        <v>4</v>
      </c>
      <c r="BA15" s="111">
        <v>1</v>
      </c>
      <c r="BB15" s="111">
        <v>0</v>
      </c>
      <c r="BC15" s="15">
        <f t="shared" si="0"/>
        <v>693</v>
      </c>
      <c r="BD15" s="15">
        <v>5</v>
      </c>
    </row>
    <row r="16" spans="1:56" s="15" customFormat="1" ht="12.75">
      <c r="A16" s="80" t="s">
        <v>89</v>
      </c>
      <c r="B16" t="s">
        <v>68</v>
      </c>
      <c r="C16" s="110">
        <v>27</v>
      </c>
      <c r="D16" s="110">
        <v>21</v>
      </c>
      <c r="E16" s="110">
        <v>21</v>
      </c>
      <c r="F16" s="110">
        <v>9</v>
      </c>
      <c r="G16" s="110">
        <v>5</v>
      </c>
      <c r="H16" s="110">
        <v>7</v>
      </c>
      <c r="I16" s="110">
        <v>9</v>
      </c>
      <c r="J16" s="115">
        <v>0</v>
      </c>
      <c r="K16" s="115">
        <v>0</v>
      </c>
      <c r="L16" s="115">
        <v>0</v>
      </c>
      <c r="M16" s="110">
        <v>9</v>
      </c>
      <c r="N16" s="110">
        <v>5</v>
      </c>
      <c r="O16" s="110">
        <v>7</v>
      </c>
      <c r="P16" s="110">
        <v>9</v>
      </c>
      <c r="Q16" s="110">
        <v>9</v>
      </c>
      <c r="R16" s="110">
        <v>8</v>
      </c>
      <c r="S16" s="110">
        <v>8</v>
      </c>
      <c r="T16" s="110">
        <v>14</v>
      </c>
      <c r="U16" s="110">
        <v>6</v>
      </c>
      <c r="V16" s="110">
        <v>17</v>
      </c>
      <c r="W16" s="110">
        <v>8</v>
      </c>
      <c r="X16" s="110">
        <v>13</v>
      </c>
      <c r="Y16" s="110">
        <v>14</v>
      </c>
      <c r="Z16" s="110">
        <v>9</v>
      </c>
      <c r="AA16" s="110">
        <v>24</v>
      </c>
      <c r="AB16" s="110">
        <v>18</v>
      </c>
      <c r="AC16" s="110">
        <v>18</v>
      </c>
      <c r="AD16" s="110">
        <v>33</v>
      </c>
      <c r="AE16" s="110">
        <v>27</v>
      </c>
      <c r="AF16" s="110">
        <v>22</v>
      </c>
      <c r="AG16" s="110">
        <v>29</v>
      </c>
      <c r="AH16" s="110">
        <v>34</v>
      </c>
      <c r="AI16" s="110">
        <v>68</v>
      </c>
      <c r="AJ16" s="110">
        <v>33</v>
      </c>
      <c r="AK16" s="110">
        <v>50</v>
      </c>
      <c r="AL16" s="110">
        <v>19</v>
      </c>
      <c r="AM16" s="110">
        <v>10</v>
      </c>
      <c r="AN16" s="110">
        <v>21</v>
      </c>
      <c r="AO16" s="110">
        <v>13</v>
      </c>
      <c r="AP16" s="110">
        <v>10</v>
      </c>
      <c r="AQ16" s="110">
        <v>17</v>
      </c>
      <c r="AR16" s="110">
        <v>7</v>
      </c>
      <c r="AS16" s="110">
        <v>6</v>
      </c>
      <c r="AT16" s="110">
        <v>15</v>
      </c>
      <c r="AU16" s="110">
        <v>13</v>
      </c>
      <c r="AV16" s="110">
        <v>5</v>
      </c>
      <c r="AW16" s="111">
        <v>10</v>
      </c>
      <c r="AX16" s="111">
        <v>3</v>
      </c>
      <c r="AY16" s="111">
        <v>4</v>
      </c>
      <c r="AZ16" s="111">
        <v>10</v>
      </c>
      <c r="BA16" s="111">
        <v>4</v>
      </c>
      <c r="BB16" s="111">
        <v>10</v>
      </c>
      <c r="BC16" s="15">
        <f t="shared" si="0"/>
        <v>768</v>
      </c>
      <c r="BD16" s="15">
        <v>6</v>
      </c>
    </row>
    <row r="17" spans="1:56" s="15" customFormat="1" ht="12.75">
      <c r="A17" s="80" t="s">
        <v>90</v>
      </c>
      <c r="B17" t="s">
        <v>69</v>
      </c>
      <c r="C17" s="110">
        <v>8</v>
      </c>
      <c r="D17" s="110">
        <v>8</v>
      </c>
      <c r="E17" s="110">
        <v>7</v>
      </c>
      <c r="F17" s="110">
        <v>4</v>
      </c>
      <c r="G17" s="110">
        <v>7</v>
      </c>
      <c r="H17" s="110">
        <v>16</v>
      </c>
      <c r="I17" s="110">
        <v>11</v>
      </c>
      <c r="J17" s="110">
        <v>6</v>
      </c>
      <c r="K17" s="110">
        <v>4</v>
      </c>
      <c r="L17" s="110">
        <v>19</v>
      </c>
      <c r="M17" s="110">
        <v>15</v>
      </c>
      <c r="N17" s="110">
        <v>12</v>
      </c>
      <c r="O17" s="110">
        <v>12</v>
      </c>
      <c r="P17" s="110">
        <v>15</v>
      </c>
      <c r="Q17" s="112">
        <v>0</v>
      </c>
      <c r="R17" s="110">
        <v>13</v>
      </c>
      <c r="S17" s="110">
        <v>8</v>
      </c>
      <c r="T17" s="110">
        <v>9</v>
      </c>
      <c r="U17" s="110">
        <v>7</v>
      </c>
      <c r="V17" s="110">
        <v>10</v>
      </c>
      <c r="W17" s="110">
        <v>9</v>
      </c>
      <c r="X17" s="110">
        <v>12</v>
      </c>
      <c r="Y17" s="110">
        <v>9</v>
      </c>
      <c r="Z17" s="110">
        <v>15</v>
      </c>
      <c r="AA17" s="110">
        <v>8</v>
      </c>
      <c r="AB17" s="110">
        <v>12</v>
      </c>
      <c r="AC17" s="110">
        <v>10</v>
      </c>
      <c r="AD17" s="110">
        <v>16</v>
      </c>
      <c r="AE17" s="110">
        <v>6</v>
      </c>
      <c r="AF17" s="110">
        <v>4</v>
      </c>
      <c r="AG17" s="110">
        <v>2</v>
      </c>
      <c r="AH17" s="110">
        <v>14</v>
      </c>
      <c r="AI17" s="110">
        <v>25</v>
      </c>
      <c r="AJ17" s="110">
        <v>30</v>
      </c>
      <c r="AK17" s="112">
        <v>40</v>
      </c>
      <c r="AL17" s="110">
        <v>30</v>
      </c>
      <c r="AM17" s="110">
        <v>30</v>
      </c>
      <c r="AN17" s="110">
        <v>23</v>
      </c>
      <c r="AO17" s="110">
        <v>13</v>
      </c>
      <c r="AP17" s="110">
        <v>8</v>
      </c>
      <c r="AQ17" s="110">
        <v>15</v>
      </c>
      <c r="AR17" s="110">
        <v>6</v>
      </c>
      <c r="AS17" s="110">
        <v>4</v>
      </c>
      <c r="AT17" s="110">
        <v>16</v>
      </c>
      <c r="AU17" s="110">
        <v>13</v>
      </c>
      <c r="AV17" s="110">
        <v>9</v>
      </c>
      <c r="AW17" s="111">
        <v>4</v>
      </c>
      <c r="AX17" s="111">
        <v>7</v>
      </c>
      <c r="AY17" s="111">
        <v>10</v>
      </c>
      <c r="AZ17" s="116">
        <v>9</v>
      </c>
      <c r="BA17" s="116">
        <v>8</v>
      </c>
      <c r="BB17" s="111">
        <v>11</v>
      </c>
      <c r="BC17" s="15">
        <f t="shared" si="0"/>
        <v>619</v>
      </c>
      <c r="BD17" s="15">
        <v>7</v>
      </c>
    </row>
    <row r="18" spans="1:56" s="15" customFormat="1" ht="12.75">
      <c r="A18" s="80" t="s">
        <v>91</v>
      </c>
      <c r="B18" t="s">
        <v>70</v>
      </c>
      <c r="C18" s="110">
        <v>50</v>
      </c>
      <c r="D18" s="110">
        <v>57</v>
      </c>
      <c r="E18" s="110">
        <v>38</v>
      </c>
      <c r="F18" s="110">
        <v>31</v>
      </c>
      <c r="G18" s="110">
        <v>49</v>
      </c>
      <c r="H18" s="110">
        <v>32</v>
      </c>
      <c r="I18" s="110">
        <v>49</v>
      </c>
      <c r="J18" s="110">
        <v>43</v>
      </c>
      <c r="K18" s="110">
        <v>40</v>
      </c>
      <c r="L18" s="110">
        <v>43</v>
      </c>
      <c r="M18" s="110">
        <v>23</v>
      </c>
      <c r="N18" s="110">
        <v>17</v>
      </c>
      <c r="O18" s="110">
        <v>26</v>
      </c>
      <c r="P18" s="110">
        <v>13</v>
      </c>
      <c r="Q18" s="110">
        <v>23</v>
      </c>
      <c r="R18" s="110">
        <v>29</v>
      </c>
      <c r="S18" s="110">
        <v>29</v>
      </c>
      <c r="T18" s="110">
        <v>12</v>
      </c>
      <c r="U18" s="110">
        <v>22</v>
      </c>
      <c r="V18" s="110">
        <v>29</v>
      </c>
      <c r="W18" s="110">
        <v>23</v>
      </c>
      <c r="X18" s="110">
        <v>29</v>
      </c>
      <c r="Y18" s="110">
        <v>32</v>
      </c>
      <c r="Z18" s="110">
        <v>50</v>
      </c>
      <c r="AA18" s="110">
        <v>35</v>
      </c>
      <c r="AB18" s="110">
        <v>45</v>
      </c>
      <c r="AC18" s="110">
        <v>53</v>
      </c>
      <c r="AD18" s="110">
        <v>33</v>
      </c>
      <c r="AE18" s="110">
        <v>41</v>
      </c>
      <c r="AF18" s="110">
        <v>30</v>
      </c>
      <c r="AG18" s="110">
        <v>55</v>
      </c>
      <c r="AH18" s="110">
        <v>50</v>
      </c>
      <c r="AI18" s="110">
        <v>73</v>
      </c>
      <c r="AJ18" s="110">
        <v>44</v>
      </c>
      <c r="AK18" s="110">
        <v>95</v>
      </c>
      <c r="AL18" s="110">
        <v>58</v>
      </c>
      <c r="AM18" s="110"/>
      <c r="AN18" s="110">
        <v>65</v>
      </c>
      <c r="AO18" s="110">
        <v>35</v>
      </c>
      <c r="AP18" s="110">
        <v>29</v>
      </c>
      <c r="AQ18" s="110">
        <v>37</v>
      </c>
      <c r="AR18" s="110">
        <v>27</v>
      </c>
      <c r="AS18" s="110">
        <v>38</v>
      </c>
      <c r="AT18" s="112">
        <v>30</v>
      </c>
      <c r="AU18" s="112">
        <v>24</v>
      </c>
      <c r="AV18" s="112">
        <v>1</v>
      </c>
      <c r="AW18" s="116">
        <v>24</v>
      </c>
      <c r="AX18" s="116">
        <v>32</v>
      </c>
      <c r="AY18" s="116">
        <v>1</v>
      </c>
      <c r="AZ18" s="116">
        <v>28</v>
      </c>
      <c r="BA18" s="116">
        <v>27</v>
      </c>
      <c r="BB18" s="111">
        <v>0</v>
      </c>
      <c r="BC18" s="15">
        <f t="shared" si="0"/>
        <v>1799</v>
      </c>
      <c r="BD18" s="15">
        <v>8</v>
      </c>
    </row>
    <row r="19" spans="1:56" s="15" customFormat="1" ht="12.75">
      <c r="A19" s="80" t="s">
        <v>92</v>
      </c>
      <c r="B19" t="s">
        <v>71</v>
      </c>
      <c r="C19" s="110">
        <v>1</v>
      </c>
      <c r="D19" s="110">
        <v>4</v>
      </c>
      <c r="E19" s="110">
        <v>1</v>
      </c>
      <c r="F19" s="110">
        <v>5</v>
      </c>
      <c r="G19" s="110">
        <v>2</v>
      </c>
      <c r="H19" s="110">
        <v>0</v>
      </c>
      <c r="I19" s="110">
        <v>1</v>
      </c>
      <c r="J19" s="110">
        <v>0</v>
      </c>
      <c r="K19" s="110">
        <v>2</v>
      </c>
      <c r="L19" s="110">
        <v>1</v>
      </c>
      <c r="M19" s="110">
        <v>3</v>
      </c>
      <c r="N19" s="110">
        <v>3</v>
      </c>
      <c r="O19" s="110">
        <v>1</v>
      </c>
      <c r="P19" s="110">
        <v>4</v>
      </c>
      <c r="Q19" s="110">
        <v>2</v>
      </c>
      <c r="R19" s="110">
        <v>1</v>
      </c>
      <c r="S19" s="110">
        <v>2</v>
      </c>
      <c r="T19" s="110">
        <v>0</v>
      </c>
      <c r="U19" s="110">
        <v>3</v>
      </c>
      <c r="V19" s="110">
        <v>0</v>
      </c>
      <c r="W19" s="110">
        <v>0</v>
      </c>
      <c r="X19" s="110">
        <v>0</v>
      </c>
      <c r="Y19" s="112">
        <v>0</v>
      </c>
      <c r="Z19" s="112">
        <v>0</v>
      </c>
      <c r="AA19" s="110">
        <v>1</v>
      </c>
      <c r="AB19" s="110">
        <v>2</v>
      </c>
      <c r="AC19" s="110">
        <v>2</v>
      </c>
      <c r="AD19" s="110">
        <v>2</v>
      </c>
      <c r="AE19" s="110">
        <v>2</v>
      </c>
      <c r="AF19" s="110">
        <v>5</v>
      </c>
      <c r="AG19" s="112">
        <v>5</v>
      </c>
      <c r="AH19" s="112">
        <v>2</v>
      </c>
      <c r="AI19" s="112">
        <v>0</v>
      </c>
      <c r="AJ19" s="112">
        <v>0</v>
      </c>
      <c r="AK19" s="112">
        <v>6</v>
      </c>
      <c r="AL19" s="112">
        <v>5</v>
      </c>
      <c r="AM19" s="110">
        <v>5</v>
      </c>
      <c r="AN19" s="110">
        <v>9</v>
      </c>
      <c r="AO19" s="110">
        <v>7</v>
      </c>
      <c r="AP19" s="110">
        <v>2</v>
      </c>
      <c r="AQ19" s="110">
        <v>4</v>
      </c>
      <c r="AR19" s="110">
        <v>1</v>
      </c>
      <c r="AS19" s="110">
        <v>1</v>
      </c>
      <c r="AT19" s="110">
        <v>2</v>
      </c>
      <c r="AU19" s="110">
        <v>1</v>
      </c>
      <c r="AV19" s="110">
        <v>2</v>
      </c>
      <c r="AW19" s="111">
        <v>0</v>
      </c>
      <c r="AX19" s="111">
        <v>1</v>
      </c>
      <c r="AY19" s="111">
        <v>3</v>
      </c>
      <c r="AZ19" s="111">
        <v>4</v>
      </c>
      <c r="BA19" s="111">
        <v>1</v>
      </c>
      <c r="BB19" s="111">
        <v>0</v>
      </c>
      <c r="BC19" s="15">
        <f t="shared" si="0"/>
        <v>111</v>
      </c>
      <c r="BD19" s="15">
        <v>9</v>
      </c>
    </row>
    <row r="20" spans="1:56" s="15" customFormat="1" ht="12.75">
      <c r="A20" s="80" t="s">
        <v>93</v>
      </c>
      <c r="B20" t="s">
        <v>72</v>
      </c>
      <c r="C20" s="110">
        <v>2</v>
      </c>
      <c r="D20" s="110">
        <v>3</v>
      </c>
      <c r="E20" s="110">
        <v>2</v>
      </c>
      <c r="F20" s="110">
        <v>11</v>
      </c>
      <c r="G20" s="112">
        <v>0</v>
      </c>
      <c r="H20" s="110">
        <v>4</v>
      </c>
      <c r="I20" s="110">
        <v>2</v>
      </c>
      <c r="J20" s="110">
        <v>2</v>
      </c>
      <c r="K20" s="110">
        <v>4</v>
      </c>
      <c r="L20" s="110">
        <v>1</v>
      </c>
      <c r="M20" s="115">
        <v>0</v>
      </c>
      <c r="N20" s="110">
        <v>3</v>
      </c>
      <c r="O20" s="110">
        <v>5</v>
      </c>
      <c r="P20" s="110">
        <v>0</v>
      </c>
      <c r="Q20" s="110">
        <v>7</v>
      </c>
      <c r="R20" s="110">
        <v>3</v>
      </c>
      <c r="S20" s="110">
        <v>13</v>
      </c>
      <c r="T20" s="110">
        <v>2</v>
      </c>
      <c r="U20" s="110">
        <v>6</v>
      </c>
      <c r="V20" s="110">
        <v>12</v>
      </c>
      <c r="W20" s="110">
        <v>2</v>
      </c>
      <c r="X20" s="110">
        <v>5</v>
      </c>
      <c r="Y20" s="110">
        <v>8</v>
      </c>
      <c r="Z20" s="110">
        <v>5</v>
      </c>
      <c r="AA20" s="110">
        <v>8</v>
      </c>
      <c r="AB20" s="110">
        <v>7</v>
      </c>
      <c r="AC20" s="110">
        <v>4</v>
      </c>
      <c r="AD20" s="110">
        <v>1</v>
      </c>
      <c r="AE20" s="110">
        <v>5</v>
      </c>
      <c r="AF20" s="110">
        <v>5</v>
      </c>
      <c r="AG20" s="110">
        <v>5</v>
      </c>
      <c r="AH20" s="110">
        <v>44</v>
      </c>
      <c r="AI20" s="110">
        <v>10</v>
      </c>
      <c r="AJ20" s="110">
        <v>1</v>
      </c>
      <c r="AK20" s="117">
        <v>17</v>
      </c>
      <c r="AL20" s="110">
        <v>7</v>
      </c>
      <c r="AM20" s="110">
        <v>8</v>
      </c>
      <c r="AN20" s="110">
        <v>3</v>
      </c>
      <c r="AO20" s="110">
        <v>11</v>
      </c>
      <c r="AP20" s="110">
        <v>10</v>
      </c>
      <c r="AQ20" s="110">
        <v>4</v>
      </c>
      <c r="AR20" s="110">
        <v>4</v>
      </c>
      <c r="AS20" s="110">
        <v>2</v>
      </c>
      <c r="AT20" s="110">
        <v>8</v>
      </c>
      <c r="AU20" s="110">
        <v>5</v>
      </c>
      <c r="AV20" s="110">
        <v>1</v>
      </c>
      <c r="AW20" s="111">
        <v>3</v>
      </c>
      <c r="AX20" s="111">
        <v>4</v>
      </c>
      <c r="AY20" s="111">
        <v>3</v>
      </c>
      <c r="AZ20" s="116">
        <v>0</v>
      </c>
      <c r="BA20" s="116">
        <v>12</v>
      </c>
      <c r="BB20" s="111">
        <v>5</v>
      </c>
      <c r="BC20" s="15">
        <f t="shared" si="0"/>
        <v>299</v>
      </c>
      <c r="BD20" s="15">
        <v>10</v>
      </c>
    </row>
    <row r="21" spans="1:56" s="15" customFormat="1" ht="12.75">
      <c r="A21" s="80" t="s">
        <v>94</v>
      </c>
      <c r="B21" t="s">
        <v>73</v>
      </c>
      <c r="C21" s="110">
        <v>203</v>
      </c>
      <c r="D21" s="110">
        <v>210</v>
      </c>
      <c r="E21" s="110">
        <v>281</v>
      </c>
      <c r="F21" s="110">
        <v>177</v>
      </c>
      <c r="G21" s="110">
        <v>213</v>
      </c>
      <c r="H21" s="110">
        <v>184</v>
      </c>
      <c r="I21" s="110">
        <v>155</v>
      </c>
      <c r="J21" s="110">
        <v>102</v>
      </c>
      <c r="K21" s="110">
        <v>0</v>
      </c>
      <c r="L21" s="110">
        <v>66</v>
      </c>
      <c r="M21" s="110">
        <v>211</v>
      </c>
      <c r="N21" s="110">
        <v>94</v>
      </c>
      <c r="O21" s="110">
        <v>109</v>
      </c>
      <c r="P21" s="110">
        <v>136</v>
      </c>
      <c r="Q21" s="110">
        <v>136</v>
      </c>
      <c r="R21" s="110">
        <v>101</v>
      </c>
      <c r="S21" s="110">
        <v>129</v>
      </c>
      <c r="T21" s="110">
        <v>99</v>
      </c>
      <c r="U21" s="110">
        <v>130</v>
      </c>
      <c r="V21" s="110">
        <v>173</v>
      </c>
      <c r="W21" s="110">
        <v>137</v>
      </c>
      <c r="X21" s="110">
        <v>130</v>
      </c>
      <c r="Y21" s="110">
        <v>243</v>
      </c>
      <c r="Z21" s="110">
        <v>147</v>
      </c>
      <c r="AA21" s="112">
        <v>0</v>
      </c>
      <c r="AB21" s="110">
        <v>154</v>
      </c>
      <c r="AC21" s="110">
        <v>113</v>
      </c>
      <c r="AD21" s="110">
        <v>113</v>
      </c>
      <c r="AE21" s="110">
        <v>116</v>
      </c>
      <c r="AF21" s="110">
        <v>148</v>
      </c>
      <c r="AG21" s="110">
        <v>173</v>
      </c>
      <c r="AH21" s="110">
        <v>192</v>
      </c>
      <c r="AI21" s="110">
        <v>252</v>
      </c>
      <c r="AJ21" s="110">
        <v>265</v>
      </c>
      <c r="AK21" s="110"/>
      <c r="AL21" s="110">
        <v>149</v>
      </c>
      <c r="AM21" s="110">
        <v>109</v>
      </c>
      <c r="AN21" s="110">
        <v>104</v>
      </c>
      <c r="AO21" s="110">
        <v>148</v>
      </c>
      <c r="AP21" s="110">
        <v>136</v>
      </c>
      <c r="AQ21" s="110">
        <v>225</v>
      </c>
      <c r="AR21" s="110">
        <v>137</v>
      </c>
      <c r="AS21" s="110">
        <v>61</v>
      </c>
      <c r="AT21" s="110">
        <v>141</v>
      </c>
      <c r="AU21" s="110">
        <v>29</v>
      </c>
      <c r="AV21" s="110">
        <v>186</v>
      </c>
      <c r="AW21" s="111">
        <v>98</v>
      </c>
      <c r="AX21" s="111">
        <v>138</v>
      </c>
      <c r="AY21" s="111">
        <v>117</v>
      </c>
      <c r="AZ21" s="111">
        <v>52</v>
      </c>
      <c r="BA21" s="111">
        <v>224</v>
      </c>
      <c r="BB21" s="111">
        <v>127</v>
      </c>
      <c r="BC21" s="15">
        <f t="shared" si="0"/>
        <v>7273</v>
      </c>
      <c r="BD21" s="15">
        <v>11</v>
      </c>
    </row>
    <row r="22" spans="1:56" s="16" customFormat="1" ht="12.75">
      <c r="A22" s="80" t="s">
        <v>95</v>
      </c>
      <c r="B22" t="s">
        <v>74</v>
      </c>
      <c r="C22" s="110">
        <v>23</v>
      </c>
      <c r="D22" s="110">
        <v>11</v>
      </c>
      <c r="E22" s="110">
        <v>13</v>
      </c>
      <c r="F22" s="110">
        <v>9</v>
      </c>
      <c r="G22" s="110">
        <v>31</v>
      </c>
      <c r="H22" s="110">
        <v>8</v>
      </c>
      <c r="I22" s="110">
        <v>19</v>
      </c>
      <c r="J22" s="110">
        <v>4</v>
      </c>
      <c r="K22" s="110">
        <v>13</v>
      </c>
      <c r="L22" s="110">
        <v>20</v>
      </c>
      <c r="M22" s="110">
        <v>13</v>
      </c>
      <c r="N22" s="110">
        <v>23</v>
      </c>
      <c r="O22" s="110">
        <v>6</v>
      </c>
      <c r="P22" s="110">
        <v>12</v>
      </c>
      <c r="Q22" s="110">
        <v>10</v>
      </c>
      <c r="R22" s="110">
        <v>17</v>
      </c>
      <c r="S22" s="112">
        <v>0</v>
      </c>
      <c r="T22" s="110">
        <v>15</v>
      </c>
      <c r="U22" s="110">
        <v>7</v>
      </c>
      <c r="V22" s="110">
        <v>11</v>
      </c>
      <c r="W22" s="110">
        <v>14</v>
      </c>
      <c r="X22" s="110">
        <v>17</v>
      </c>
      <c r="Y22" s="110">
        <v>21</v>
      </c>
      <c r="Z22" s="110">
        <v>38</v>
      </c>
      <c r="AA22" s="110">
        <v>19</v>
      </c>
      <c r="AB22" s="110">
        <v>21</v>
      </c>
      <c r="AC22" s="110">
        <v>14</v>
      </c>
      <c r="AD22" s="110">
        <v>34</v>
      </c>
      <c r="AE22" s="110">
        <v>34</v>
      </c>
      <c r="AF22" s="110">
        <v>33</v>
      </c>
      <c r="AG22" s="110">
        <v>25</v>
      </c>
      <c r="AH22" s="110">
        <v>56</v>
      </c>
      <c r="AI22" s="110">
        <v>60</v>
      </c>
      <c r="AJ22" s="110">
        <v>48</v>
      </c>
      <c r="AK22" s="110">
        <v>28</v>
      </c>
      <c r="AL22" s="110">
        <v>55</v>
      </c>
      <c r="AM22" s="110">
        <v>38</v>
      </c>
      <c r="AN22" s="110">
        <v>31</v>
      </c>
      <c r="AO22" s="110"/>
      <c r="AP22" s="110">
        <v>22</v>
      </c>
      <c r="AQ22" s="110">
        <v>47</v>
      </c>
      <c r="AR22" s="110">
        <v>28</v>
      </c>
      <c r="AS22" s="110">
        <v>13</v>
      </c>
      <c r="AT22" s="110">
        <v>7</v>
      </c>
      <c r="AU22" s="110">
        <v>12</v>
      </c>
      <c r="AV22" s="110">
        <v>23</v>
      </c>
      <c r="AW22" s="111">
        <v>21</v>
      </c>
      <c r="AX22" s="111">
        <v>25</v>
      </c>
      <c r="AY22" s="111">
        <v>15</v>
      </c>
      <c r="AZ22" s="111">
        <v>25</v>
      </c>
      <c r="BA22" s="111">
        <v>24</v>
      </c>
      <c r="BB22" s="111">
        <v>22</v>
      </c>
      <c r="BC22" s="15">
        <f t="shared" si="0"/>
        <v>1135</v>
      </c>
      <c r="BD22" s="15">
        <v>12</v>
      </c>
    </row>
    <row r="23" spans="1:56" s="16" customFormat="1" ht="12.75">
      <c r="A23" s="80" t="s">
        <v>96</v>
      </c>
      <c r="B23" t="s">
        <v>75</v>
      </c>
      <c r="C23" s="110">
        <v>23</v>
      </c>
      <c r="D23" s="110">
        <v>28</v>
      </c>
      <c r="E23" s="110">
        <v>16</v>
      </c>
      <c r="F23" s="110">
        <v>16</v>
      </c>
      <c r="G23" s="110">
        <v>4</v>
      </c>
      <c r="H23" s="110">
        <v>17</v>
      </c>
      <c r="I23" s="110">
        <v>6</v>
      </c>
      <c r="J23" s="110">
        <v>15</v>
      </c>
      <c r="K23" s="110">
        <v>22</v>
      </c>
      <c r="L23" s="110">
        <v>25</v>
      </c>
      <c r="M23" s="110">
        <v>18</v>
      </c>
      <c r="N23" s="110">
        <v>2</v>
      </c>
      <c r="O23" s="110">
        <v>6</v>
      </c>
      <c r="P23" s="110">
        <v>12</v>
      </c>
      <c r="Q23" s="110">
        <v>10</v>
      </c>
      <c r="R23" s="110">
        <v>17</v>
      </c>
      <c r="S23" s="110">
        <v>6</v>
      </c>
      <c r="T23" s="110">
        <v>5</v>
      </c>
      <c r="U23" s="110">
        <v>9</v>
      </c>
      <c r="V23" s="110">
        <v>10</v>
      </c>
      <c r="W23" s="110">
        <v>10</v>
      </c>
      <c r="X23" s="110">
        <v>7</v>
      </c>
      <c r="Y23" s="110">
        <v>4</v>
      </c>
      <c r="Z23" s="110">
        <v>6</v>
      </c>
      <c r="AA23" s="110">
        <v>2</v>
      </c>
      <c r="AB23" s="110">
        <v>9</v>
      </c>
      <c r="AC23" s="110">
        <v>13</v>
      </c>
      <c r="AD23" s="110">
        <v>26</v>
      </c>
      <c r="AE23" s="110">
        <v>0</v>
      </c>
      <c r="AF23" s="110">
        <v>6</v>
      </c>
      <c r="AG23" s="110">
        <v>47</v>
      </c>
      <c r="AH23" s="110">
        <v>46</v>
      </c>
      <c r="AI23" s="110">
        <v>94</v>
      </c>
      <c r="AJ23" s="110">
        <v>63</v>
      </c>
      <c r="AK23" s="110">
        <v>78</v>
      </c>
      <c r="AL23" s="110">
        <v>0</v>
      </c>
      <c r="AM23" s="110">
        <v>28</v>
      </c>
      <c r="AN23" s="110">
        <v>23</v>
      </c>
      <c r="AO23" s="110">
        <v>17</v>
      </c>
      <c r="AP23" s="110">
        <v>4</v>
      </c>
      <c r="AQ23" s="110">
        <v>40</v>
      </c>
      <c r="AR23" s="110">
        <v>18</v>
      </c>
      <c r="AS23" s="110">
        <v>14</v>
      </c>
      <c r="AT23" s="110">
        <v>24</v>
      </c>
      <c r="AU23" s="110">
        <v>32</v>
      </c>
      <c r="AV23" s="110">
        <v>36</v>
      </c>
      <c r="AW23" s="111">
        <v>25</v>
      </c>
      <c r="AX23" s="111">
        <v>23</v>
      </c>
      <c r="AY23" s="111">
        <v>29</v>
      </c>
      <c r="AZ23" s="111">
        <v>23</v>
      </c>
      <c r="BA23" s="111">
        <v>22</v>
      </c>
      <c r="BB23" s="111">
        <v>29</v>
      </c>
      <c r="BC23" s="15">
        <f t="shared" si="0"/>
        <v>1065</v>
      </c>
      <c r="BD23" s="15">
        <v>13</v>
      </c>
    </row>
    <row r="24" spans="1:56" s="16" customFormat="1" ht="12.75">
      <c r="A24" s="80" t="s">
        <v>97</v>
      </c>
      <c r="B24" t="s">
        <v>76</v>
      </c>
      <c r="C24" s="110">
        <v>1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1</v>
      </c>
      <c r="L24" s="110">
        <v>0</v>
      </c>
      <c r="M24" s="110">
        <v>0</v>
      </c>
      <c r="N24" s="110">
        <v>0</v>
      </c>
      <c r="O24" s="110">
        <v>2</v>
      </c>
      <c r="P24" s="110">
        <v>3</v>
      </c>
      <c r="Q24" s="112">
        <v>0</v>
      </c>
      <c r="R24" s="112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1</v>
      </c>
      <c r="AA24" s="110">
        <v>1</v>
      </c>
      <c r="AB24" s="110">
        <v>1</v>
      </c>
      <c r="AC24" s="110">
        <v>0</v>
      </c>
      <c r="AD24" s="110">
        <v>0</v>
      </c>
      <c r="AE24" s="110">
        <v>0</v>
      </c>
      <c r="AF24" s="110">
        <v>1</v>
      </c>
      <c r="AG24" s="110"/>
      <c r="AH24" s="110">
        <v>0</v>
      </c>
      <c r="AI24" s="110">
        <v>0</v>
      </c>
      <c r="AJ24" s="110">
        <v>2</v>
      </c>
      <c r="AK24" s="110">
        <v>2</v>
      </c>
      <c r="AL24" s="110">
        <v>0</v>
      </c>
      <c r="AM24" s="110">
        <v>0</v>
      </c>
      <c r="AN24" s="110">
        <v>1</v>
      </c>
      <c r="AO24" s="110">
        <v>2</v>
      </c>
      <c r="AP24" s="110">
        <v>1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0">
        <v>0</v>
      </c>
      <c r="AW24" s="111">
        <v>0</v>
      </c>
      <c r="AX24" s="111">
        <v>0</v>
      </c>
      <c r="AY24" s="111">
        <v>0</v>
      </c>
      <c r="AZ24" s="111">
        <v>0</v>
      </c>
      <c r="BA24" s="111">
        <v>0</v>
      </c>
      <c r="BB24" s="111">
        <v>2</v>
      </c>
      <c r="BC24" s="15">
        <f t="shared" si="0"/>
        <v>21</v>
      </c>
      <c r="BD24" s="15">
        <v>14</v>
      </c>
    </row>
    <row r="25" spans="1:56" s="16" customFormat="1" ht="12.75">
      <c r="A25" s="80" t="s">
        <v>98</v>
      </c>
      <c r="B25" t="s">
        <v>77</v>
      </c>
      <c r="C25" s="110">
        <v>64</v>
      </c>
      <c r="D25" s="110">
        <v>47</v>
      </c>
      <c r="E25" s="110">
        <v>38</v>
      </c>
      <c r="F25" s="110">
        <v>34</v>
      </c>
      <c r="G25" s="110">
        <v>34</v>
      </c>
      <c r="H25" s="110">
        <v>67</v>
      </c>
      <c r="I25" s="110">
        <v>61</v>
      </c>
      <c r="J25" s="110">
        <v>64</v>
      </c>
      <c r="K25" s="110">
        <v>0</v>
      </c>
      <c r="L25" s="110">
        <v>41</v>
      </c>
      <c r="M25" s="110">
        <v>37</v>
      </c>
      <c r="N25" s="110">
        <v>38</v>
      </c>
      <c r="O25" s="110">
        <v>45</v>
      </c>
      <c r="P25" s="110">
        <v>40</v>
      </c>
      <c r="Q25" s="110">
        <v>35</v>
      </c>
      <c r="R25" s="110">
        <v>38</v>
      </c>
      <c r="S25" s="110">
        <v>34</v>
      </c>
      <c r="T25" s="110">
        <v>24</v>
      </c>
      <c r="U25" s="110">
        <v>23</v>
      </c>
      <c r="V25" s="110">
        <v>29</v>
      </c>
      <c r="W25" s="110">
        <v>20</v>
      </c>
      <c r="X25" s="110">
        <v>20</v>
      </c>
      <c r="Y25" s="110">
        <v>40</v>
      </c>
      <c r="Z25" s="110">
        <v>36</v>
      </c>
      <c r="AA25" s="110">
        <v>39</v>
      </c>
      <c r="AB25" s="110">
        <v>68</v>
      </c>
      <c r="AC25" s="110">
        <v>80</v>
      </c>
      <c r="AD25" s="110">
        <v>83</v>
      </c>
      <c r="AE25" s="110">
        <v>80</v>
      </c>
      <c r="AF25" s="110">
        <v>90</v>
      </c>
      <c r="AG25" s="110">
        <v>77</v>
      </c>
      <c r="AH25" s="110">
        <v>115</v>
      </c>
      <c r="AI25" s="114">
        <v>176</v>
      </c>
      <c r="AJ25" s="114">
        <v>112</v>
      </c>
      <c r="AK25" s="117">
        <v>150</v>
      </c>
      <c r="AL25" s="117">
        <v>96</v>
      </c>
      <c r="AM25" s="110">
        <v>138</v>
      </c>
      <c r="AN25" s="118">
        <v>119</v>
      </c>
      <c r="AO25" s="118">
        <v>83</v>
      </c>
      <c r="AP25" s="118">
        <v>56</v>
      </c>
      <c r="AQ25" s="110">
        <v>44</v>
      </c>
      <c r="AR25" s="110">
        <v>80</v>
      </c>
      <c r="AS25" s="110">
        <v>51</v>
      </c>
      <c r="AT25" s="110">
        <v>74</v>
      </c>
      <c r="AU25" s="110">
        <v>40</v>
      </c>
      <c r="AV25" s="110">
        <v>43</v>
      </c>
      <c r="AW25" s="111">
        <v>61</v>
      </c>
      <c r="AX25" s="111">
        <v>46</v>
      </c>
      <c r="AY25" s="111">
        <v>60</v>
      </c>
      <c r="AZ25" s="111">
        <v>51</v>
      </c>
      <c r="BA25" s="111">
        <v>51</v>
      </c>
      <c r="BB25" s="111"/>
      <c r="BC25" s="15">
        <f t="shared" si="0"/>
        <v>3072</v>
      </c>
      <c r="BD25" s="15">
        <v>15</v>
      </c>
    </row>
    <row r="26" spans="1:56" s="16" customFormat="1" ht="12.75">
      <c r="A26" s="80" t="s">
        <v>99</v>
      </c>
      <c r="B26" t="s">
        <v>78</v>
      </c>
      <c r="C26" s="110">
        <v>5</v>
      </c>
      <c r="D26" s="110">
        <v>2</v>
      </c>
      <c r="E26" s="110">
        <v>1</v>
      </c>
      <c r="F26" s="110">
        <v>2</v>
      </c>
      <c r="G26" s="112">
        <v>0</v>
      </c>
      <c r="H26" s="110">
        <v>6</v>
      </c>
      <c r="I26" s="110">
        <v>2</v>
      </c>
      <c r="J26" s="110">
        <v>1</v>
      </c>
      <c r="K26" s="110">
        <v>2</v>
      </c>
      <c r="L26" s="110">
        <v>2</v>
      </c>
      <c r="M26" s="110">
        <v>1</v>
      </c>
      <c r="N26" s="110">
        <v>2</v>
      </c>
      <c r="O26" s="110">
        <v>1</v>
      </c>
      <c r="P26" s="110">
        <v>3</v>
      </c>
      <c r="Q26" s="110">
        <v>1</v>
      </c>
      <c r="R26" s="110">
        <v>4</v>
      </c>
      <c r="S26" s="110">
        <v>1</v>
      </c>
      <c r="T26" s="110">
        <v>2</v>
      </c>
      <c r="U26" s="110">
        <v>3</v>
      </c>
      <c r="V26" s="110">
        <v>3</v>
      </c>
      <c r="W26" s="110">
        <v>2</v>
      </c>
      <c r="X26" s="110">
        <v>1</v>
      </c>
      <c r="Y26" s="110">
        <v>1</v>
      </c>
      <c r="Z26" s="110">
        <v>3</v>
      </c>
      <c r="AA26" s="110">
        <v>1</v>
      </c>
      <c r="AB26" s="110">
        <v>2</v>
      </c>
      <c r="AC26" s="110">
        <v>2</v>
      </c>
      <c r="AD26" s="112">
        <v>0</v>
      </c>
      <c r="AE26" s="110">
        <v>4</v>
      </c>
      <c r="AF26" s="110">
        <v>7</v>
      </c>
      <c r="AG26" s="110">
        <v>2</v>
      </c>
      <c r="AH26" s="110">
        <v>2</v>
      </c>
      <c r="AI26" s="110">
        <v>7</v>
      </c>
      <c r="AJ26" s="110">
        <v>2</v>
      </c>
      <c r="AK26" s="110">
        <v>6</v>
      </c>
      <c r="AL26" s="110">
        <v>14</v>
      </c>
      <c r="AM26" s="110">
        <v>5</v>
      </c>
      <c r="AN26" s="110">
        <v>3</v>
      </c>
      <c r="AO26" s="110">
        <v>17</v>
      </c>
      <c r="AP26" s="110">
        <v>5</v>
      </c>
      <c r="AQ26" s="110"/>
      <c r="AR26" s="110">
        <v>15</v>
      </c>
      <c r="AS26" s="110">
        <v>3</v>
      </c>
      <c r="AT26" s="110">
        <v>3</v>
      </c>
      <c r="AU26" s="110">
        <v>3</v>
      </c>
      <c r="AV26" s="110"/>
      <c r="AW26" s="111">
        <v>2</v>
      </c>
      <c r="AX26" s="111">
        <v>2</v>
      </c>
      <c r="AY26" s="111">
        <v>2</v>
      </c>
      <c r="AZ26" s="111">
        <v>1</v>
      </c>
      <c r="BA26" s="111">
        <v>0</v>
      </c>
      <c r="BB26" s="111">
        <v>48</v>
      </c>
      <c r="BC26" s="15">
        <f t="shared" si="0"/>
        <v>209</v>
      </c>
      <c r="BD26" s="15">
        <v>16</v>
      </c>
    </row>
    <row r="27" spans="1:56" s="16" customFormat="1" ht="12.75">
      <c r="A27" s="80" t="s">
        <v>100</v>
      </c>
      <c r="B27" t="s">
        <v>79</v>
      </c>
      <c r="C27" s="110">
        <v>8</v>
      </c>
      <c r="D27" s="110">
        <v>6</v>
      </c>
      <c r="E27" s="110">
        <v>12</v>
      </c>
      <c r="F27" s="110">
        <v>8</v>
      </c>
      <c r="G27" s="110">
        <v>7</v>
      </c>
      <c r="H27" s="110">
        <v>9</v>
      </c>
      <c r="I27" s="110">
        <v>8</v>
      </c>
      <c r="J27" s="110">
        <v>6</v>
      </c>
      <c r="K27" s="110">
        <v>7</v>
      </c>
      <c r="L27" s="115">
        <v>0</v>
      </c>
      <c r="M27" s="115">
        <v>0</v>
      </c>
      <c r="N27" s="110">
        <v>6</v>
      </c>
      <c r="O27" s="110">
        <v>0</v>
      </c>
      <c r="P27" s="110">
        <v>4</v>
      </c>
      <c r="Q27" s="110">
        <v>8</v>
      </c>
      <c r="R27" s="110">
        <v>0</v>
      </c>
      <c r="S27" s="110">
        <v>4</v>
      </c>
      <c r="T27" s="110">
        <v>6</v>
      </c>
      <c r="U27" s="110">
        <v>3</v>
      </c>
      <c r="V27" s="110">
        <v>3</v>
      </c>
      <c r="W27" s="110">
        <v>2</v>
      </c>
      <c r="X27" s="110">
        <v>3</v>
      </c>
      <c r="Y27" s="110">
        <v>4</v>
      </c>
      <c r="Z27" s="110">
        <v>6</v>
      </c>
      <c r="AA27" s="110">
        <v>5</v>
      </c>
      <c r="AB27" s="112">
        <v>0</v>
      </c>
      <c r="AC27" s="110">
        <v>1</v>
      </c>
      <c r="AD27" s="110">
        <v>7</v>
      </c>
      <c r="AE27" s="110">
        <v>8</v>
      </c>
      <c r="AF27" s="110">
        <v>3</v>
      </c>
      <c r="AG27" s="110">
        <v>12</v>
      </c>
      <c r="AH27" s="110">
        <v>13</v>
      </c>
      <c r="AI27" s="110">
        <v>45</v>
      </c>
      <c r="AJ27" s="110">
        <v>52</v>
      </c>
      <c r="AK27" s="110">
        <v>37</v>
      </c>
      <c r="AL27" s="110">
        <v>37</v>
      </c>
      <c r="AM27" s="110">
        <v>39</v>
      </c>
      <c r="AN27" s="110">
        <v>30</v>
      </c>
      <c r="AO27" s="110">
        <v>22</v>
      </c>
      <c r="AP27" s="110">
        <v>20</v>
      </c>
      <c r="AQ27" s="110">
        <v>24</v>
      </c>
      <c r="AR27" s="110">
        <v>18</v>
      </c>
      <c r="AS27" s="110">
        <v>13</v>
      </c>
      <c r="AT27" s="110">
        <v>2</v>
      </c>
      <c r="AU27" s="110">
        <v>10</v>
      </c>
      <c r="AV27" s="110">
        <v>17</v>
      </c>
      <c r="AW27" s="111">
        <v>19</v>
      </c>
      <c r="AX27" s="111">
        <v>0</v>
      </c>
      <c r="AY27" s="111">
        <v>10</v>
      </c>
      <c r="AZ27" s="111">
        <v>5</v>
      </c>
      <c r="BA27" s="111">
        <v>13</v>
      </c>
      <c r="BB27" s="111"/>
      <c r="BC27" s="15">
        <f t="shared" si="0"/>
        <v>582</v>
      </c>
      <c r="BD27" s="15">
        <v>17</v>
      </c>
    </row>
    <row r="28" spans="1:56" s="16" customFormat="1" ht="12.75">
      <c r="A28" s="80" t="s">
        <v>101</v>
      </c>
      <c r="B28" t="s">
        <v>80</v>
      </c>
      <c r="C28" s="110">
        <v>8</v>
      </c>
      <c r="D28" s="110">
        <v>7</v>
      </c>
      <c r="E28" s="110">
        <v>1</v>
      </c>
      <c r="F28" s="110">
        <v>3</v>
      </c>
      <c r="G28" s="110">
        <v>5</v>
      </c>
      <c r="H28" s="110">
        <v>2</v>
      </c>
      <c r="I28" s="110">
        <v>16</v>
      </c>
      <c r="J28" s="110">
        <v>5</v>
      </c>
      <c r="K28" s="110">
        <v>1</v>
      </c>
      <c r="L28" s="110">
        <v>6</v>
      </c>
      <c r="M28" s="115">
        <v>0</v>
      </c>
      <c r="N28" s="110">
        <v>9</v>
      </c>
      <c r="O28" s="110">
        <v>5</v>
      </c>
      <c r="P28" s="110">
        <v>5</v>
      </c>
      <c r="Q28" s="110">
        <v>4</v>
      </c>
      <c r="R28" s="110">
        <v>7</v>
      </c>
      <c r="S28" s="110">
        <v>0</v>
      </c>
      <c r="T28" s="110">
        <v>2</v>
      </c>
      <c r="U28" s="112">
        <v>0</v>
      </c>
      <c r="V28" s="110">
        <v>6</v>
      </c>
      <c r="W28" s="110">
        <v>3</v>
      </c>
      <c r="X28" s="112">
        <v>0</v>
      </c>
      <c r="Y28" s="110">
        <v>4</v>
      </c>
      <c r="Z28" s="110">
        <v>4</v>
      </c>
      <c r="AA28" s="110">
        <v>7</v>
      </c>
      <c r="AB28" s="110">
        <v>10</v>
      </c>
      <c r="AC28" s="110">
        <v>6</v>
      </c>
      <c r="AD28" s="110">
        <v>8</v>
      </c>
      <c r="AE28" s="110">
        <v>4</v>
      </c>
      <c r="AF28" s="110">
        <v>3</v>
      </c>
      <c r="AG28" s="110">
        <v>7</v>
      </c>
      <c r="AH28" s="110">
        <v>17</v>
      </c>
      <c r="AI28" s="110">
        <v>20</v>
      </c>
      <c r="AJ28" s="110">
        <v>32</v>
      </c>
      <c r="AK28" s="110">
        <v>26</v>
      </c>
      <c r="AL28" s="110">
        <v>11</v>
      </c>
      <c r="AM28" s="110">
        <v>13</v>
      </c>
      <c r="AN28" s="110">
        <v>4</v>
      </c>
      <c r="AO28" s="110">
        <v>9</v>
      </c>
      <c r="AP28" s="110">
        <v>7</v>
      </c>
      <c r="AQ28" s="110">
        <v>28</v>
      </c>
      <c r="AR28" s="110">
        <v>6</v>
      </c>
      <c r="AS28" s="110">
        <v>18</v>
      </c>
      <c r="AT28" s="110">
        <v>4</v>
      </c>
      <c r="AU28" s="110">
        <v>12</v>
      </c>
      <c r="AV28" s="110">
        <v>9</v>
      </c>
      <c r="AW28" s="111">
        <v>14</v>
      </c>
      <c r="AX28" s="111">
        <v>5</v>
      </c>
      <c r="AY28" s="116">
        <v>0</v>
      </c>
      <c r="AZ28" s="111">
        <v>5</v>
      </c>
      <c r="BA28" s="111">
        <v>10</v>
      </c>
      <c r="BB28" s="111">
        <v>12</v>
      </c>
      <c r="BC28" s="15">
        <f t="shared" si="0"/>
        <v>410</v>
      </c>
      <c r="BD28" s="15">
        <v>18</v>
      </c>
    </row>
    <row r="29" spans="1:56" s="16" customFormat="1" ht="12.75">
      <c r="A29" s="80" t="s">
        <v>102</v>
      </c>
      <c r="B29" t="s">
        <v>81</v>
      </c>
      <c r="C29" s="110">
        <v>6</v>
      </c>
      <c r="D29" s="110">
        <v>4</v>
      </c>
      <c r="E29" s="110">
        <v>11</v>
      </c>
      <c r="F29" s="110">
        <v>10</v>
      </c>
      <c r="G29" s="110">
        <v>8</v>
      </c>
      <c r="H29" s="110">
        <v>6</v>
      </c>
      <c r="I29" s="110">
        <v>7</v>
      </c>
      <c r="J29" s="110">
        <v>6</v>
      </c>
      <c r="K29" s="110">
        <v>6</v>
      </c>
      <c r="L29" s="110">
        <v>5</v>
      </c>
      <c r="M29" s="110">
        <v>6</v>
      </c>
      <c r="N29" s="110">
        <v>8</v>
      </c>
      <c r="O29" s="110">
        <v>8</v>
      </c>
      <c r="P29" s="110">
        <v>8</v>
      </c>
      <c r="Q29" s="110">
        <v>15</v>
      </c>
      <c r="R29" s="110">
        <v>9</v>
      </c>
      <c r="S29" s="110">
        <v>10</v>
      </c>
      <c r="T29" s="110">
        <v>4</v>
      </c>
      <c r="U29" s="110">
        <v>8</v>
      </c>
      <c r="V29" s="110">
        <v>5</v>
      </c>
      <c r="W29" s="110">
        <v>5</v>
      </c>
      <c r="X29" s="110">
        <v>36</v>
      </c>
      <c r="Y29" s="110">
        <v>41</v>
      </c>
      <c r="Z29" s="110">
        <v>35</v>
      </c>
      <c r="AA29" s="110">
        <v>15</v>
      </c>
      <c r="AB29" s="110">
        <v>5</v>
      </c>
      <c r="AC29" s="110">
        <v>10</v>
      </c>
      <c r="AD29" s="110">
        <v>9</v>
      </c>
      <c r="AE29" s="110">
        <v>6</v>
      </c>
      <c r="AF29" s="110">
        <v>23</v>
      </c>
      <c r="AG29" s="110">
        <v>21</v>
      </c>
      <c r="AH29" s="110">
        <v>16</v>
      </c>
      <c r="AI29" s="112">
        <v>0</v>
      </c>
      <c r="AJ29" s="112">
        <v>0</v>
      </c>
      <c r="AK29" s="110">
        <v>30</v>
      </c>
      <c r="AL29" s="110">
        <v>21</v>
      </c>
      <c r="AM29" s="110">
        <v>23</v>
      </c>
      <c r="AN29" s="110">
        <v>27</v>
      </c>
      <c r="AO29" s="110">
        <v>21</v>
      </c>
      <c r="AP29" s="110">
        <v>20</v>
      </c>
      <c r="AQ29" s="110">
        <v>32</v>
      </c>
      <c r="AR29" s="110">
        <v>28</v>
      </c>
      <c r="AS29" s="110">
        <v>12</v>
      </c>
      <c r="AT29" s="110">
        <v>16</v>
      </c>
      <c r="AU29" s="110">
        <v>8</v>
      </c>
      <c r="AV29" s="110"/>
      <c r="AW29" s="111">
        <v>12</v>
      </c>
      <c r="AX29" s="116">
        <v>0</v>
      </c>
      <c r="AY29" s="116">
        <v>11</v>
      </c>
      <c r="AZ29" s="111">
        <v>20</v>
      </c>
      <c r="BA29" s="111">
        <v>14</v>
      </c>
      <c r="BB29" s="111">
        <v>15</v>
      </c>
      <c r="BC29" s="15">
        <f t="shared" si="0"/>
        <v>682</v>
      </c>
      <c r="BD29" s="15">
        <v>19</v>
      </c>
    </row>
    <row r="30" spans="1:56" s="16" customFormat="1" ht="12.75">
      <c r="A30" s="81" t="s">
        <v>4</v>
      </c>
      <c r="B30" t="s">
        <v>82</v>
      </c>
      <c r="C30" s="119">
        <v>67</v>
      </c>
      <c r="D30" s="119">
        <v>38</v>
      </c>
      <c r="E30" s="119">
        <v>46</v>
      </c>
      <c r="F30" s="119">
        <v>29</v>
      </c>
      <c r="G30" s="120">
        <v>0</v>
      </c>
      <c r="H30" s="119">
        <v>24</v>
      </c>
      <c r="I30" s="119">
        <v>67</v>
      </c>
      <c r="J30" s="119">
        <v>32</v>
      </c>
      <c r="K30" s="119">
        <v>29</v>
      </c>
      <c r="L30" s="120">
        <v>0</v>
      </c>
      <c r="M30" s="119">
        <v>28</v>
      </c>
      <c r="N30" s="119">
        <v>12</v>
      </c>
      <c r="O30" s="119">
        <v>20</v>
      </c>
      <c r="P30" s="119">
        <v>31</v>
      </c>
      <c r="Q30" s="119">
        <v>22</v>
      </c>
      <c r="R30" s="110">
        <v>26</v>
      </c>
      <c r="S30" s="110">
        <v>24</v>
      </c>
      <c r="T30" s="110">
        <v>11</v>
      </c>
      <c r="U30" s="110">
        <v>20</v>
      </c>
      <c r="V30" s="110">
        <v>26</v>
      </c>
      <c r="W30" s="110">
        <v>14</v>
      </c>
      <c r="X30" s="110">
        <v>18</v>
      </c>
      <c r="Y30" s="110">
        <v>24</v>
      </c>
      <c r="Z30" s="119">
        <v>17</v>
      </c>
      <c r="AA30" s="119">
        <v>24</v>
      </c>
      <c r="AB30" s="119">
        <v>26</v>
      </c>
      <c r="AC30" s="119">
        <v>25</v>
      </c>
      <c r="AD30" s="119">
        <v>36</v>
      </c>
      <c r="AE30" s="119">
        <v>51</v>
      </c>
      <c r="AF30" s="121">
        <v>0</v>
      </c>
      <c r="AG30" s="119">
        <v>96</v>
      </c>
      <c r="AH30" s="121">
        <v>0</v>
      </c>
      <c r="AI30" s="119">
        <v>144</v>
      </c>
      <c r="AJ30" s="119">
        <v>147</v>
      </c>
      <c r="AK30" s="119">
        <v>180</v>
      </c>
      <c r="AL30" s="117">
        <v>108</v>
      </c>
      <c r="AM30" s="110">
        <v>101</v>
      </c>
      <c r="AN30" s="110">
        <v>34</v>
      </c>
      <c r="AO30" s="110">
        <v>42</v>
      </c>
      <c r="AP30" s="110">
        <v>55</v>
      </c>
      <c r="AQ30" s="110">
        <v>55</v>
      </c>
      <c r="AR30" s="110">
        <v>60</v>
      </c>
      <c r="AS30" s="110">
        <v>56</v>
      </c>
      <c r="AT30" s="110">
        <v>72</v>
      </c>
      <c r="AU30" s="110">
        <v>56</v>
      </c>
      <c r="AV30" s="110">
        <v>63</v>
      </c>
      <c r="AW30" s="111">
        <v>27</v>
      </c>
      <c r="AX30" s="111">
        <v>24</v>
      </c>
      <c r="AY30" s="116">
        <v>0</v>
      </c>
      <c r="AZ30" s="111">
        <v>27</v>
      </c>
      <c r="BA30" s="111">
        <v>22</v>
      </c>
      <c r="BB30" s="111">
        <v>49</v>
      </c>
      <c r="BC30" s="15">
        <f t="shared" si="0"/>
        <v>2205</v>
      </c>
      <c r="BD30" s="15">
        <v>20</v>
      </c>
    </row>
    <row r="31" spans="2:55" s="16" customFormat="1" ht="12.75">
      <c r="B31" s="17" t="s">
        <v>83</v>
      </c>
      <c r="C31" s="1">
        <f>SUM(C11:C30)</f>
        <v>542</v>
      </c>
      <c r="D31" s="1">
        <f>SUM(D11:D30)</f>
        <v>466</v>
      </c>
      <c r="E31" s="1">
        <f aca="true" t="shared" si="1" ref="E31:BB31">SUM(E11:E30)</f>
        <v>544</v>
      </c>
      <c r="F31" s="1">
        <f t="shared" si="1"/>
        <v>405</v>
      </c>
      <c r="G31" s="1">
        <f t="shared" si="1"/>
        <v>422</v>
      </c>
      <c r="H31" s="1">
        <f t="shared" si="1"/>
        <v>402</v>
      </c>
      <c r="I31" s="1">
        <f t="shared" si="1"/>
        <v>435</v>
      </c>
      <c r="J31" s="1">
        <f aca="true" t="shared" si="2" ref="J31:Q31">SUM(J11:J30)</f>
        <v>318</v>
      </c>
      <c r="K31" s="1">
        <f t="shared" si="2"/>
        <v>167</v>
      </c>
      <c r="L31" s="1">
        <f t="shared" si="2"/>
        <v>267</v>
      </c>
      <c r="M31" s="1">
        <f t="shared" si="2"/>
        <v>388</v>
      </c>
      <c r="N31" s="1">
        <f t="shared" si="2"/>
        <v>272</v>
      </c>
      <c r="O31" s="1">
        <f t="shared" si="2"/>
        <v>311</v>
      </c>
      <c r="P31" s="1">
        <f t="shared" si="2"/>
        <v>320</v>
      </c>
      <c r="Q31" s="1">
        <f t="shared" si="2"/>
        <v>313</v>
      </c>
      <c r="R31" s="1">
        <f t="shared" si="1"/>
        <v>303</v>
      </c>
      <c r="S31" s="1">
        <f t="shared" si="1"/>
        <v>281</v>
      </c>
      <c r="T31" s="1">
        <f t="shared" si="1"/>
        <v>230</v>
      </c>
      <c r="U31" s="1">
        <f t="shared" si="1"/>
        <v>265</v>
      </c>
      <c r="V31" s="1">
        <f t="shared" si="1"/>
        <v>364</v>
      </c>
      <c r="W31" s="1">
        <f t="shared" si="1"/>
        <v>273</v>
      </c>
      <c r="X31" s="1">
        <f t="shared" si="1"/>
        <v>330</v>
      </c>
      <c r="Y31" s="1">
        <f t="shared" si="1"/>
        <v>465</v>
      </c>
      <c r="Z31" s="1">
        <f t="shared" si="1"/>
        <v>431</v>
      </c>
      <c r="AA31" s="1">
        <f t="shared" si="1"/>
        <v>222</v>
      </c>
      <c r="AB31" s="1">
        <f t="shared" si="1"/>
        <v>463</v>
      </c>
      <c r="AC31" s="1">
        <f t="shared" si="1"/>
        <v>482</v>
      </c>
      <c r="AD31" s="1">
        <f t="shared" si="1"/>
        <v>557</v>
      </c>
      <c r="AE31" s="1">
        <f t="shared" si="1"/>
        <v>566</v>
      </c>
      <c r="AF31" s="1">
        <f t="shared" si="1"/>
        <v>554</v>
      </c>
      <c r="AG31" s="1">
        <f t="shared" si="1"/>
        <v>662</v>
      </c>
      <c r="AH31" s="1">
        <f t="shared" si="1"/>
        <v>686</v>
      </c>
      <c r="AI31" s="1">
        <f t="shared" si="1"/>
        <v>1068</v>
      </c>
      <c r="AJ31" s="1">
        <f t="shared" si="1"/>
        <v>932</v>
      </c>
      <c r="AK31" s="1">
        <f t="shared" si="1"/>
        <v>796</v>
      </c>
      <c r="AL31" s="1">
        <f t="shared" si="1"/>
        <v>731</v>
      </c>
      <c r="AM31" s="1">
        <f t="shared" si="1"/>
        <v>650</v>
      </c>
      <c r="AN31" s="1">
        <f t="shared" si="1"/>
        <v>603</v>
      </c>
      <c r="AO31" s="1">
        <f t="shared" si="1"/>
        <v>502</v>
      </c>
      <c r="AP31" s="1">
        <f t="shared" si="1"/>
        <v>435</v>
      </c>
      <c r="AQ31" s="1">
        <f t="shared" si="1"/>
        <v>640</v>
      </c>
      <c r="AR31" s="1">
        <f t="shared" si="1"/>
        <v>492</v>
      </c>
      <c r="AS31" s="1">
        <f t="shared" si="1"/>
        <v>354</v>
      </c>
      <c r="AT31" s="1">
        <f t="shared" si="1"/>
        <v>470</v>
      </c>
      <c r="AU31" s="1">
        <f t="shared" si="1"/>
        <v>290</v>
      </c>
      <c r="AV31" s="1">
        <f t="shared" si="1"/>
        <v>428</v>
      </c>
      <c r="AW31" s="1">
        <f t="shared" si="1"/>
        <v>372</v>
      </c>
      <c r="AX31" s="1">
        <f t="shared" si="1"/>
        <v>341</v>
      </c>
      <c r="AY31" s="1">
        <f t="shared" si="1"/>
        <v>292</v>
      </c>
      <c r="AZ31" s="1">
        <f t="shared" si="1"/>
        <v>314</v>
      </c>
      <c r="BA31" s="1">
        <f t="shared" si="1"/>
        <v>496</v>
      </c>
      <c r="BB31" s="1">
        <f t="shared" si="1"/>
        <v>375</v>
      </c>
      <c r="BC31" s="16">
        <f>SUM(C31:BB31)</f>
        <v>23287</v>
      </c>
    </row>
    <row r="33" spans="2:15" s="63" customFormat="1" ht="12.75">
      <c r="B33" s="63" t="s">
        <v>27</v>
      </c>
      <c r="O33" s="63" t="s">
        <v>6</v>
      </c>
    </row>
    <row r="34" ht="13.5" thickBot="1">
      <c r="BA34" s="29"/>
    </row>
    <row r="35" spans="2:54" s="8" customFormat="1" ht="13.5" thickBot="1">
      <c r="B35" s="22" t="s">
        <v>0</v>
      </c>
      <c r="C35" s="11"/>
      <c r="D35" s="11"/>
      <c r="E35" s="11"/>
      <c r="F35" s="11"/>
      <c r="G35" s="11"/>
      <c r="H35" s="11"/>
      <c r="I35" s="11"/>
      <c r="J35" s="11" t="s">
        <v>1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2"/>
    </row>
    <row r="36" spans="2:54" s="8" customFormat="1" ht="13.5" thickBot="1">
      <c r="B36" s="23"/>
      <c r="C36" s="24">
        <v>1</v>
      </c>
      <c r="D36" s="13">
        <v>2</v>
      </c>
      <c r="E36" s="13">
        <v>3</v>
      </c>
      <c r="F36" s="13">
        <v>4</v>
      </c>
      <c r="G36" s="13">
        <v>5</v>
      </c>
      <c r="H36" s="13">
        <v>6</v>
      </c>
      <c r="I36" s="13">
        <v>7</v>
      </c>
      <c r="J36" s="13">
        <v>8</v>
      </c>
      <c r="K36" s="13">
        <v>9</v>
      </c>
      <c r="L36" s="13">
        <v>10</v>
      </c>
      <c r="M36" s="13">
        <v>11</v>
      </c>
      <c r="N36" s="13">
        <v>12</v>
      </c>
      <c r="O36" s="13">
        <v>13</v>
      </c>
      <c r="P36" s="13">
        <v>14</v>
      </c>
      <c r="Q36" s="13">
        <v>15</v>
      </c>
      <c r="R36" s="13">
        <v>16</v>
      </c>
      <c r="S36" s="13">
        <v>17</v>
      </c>
      <c r="T36" s="13">
        <v>18</v>
      </c>
      <c r="U36" s="13">
        <v>19</v>
      </c>
      <c r="V36" s="13">
        <v>20</v>
      </c>
      <c r="W36" s="13">
        <v>21</v>
      </c>
      <c r="X36" s="13">
        <v>22</v>
      </c>
      <c r="Y36" s="13">
        <v>23</v>
      </c>
      <c r="Z36" s="13">
        <v>24</v>
      </c>
      <c r="AA36" s="13">
        <v>25</v>
      </c>
      <c r="AB36" s="13">
        <v>26</v>
      </c>
      <c r="AC36" s="14">
        <v>27</v>
      </c>
      <c r="AD36" s="14">
        <v>28</v>
      </c>
      <c r="AE36" s="14">
        <v>29</v>
      </c>
      <c r="AF36" s="14">
        <v>30</v>
      </c>
      <c r="AG36" s="14">
        <v>31</v>
      </c>
      <c r="AH36" s="14">
        <v>32</v>
      </c>
      <c r="AI36" s="14">
        <v>33</v>
      </c>
      <c r="AJ36" s="14">
        <v>34</v>
      </c>
      <c r="AK36" s="14">
        <v>35</v>
      </c>
      <c r="AL36" s="14">
        <v>36</v>
      </c>
      <c r="AM36" s="14">
        <v>37</v>
      </c>
      <c r="AN36" s="14">
        <v>38</v>
      </c>
      <c r="AO36" s="14">
        <v>39</v>
      </c>
      <c r="AP36" s="14">
        <v>40</v>
      </c>
      <c r="AQ36" s="14">
        <v>41</v>
      </c>
      <c r="AR36" s="14">
        <v>42</v>
      </c>
      <c r="AS36" s="14">
        <v>43</v>
      </c>
      <c r="AT36" s="14">
        <v>44</v>
      </c>
      <c r="AU36" s="14">
        <v>45</v>
      </c>
      <c r="AV36" s="14">
        <v>46</v>
      </c>
      <c r="AW36" s="14">
        <v>47</v>
      </c>
      <c r="AX36" s="14">
        <v>48</v>
      </c>
      <c r="AY36" s="14">
        <v>49</v>
      </c>
      <c r="AZ36" s="25">
        <v>50</v>
      </c>
      <c r="BA36" s="19">
        <v>51</v>
      </c>
      <c r="BB36" s="12">
        <v>52</v>
      </c>
    </row>
    <row r="37" spans="2:54" ht="12.75">
      <c r="B37" s="8" t="s">
        <v>62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26"/>
    </row>
    <row r="38" spans="2:54" ht="12.75">
      <c r="B38" t="s">
        <v>63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8"/>
    </row>
    <row r="39" spans="2:54" ht="12.75">
      <c r="B39" t="s">
        <v>64</v>
      </c>
      <c r="C39" s="92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4"/>
    </row>
    <row r="40" spans="2:54" ht="12.75">
      <c r="B40" t="s">
        <v>65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4"/>
    </row>
    <row r="41" spans="2:54" ht="12.75">
      <c r="B41" t="s">
        <v>66</v>
      </c>
      <c r="C41" s="92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4"/>
    </row>
    <row r="42" spans="2:54" ht="12.75">
      <c r="B42" t="s">
        <v>67</v>
      </c>
      <c r="C42" s="92">
        <v>1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4"/>
    </row>
    <row r="43" spans="2:54" ht="12.75">
      <c r="B43" t="s">
        <v>68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4"/>
    </row>
    <row r="44" spans="2:54" ht="12.75">
      <c r="B44" t="s">
        <v>69</v>
      </c>
      <c r="C44" s="92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4"/>
    </row>
    <row r="45" spans="2:54" ht="12.75">
      <c r="B45" t="s">
        <v>70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4"/>
    </row>
    <row r="46" spans="2:54" ht="12.75">
      <c r="B46" t="s">
        <v>71</v>
      </c>
      <c r="C46" s="92">
        <v>0</v>
      </c>
      <c r="D46" s="91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4"/>
    </row>
    <row r="47" spans="2:54" ht="12.75">
      <c r="B47" t="s">
        <v>72</v>
      </c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4"/>
    </row>
    <row r="48" spans="2:54" ht="12.75">
      <c r="B48" t="s">
        <v>73</v>
      </c>
      <c r="C48" s="92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4"/>
    </row>
    <row r="49" spans="2:54" ht="12.75">
      <c r="B49" t="s">
        <v>74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4"/>
    </row>
    <row r="50" spans="2:54" ht="12.75">
      <c r="B50" t="s">
        <v>75</v>
      </c>
      <c r="C50" s="92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4"/>
    </row>
    <row r="51" spans="2:54" ht="12.75">
      <c r="B51" t="s">
        <v>76</v>
      </c>
      <c r="C51" s="91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4"/>
    </row>
    <row r="52" spans="2:54" ht="12.75">
      <c r="B52" t="s">
        <v>77</v>
      </c>
      <c r="C52" s="92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4"/>
    </row>
    <row r="53" spans="2:54" ht="12.75">
      <c r="B53" t="s">
        <v>78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4"/>
    </row>
    <row r="54" spans="2:54" ht="12.75">
      <c r="B54" t="s">
        <v>79</v>
      </c>
      <c r="C54" s="92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4"/>
    </row>
    <row r="55" spans="2:54" ht="12.75">
      <c r="B55" t="s">
        <v>80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4"/>
    </row>
    <row r="56" spans="2:54" ht="12.75">
      <c r="B56" t="s">
        <v>81</v>
      </c>
      <c r="C56" s="92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4"/>
    </row>
    <row r="57" spans="2:54" ht="13.5" thickBot="1">
      <c r="B57" t="s">
        <v>82</v>
      </c>
      <c r="C57" s="91">
        <v>0</v>
      </c>
      <c r="D57" s="91">
        <v>0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6"/>
    </row>
    <row r="58" spans="2:54" ht="13.5" thickBot="1">
      <c r="B58" s="6" t="s">
        <v>4</v>
      </c>
      <c r="C58" s="2">
        <f>SUM(C38:C57)</f>
        <v>1</v>
      </c>
      <c r="D58" s="2">
        <f aca="true" t="shared" si="3" ref="D58:BB58">SUM(D38:D57)</f>
        <v>0</v>
      </c>
      <c r="E58" s="2">
        <f t="shared" si="3"/>
        <v>0</v>
      </c>
      <c r="F58" s="2">
        <f t="shared" si="3"/>
        <v>0</v>
      </c>
      <c r="G58" s="2">
        <f t="shared" si="3"/>
        <v>0</v>
      </c>
      <c r="H58" s="2">
        <f t="shared" si="3"/>
        <v>0</v>
      </c>
      <c r="I58" s="2">
        <f t="shared" si="3"/>
        <v>0</v>
      </c>
      <c r="J58" s="2">
        <f t="shared" si="3"/>
        <v>0</v>
      </c>
      <c r="K58" s="2">
        <f t="shared" si="3"/>
        <v>0</v>
      </c>
      <c r="L58" s="2">
        <f t="shared" si="3"/>
        <v>0</v>
      </c>
      <c r="M58" s="2">
        <f>SUM(M38:M57)</f>
        <v>0</v>
      </c>
      <c r="N58" s="2">
        <f>SUM(N38:N57)</f>
        <v>0</v>
      </c>
      <c r="O58" s="2">
        <f t="shared" si="3"/>
        <v>0</v>
      </c>
      <c r="P58" s="2">
        <f t="shared" si="3"/>
        <v>0</v>
      </c>
      <c r="Q58" s="2">
        <f t="shared" si="3"/>
        <v>0</v>
      </c>
      <c r="R58" s="2">
        <f t="shared" si="3"/>
        <v>0</v>
      </c>
      <c r="S58" s="2">
        <f t="shared" si="3"/>
        <v>0</v>
      </c>
      <c r="T58" s="2">
        <f t="shared" si="3"/>
        <v>0</v>
      </c>
      <c r="U58" s="2">
        <f t="shared" si="3"/>
        <v>0</v>
      </c>
      <c r="V58" s="2">
        <f t="shared" si="3"/>
        <v>0</v>
      </c>
      <c r="W58" s="2">
        <f t="shared" si="3"/>
        <v>0</v>
      </c>
      <c r="X58" s="2">
        <f t="shared" si="3"/>
        <v>0</v>
      </c>
      <c r="Y58" s="2">
        <f t="shared" si="3"/>
        <v>0</v>
      </c>
      <c r="Z58" s="2">
        <f t="shared" si="3"/>
        <v>0</v>
      </c>
      <c r="AA58" s="2">
        <f t="shared" si="3"/>
        <v>0</v>
      </c>
      <c r="AB58" s="2">
        <f t="shared" si="3"/>
        <v>0</v>
      </c>
      <c r="AC58" s="2">
        <f t="shared" si="3"/>
        <v>0</v>
      </c>
      <c r="AD58" s="2">
        <f t="shared" si="3"/>
        <v>0</v>
      </c>
      <c r="AE58" s="2">
        <f t="shared" si="3"/>
        <v>0</v>
      </c>
      <c r="AF58" s="2">
        <f t="shared" si="3"/>
        <v>0</v>
      </c>
      <c r="AG58" s="2">
        <f t="shared" si="3"/>
        <v>0</v>
      </c>
      <c r="AH58" s="2">
        <f t="shared" si="3"/>
        <v>0</v>
      </c>
      <c r="AI58" s="2">
        <f t="shared" si="3"/>
        <v>0</v>
      </c>
      <c r="AJ58" s="2">
        <f t="shared" si="3"/>
        <v>0</v>
      </c>
      <c r="AK58" s="2">
        <f t="shared" si="3"/>
        <v>0</v>
      </c>
      <c r="AL58" s="2">
        <f t="shared" si="3"/>
        <v>0</v>
      </c>
      <c r="AM58" s="2">
        <f t="shared" si="3"/>
        <v>0</v>
      </c>
      <c r="AN58" s="2">
        <f t="shared" si="3"/>
        <v>0</v>
      </c>
      <c r="AO58" s="2">
        <f t="shared" si="3"/>
        <v>0</v>
      </c>
      <c r="AP58" s="2">
        <f t="shared" si="3"/>
        <v>0</v>
      </c>
      <c r="AQ58" s="2">
        <f t="shared" si="3"/>
        <v>0</v>
      </c>
      <c r="AR58" s="2">
        <f t="shared" si="3"/>
        <v>0</v>
      </c>
      <c r="AS58" s="2">
        <f t="shared" si="3"/>
        <v>0</v>
      </c>
      <c r="AT58" s="2">
        <f t="shared" si="3"/>
        <v>0</v>
      </c>
      <c r="AU58" s="2">
        <f t="shared" si="3"/>
        <v>0</v>
      </c>
      <c r="AV58" s="2">
        <f t="shared" si="3"/>
        <v>0</v>
      </c>
      <c r="AW58" s="2">
        <f t="shared" si="3"/>
        <v>0</v>
      </c>
      <c r="AX58" s="2">
        <f t="shared" si="3"/>
        <v>0</v>
      </c>
      <c r="AY58" s="2">
        <f t="shared" si="3"/>
        <v>0</v>
      </c>
      <c r="AZ58" s="2">
        <f t="shared" si="3"/>
        <v>0</v>
      </c>
      <c r="BA58" s="2">
        <f t="shared" si="3"/>
        <v>0</v>
      </c>
      <c r="BB58" s="2">
        <f t="shared" si="3"/>
        <v>0</v>
      </c>
    </row>
    <row r="59" ht="12.75">
      <c r="B59" t="s">
        <v>3</v>
      </c>
    </row>
    <row r="61" spans="2:19" s="8" customFormat="1" ht="12.75">
      <c r="B61" s="8" t="s">
        <v>25</v>
      </c>
      <c r="R61" s="10"/>
      <c r="S61" s="48"/>
    </row>
    <row r="69" s="8" customFormat="1" ht="12.75">
      <c r="B69" s="8" t="s">
        <v>39</v>
      </c>
    </row>
    <row r="70" s="8" customFormat="1" ht="13.5" thickBot="1">
      <c r="C70" s="8" t="s">
        <v>5</v>
      </c>
    </row>
    <row r="71" spans="2:23" s="8" customFormat="1" ht="13.5" thickBot="1">
      <c r="B71" s="22"/>
      <c r="C71" s="31"/>
      <c r="D71" s="28" t="s">
        <v>15</v>
      </c>
      <c r="E71" s="28"/>
      <c r="F71" s="33"/>
      <c r="G71" s="28"/>
      <c r="H71" s="28"/>
      <c r="I71" s="28"/>
      <c r="J71" s="31" t="s">
        <v>19</v>
      </c>
      <c r="K71" s="28"/>
      <c r="L71" s="28"/>
      <c r="M71" s="28"/>
      <c r="N71" s="32"/>
      <c r="O71" s="34" t="s">
        <v>22</v>
      </c>
      <c r="P71" s="32"/>
      <c r="Q71" s="35"/>
      <c r="R71" s="36" t="s">
        <v>24</v>
      </c>
      <c r="S71" s="28"/>
      <c r="T71" s="32"/>
      <c r="U71" s="31" t="s">
        <v>54</v>
      </c>
      <c r="V71" s="28"/>
      <c r="W71" s="32"/>
    </row>
    <row r="72" spans="2:23" s="8" customFormat="1" ht="13.5" thickBot="1">
      <c r="B72" s="30" t="s">
        <v>7</v>
      </c>
      <c r="C72" s="37" t="s">
        <v>8</v>
      </c>
      <c r="D72" s="38" t="s">
        <v>9</v>
      </c>
      <c r="E72" s="38" t="s">
        <v>10</v>
      </c>
      <c r="F72" s="38" t="s">
        <v>11</v>
      </c>
      <c r="G72" s="38" t="s">
        <v>12</v>
      </c>
      <c r="H72" s="38" t="s">
        <v>13</v>
      </c>
      <c r="I72" s="39" t="s">
        <v>14</v>
      </c>
      <c r="J72" s="47" t="s">
        <v>16</v>
      </c>
      <c r="K72" s="38" t="s">
        <v>17</v>
      </c>
      <c r="L72" s="38" t="s">
        <v>18</v>
      </c>
      <c r="M72" s="38" t="s">
        <v>13</v>
      </c>
      <c r="N72" s="27" t="s">
        <v>14</v>
      </c>
      <c r="O72" s="37" t="s">
        <v>20</v>
      </c>
      <c r="P72" s="27" t="s">
        <v>21</v>
      </c>
      <c r="Q72" s="37" t="s">
        <v>48</v>
      </c>
      <c r="R72" s="38" t="s">
        <v>49</v>
      </c>
      <c r="S72" s="38" t="s">
        <v>23</v>
      </c>
      <c r="T72" s="27" t="s">
        <v>14</v>
      </c>
      <c r="U72" s="37" t="s">
        <v>51</v>
      </c>
      <c r="V72" s="38" t="s">
        <v>52</v>
      </c>
      <c r="W72" s="39" t="s">
        <v>53</v>
      </c>
    </row>
    <row r="73" spans="2:26" ht="13.5" thickBot="1">
      <c r="B73" s="9">
        <v>1</v>
      </c>
      <c r="C73" s="93">
        <v>26</v>
      </c>
      <c r="D73" s="94">
        <v>103</v>
      </c>
      <c r="E73" s="94">
        <v>67</v>
      </c>
      <c r="F73" s="94">
        <v>37</v>
      </c>
      <c r="G73" s="94">
        <v>309</v>
      </c>
      <c r="H73" s="94">
        <v>0</v>
      </c>
      <c r="I73" s="95">
        <f>SUM(C73:H73)</f>
        <v>542</v>
      </c>
      <c r="J73" s="96">
        <v>173</v>
      </c>
      <c r="K73" s="94">
        <v>123</v>
      </c>
      <c r="L73" s="94">
        <v>246</v>
      </c>
      <c r="M73" s="94">
        <v>0</v>
      </c>
      <c r="N73" s="95">
        <f>SUM(J73:M73)</f>
        <v>542</v>
      </c>
      <c r="O73" s="96">
        <v>0</v>
      </c>
      <c r="P73" s="95"/>
      <c r="Q73" s="97"/>
      <c r="R73" s="98"/>
      <c r="S73" s="98"/>
      <c r="T73" s="99"/>
      <c r="U73" s="100">
        <v>124</v>
      </c>
      <c r="V73" s="101">
        <v>28</v>
      </c>
      <c r="W73" s="102">
        <v>68</v>
      </c>
      <c r="X73">
        <v>542</v>
      </c>
      <c r="Y73">
        <f>X73-I73</f>
        <v>0</v>
      </c>
      <c r="Z73">
        <f>X73-N73</f>
        <v>0</v>
      </c>
    </row>
    <row r="74" spans="2:26" ht="13.5" thickBot="1">
      <c r="B74" s="9">
        <v>2</v>
      </c>
      <c r="C74" s="103">
        <v>30</v>
      </c>
      <c r="D74" s="92">
        <v>77</v>
      </c>
      <c r="E74" s="92">
        <v>45</v>
      </c>
      <c r="F74" s="92">
        <v>22</v>
      </c>
      <c r="G74" s="92">
        <v>288</v>
      </c>
      <c r="H74" s="92">
        <v>4</v>
      </c>
      <c r="I74" s="95">
        <f aca="true" t="shared" si="4" ref="I74:I124">SUM(C74:H74)</f>
        <v>466</v>
      </c>
      <c r="J74" s="104">
        <v>148</v>
      </c>
      <c r="K74" s="92">
        <v>116</v>
      </c>
      <c r="L74" s="92">
        <v>201</v>
      </c>
      <c r="M74" s="105">
        <v>1</v>
      </c>
      <c r="N74" s="95">
        <f aca="true" t="shared" si="5" ref="N74:N124">SUM(J74:M74)</f>
        <v>466</v>
      </c>
      <c r="O74" s="104">
        <v>0</v>
      </c>
      <c r="P74" s="105"/>
      <c r="Q74" s="43"/>
      <c r="R74" s="4"/>
      <c r="S74" s="4"/>
      <c r="T74" s="46"/>
      <c r="U74" s="100">
        <v>124</v>
      </c>
      <c r="V74" s="101">
        <v>28</v>
      </c>
      <c r="W74" s="102">
        <v>68</v>
      </c>
      <c r="X74">
        <v>466</v>
      </c>
      <c r="Y74">
        <f aca="true" t="shared" si="6" ref="Y74:Y92">X74-I74</f>
        <v>0</v>
      </c>
      <c r="Z74">
        <f aca="true" t="shared" si="7" ref="Z74:Z92">X74-N74</f>
        <v>0</v>
      </c>
    </row>
    <row r="75" spans="2:26" ht="13.5" thickBot="1">
      <c r="B75" s="9">
        <v>3</v>
      </c>
      <c r="C75" s="103">
        <v>18</v>
      </c>
      <c r="D75" s="92">
        <v>94</v>
      </c>
      <c r="E75" s="92">
        <v>51</v>
      </c>
      <c r="F75" s="92">
        <v>22</v>
      </c>
      <c r="G75" s="92">
        <v>354</v>
      </c>
      <c r="H75" s="92">
        <v>5</v>
      </c>
      <c r="I75" s="95">
        <f t="shared" si="4"/>
        <v>544</v>
      </c>
      <c r="J75" s="104">
        <v>182</v>
      </c>
      <c r="K75" s="92">
        <v>180</v>
      </c>
      <c r="L75" s="92">
        <v>177</v>
      </c>
      <c r="M75" s="92">
        <v>5</v>
      </c>
      <c r="N75" s="95">
        <f t="shared" si="5"/>
        <v>544</v>
      </c>
      <c r="O75" s="104">
        <v>0</v>
      </c>
      <c r="P75" s="105"/>
      <c r="Q75" s="43"/>
      <c r="R75" s="4"/>
      <c r="S75" s="4"/>
      <c r="T75" s="46"/>
      <c r="U75" s="100">
        <v>124</v>
      </c>
      <c r="V75" s="101">
        <v>28</v>
      </c>
      <c r="W75" s="102">
        <v>68</v>
      </c>
      <c r="X75">
        <v>544</v>
      </c>
      <c r="Y75">
        <f t="shared" si="6"/>
        <v>0</v>
      </c>
      <c r="Z75">
        <f t="shared" si="7"/>
        <v>0</v>
      </c>
    </row>
    <row r="76" spans="2:26" ht="13.5" thickBot="1">
      <c r="B76" s="9">
        <v>4</v>
      </c>
      <c r="C76" s="103">
        <v>19</v>
      </c>
      <c r="D76" s="92">
        <v>65</v>
      </c>
      <c r="E76" s="92">
        <v>53</v>
      </c>
      <c r="F76" s="92">
        <v>19</v>
      </c>
      <c r="G76" s="92">
        <v>248</v>
      </c>
      <c r="H76" s="92">
        <v>1</v>
      </c>
      <c r="I76" s="95">
        <f t="shared" si="4"/>
        <v>405</v>
      </c>
      <c r="J76" s="104">
        <v>142</v>
      </c>
      <c r="K76" s="92">
        <v>78</v>
      </c>
      <c r="L76" s="92">
        <v>172</v>
      </c>
      <c r="M76" s="92">
        <v>13</v>
      </c>
      <c r="N76" s="95">
        <f t="shared" si="5"/>
        <v>405</v>
      </c>
      <c r="O76" s="104">
        <v>1</v>
      </c>
      <c r="P76" s="105">
        <v>1</v>
      </c>
      <c r="Q76" s="43"/>
      <c r="R76" s="4"/>
      <c r="S76" s="4"/>
      <c r="T76" s="46"/>
      <c r="U76" s="100">
        <v>124</v>
      </c>
      <c r="V76" s="101">
        <v>28</v>
      </c>
      <c r="W76" s="102">
        <v>68</v>
      </c>
      <c r="X76">
        <v>405</v>
      </c>
      <c r="Y76">
        <f t="shared" si="6"/>
        <v>0</v>
      </c>
      <c r="Z76">
        <f t="shared" si="7"/>
        <v>0</v>
      </c>
    </row>
    <row r="77" spans="2:26" ht="13.5" thickBot="1">
      <c r="B77" s="9">
        <v>5</v>
      </c>
      <c r="C77" s="103">
        <v>23</v>
      </c>
      <c r="D77" s="92">
        <v>81</v>
      </c>
      <c r="E77" s="92">
        <v>57</v>
      </c>
      <c r="F77" s="92">
        <v>17</v>
      </c>
      <c r="G77" s="92">
        <v>240</v>
      </c>
      <c r="H77" s="92">
        <v>4</v>
      </c>
      <c r="I77" s="95">
        <f t="shared" si="4"/>
        <v>422</v>
      </c>
      <c r="J77" s="104">
        <v>131</v>
      </c>
      <c r="K77" s="92">
        <v>105</v>
      </c>
      <c r="L77" s="92">
        <v>184</v>
      </c>
      <c r="M77" s="92">
        <v>2</v>
      </c>
      <c r="N77" s="95">
        <f t="shared" si="5"/>
        <v>422</v>
      </c>
      <c r="O77" s="104">
        <v>0</v>
      </c>
      <c r="P77" s="105"/>
      <c r="Q77" s="43"/>
      <c r="R77" s="4"/>
      <c r="S77" s="4"/>
      <c r="T77" s="46"/>
      <c r="U77" s="100">
        <v>124</v>
      </c>
      <c r="V77" s="101">
        <v>28</v>
      </c>
      <c r="W77" s="102">
        <v>68</v>
      </c>
      <c r="X77">
        <v>422</v>
      </c>
      <c r="Y77">
        <f t="shared" si="6"/>
        <v>0</v>
      </c>
      <c r="Z77">
        <f t="shared" si="7"/>
        <v>0</v>
      </c>
    </row>
    <row r="78" spans="2:26" ht="13.5" thickBot="1">
      <c r="B78" s="9">
        <v>6</v>
      </c>
      <c r="C78" s="103">
        <v>26</v>
      </c>
      <c r="D78" s="92">
        <v>67</v>
      </c>
      <c r="E78" s="92">
        <v>53</v>
      </c>
      <c r="F78" s="92">
        <v>24</v>
      </c>
      <c r="G78" s="92">
        <v>229</v>
      </c>
      <c r="H78" s="92">
        <v>3</v>
      </c>
      <c r="I78" s="95">
        <f t="shared" si="4"/>
        <v>402</v>
      </c>
      <c r="J78" s="104">
        <v>138</v>
      </c>
      <c r="K78" s="92">
        <v>126</v>
      </c>
      <c r="L78" s="92">
        <v>138</v>
      </c>
      <c r="M78" s="92"/>
      <c r="N78" s="95">
        <f t="shared" si="5"/>
        <v>402</v>
      </c>
      <c r="O78" s="104">
        <v>0</v>
      </c>
      <c r="P78" s="105"/>
      <c r="Q78" s="43"/>
      <c r="R78" s="4"/>
      <c r="S78" s="4"/>
      <c r="T78" s="46"/>
      <c r="U78" s="100">
        <v>124</v>
      </c>
      <c r="V78" s="101">
        <v>28</v>
      </c>
      <c r="W78" s="102">
        <v>68</v>
      </c>
      <c r="X78">
        <v>402</v>
      </c>
      <c r="Y78">
        <f t="shared" si="6"/>
        <v>0</v>
      </c>
      <c r="Z78">
        <f t="shared" si="7"/>
        <v>0</v>
      </c>
    </row>
    <row r="79" spans="2:26" ht="13.5" thickBot="1">
      <c r="B79" s="9">
        <v>7</v>
      </c>
      <c r="C79" s="103">
        <v>35</v>
      </c>
      <c r="D79" s="92">
        <v>116</v>
      </c>
      <c r="E79" s="92">
        <v>43</v>
      </c>
      <c r="F79" s="92">
        <v>15</v>
      </c>
      <c r="G79" s="92">
        <v>221</v>
      </c>
      <c r="H79" s="92">
        <v>5</v>
      </c>
      <c r="I79" s="95">
        <f t="shared" si="4"/>
        <v>435</v>
      </c>
      <c r="J79" s="104">
        <v>122</v>
      </c>
      <c r="K79" s="92">
        <v>113</v>
      </c>
      <c r="L79" s="92">
        <v>188</v>
      </c>
      <c r="M79" s="92">
        <v>12</v>
      </c>
      <c r="N79" s="95">
        <f t="shared" si="5"/>
        <v>435</v>
      </c>
      <c r="O79" s="104">
        <v>0</v>
      </c>
      <c r="P79" s="105"/>
      <c r="Q79" s="43"/>
      <c r="R79" s="4"/>
      <c r="S79" s="4"/>
      <c r="T79" s="46"/>
      <c r="U79" s="100">
        <v>124</v>
      </c>
      <c r="V79" s="101">
        <v>28</v>
      </c>
      <c r="W79" s="102">
        <v>68</v>
      </c>
      <c r="X79">
        <v>435</v>
      </c>
      <c r="Y79">
        <f t="shared" si="6"/>
        <v>0</v>
      </c>
      <c r="Z79">
        <f t="shared" si="7"/>
        <v>0</v>
      </c>
    </row>
    <row r="80" spans="2:26" ht="13.5" thickBot="1">
      <c r="B80" s="9">
        <v>8</v>
      </c>
      <c r="C80" s="103">
        <v>19</v>
      </c>
      <c r="D80" s="92">
        <v>71</v>
      </c>
      <c r="E80" s="92">
        <v>42</v>
      </c>
      <c r="F80" s="92">
        <v>19</v>
      </c>
      <c r="G80" s="92">
        <v>160</v>
      </c>
      <c r="H80" s="92">
        <v>7</v>
      </c>
      <c r="I80" s="95">
        <f t="shared" si="4"/>
        <v>318</v>
      </c>
      <c r="J80" s="104">
        <v>116</v>
      </c>
      <c r="K80" s="92">
        <v>73</v>
      </c>
      <c r="L80" s="92">
        <v>122</v>
      </c>
      <c r="M80" s="92">
        <v>7</v>
      </c>
      <c r="N80" s="95">
        <f t="shared" si="5"/>
        <v>318</v>
      </c>
      <c r="O80" s="104">
        <v>0</v>
      </c>
      <c r="P80" s="105"/>
      <c r="Q80" s="43"/>
      <c r="R80" s="4"/>
      <c r="S80" s="4"/>
      <c r="T80" s="46"/>
      <c r="U80" s="100">
        <v>124</v>
      </c>
      <c r="V80" s="101">
        <v>28</v>
      </c>
      <c r="W80" s="102">
        <v>68</v>
      </c>
      <c r="X80">
        <v>318</v>
      </c>
      <c r="Y80">
        <f t="shared" si="6"/>
        <v>0</v>
      </c>
      <c r="Z80">
        <f t="shared" si="7"/>
        <v>0</v>
      </c>
    </row>
    <row r="81" spans="2:26" ht="13.5" thickBot="1">
      <c r="B81" s="9">
        <v>9</v>
      </c>
      <c r="C81" s="103">
        <v>17</v>
      </c>
      <c r="D81" s="92">
        <v>43</v>
      </c>
      <c r="E81" s="92">
        <v>15</v>
      </c>
      <c r="F81" s="92">
        <v>12</v>
      </c>
      <c r="G81" s="92">
        <v>80</v>
      </c>
      <c r="H81" s="92">
        <v>0</v>
      </c>
      <c r="I81" s="95">
        <f t="shared" si="4"/>
        <v>167</v>
      </c>
      <c r="J81" s="104">
        <v>69</v>
      </c>
      <c r="K81" s="92">
        <v>28</v>
      </c>
      <c r="L81" s="92">
        <v>70</v>
      </c>
      <c r="M81" s="92">
        <v>0</v>
      </c>
      <c r="N81" s="95">
        <f t="shared" si="5"/>
        <v>167</v>
      </c>
      <c r="O81" s="104">
        <v>0</v>
      </c>
      <c r="P81" s="105"/>
      <c r="Q81" s="43"/>
      <c r="R81" s="4"/>
      <c r="S81" s="4"/>
      <c r="T81" s="46"/>
      <c r="U81" s="100">
        <v>124</v>
      </c>
      <c r="V81" s="101">
        <v>28</v>
      </c>
      <c r="W81" s="102">
        <v>68</v>
      </c>
      <c r="X81">
        <v>167</v>
      </c>
      <c r="Y81">
        <f t="shared" si="6"/>
        <v>0</v>
      </c>
      <c r="Z81">
        <f t="shared" si="7"/>
        <v>0</v>
      </c>
    </row>
    <row r="82" spans="2:26" ht="13.5" thickBot="1">
      <c r="B82" s="9">
        <v>10</v>
      </c>
      <c r="C82" s="103">
        <v>24</v>
      </c>
      <c r="D82" s="92">
        <v>59</v>
      </c>
      <c r="E82" s="92">
        <v>36</v>
      </c>
      <c r="F82" s="92">
        <v>15</v>
      </c>
      <c r="G82" s="92">
        <v>130</v>
      </c>
      <c r="H82" s="92">
        <v>3</v>
      </c>
      <c r="I82" s="95">
        <f t="shared" si="4"/>
        <v>267</v>
      </c>
      <c r="J82" s="104">
        <v>112</v>
      </c>
      <c r="K82" s="92">
        <v>59</v>
      </c>
      <c r="L82" s="92">
        <v>96</v>
      </c>
      <c r="M82" s="92">
        <v>0</v>
      </c>
      <c r="N82" s="95">
        <f t="shared" si="5"/>
        <v>267</v>
      </c>
      <c r="O82" s="104">
        <v>0</v>
      </c>
      <c r="P82" s="105"/>
      <c r="Q82" s="43"/>
      <c r="R82" s="4"/>
      <c r="S82" s="4"/>
      <c r="T82" s="46"/>
      <c r="U82" s="100">
        <v>124</v>
      </c>
      <c r="V82" s="101">
        <v>28</v>
      </c>
      <c r="W82" s="102">
        <v>68</v>
      </c>
      <c r="X82">
        <v>267</v>
      </c>
      <c r="Y82">
        <f t="shared" si="6"/>
        <v>0</v>
      </c>
      <c r="Z82">
        <f t="shared" si="7"/>
        <v>0</v>
      </c>
    </row>
    <row r="83" spans="2:26" ht="13.5" thickBot="1">
      <c r="B83" s="9">
        <v>11</v>
      </c>
      <c r="C83" s="103">
        <v>22</v>
      </c>
      <c r="D83" s="92">
        <v>91</v>
      </c>
      <c r="E83" s="92">
        <v>44</v>
      </c>
      <c r="F83" s="92">
        <v>16</v>
      </c>
      <c r="G83" s="92">
        <v>211</v>
      </c>
      <c r="H83" s="92">
        <v>4</v>
      </c>
      <c r="I83" s="95">
        <f t="shared" si="4"/>
        <v>388</v>
      </c>
      <c r="J83" s="104">
        <v>123</v>
      </c>
      <c r="K83" s="92">
        <v>66</v>
      </c>
      <c r="L83" s="92">
        <v>196</v>
      </c>
      <c r="M83" s="92">
        <v>3</v>
      </c>
      <c r="N83" s="95">
        <f t="shared" si="5"/>
        <v>388</v>
      </c>
      <c r="O83" s="104">
        <v>0</v>
      </c>
      <c r="P83" s="105"/>
      <c r="Q83" s="43"/>
      <c r="R83" s="4"/>
      <c r="S83" s="4"/>
      <c r="T83" s="46"/>
      <c r="U83" s="100">
        <v>124</v>
      </c>
      <c r="V83" s="101">
        <v>28</v>
      </c>
      <c r="W83" s="102">
        <v>68</v>
      </c>
      <c r="X83">
        <v>388</v>
      </c>
      <c r="Y83">
        <f t="shared" si="6"/>
        <v>0</v>
      </c>
      <c r="Z83">
        <f t="shared" si="7"/>
        <v>0</v>
      </c>
    </row>
    <row r="84" spans="2:26" ht="13.5" thickBot="1">
      <c r="B84" s="9">
        <v>12</v>
      </c>
      <c r="C84" s="103">
        <v>21</v>
      </c>
      <c r="D84" s="92">
        <v>55</v>
      </c>
      <c r="E84" s="92">
        <v>35</v>
      </c>
      <c r="F84" s="92">
        <v>21</v>
      </c>
      <c r="G84" s="92">
        <v>140</v>
      </c>
      <c r="H84" s="92">
        <v>0</v>
      </c>
      <c r="I84" s="95">
        <f t="shared" si="4"/>
        <v>272</v>
      </c>
      <c r="J84" s="104">
        <v>107</v>
      </c>
      <c r="K84" s="92">
        <v>54</v>
      </c>
      <c r="L84" s="92">
        <v>111</v>
      </c>
      <c r="M84" s="92">
        <v>0</v>
      </c>
      <c r="N84" s="95">
        <f t="shared" si="5"/>
        <v>272</v>
      </c>
      <c r="O84" s="104">
        <v>0</v>
      </c>
      <c r="P84" s="105"/>
      <c r="Q84" s="43"/>
      <c r="R84" s="4"/>
      <c r="S84" s="4"/>
      <c r="T84" s="46"/>
      <c r="U84" s="100">
        <v>124</v>
      </c>
      <c r="V84" s="101">
        <v>28</v>
      </c>
      <c r="W84" s="102">
        <v>68</v>
      </c>
      <c r="X84">
        <v>272</v>
      </c>
      <c r="Y84">
        <f t="shared" si="6"/>
        <v>0</v>
      </c>
      <c r="Z84">
        <f t="shared" si="7"/>
        <v>0</v>
      </c>
    </row>
    <row r="85" spans="2:26" ht="13.5" thickBot="1">
      <c r="B85" s="9">
        <v>13</v>
      </c>
      <c r="C85" s="103">
        <v>25</v>
      </c>
      <c r="D85" s="92">
        <v>59</v>
      </c>
      <c r="E85" s="92">
        <v>43</v>
      </c>
      <c r="F85" s="92">
        <v>14</v>
      </c>
      <c r="G85" s="92">
        <v>170</v>
      </c>
      <c r="H85" s="92">
        <v>0</v>
      </c>
      <c r="I85" s="95">
        <f t="shared" si="4"/>
        <v>311</v>
      </c>
      <c r="J85" s="104">
        <v>128</v>
      </c>
      <c r="K85" s="92">
        <v>51</v>
      </c>
      <c r="L85" s="92">
        <v>129</v>
      </c>
      <c r="M85" s="92">
        <v>3</v>
      </c>
      <c r="N85" s="95">
        <f t="shared" si="5"/>
        <v>311</v>
      </c>
      <c r="O85" s="104">
        <v>0</v>
      </c>
      <c r="P85" s="105"/>
      <c r="Q85" s="43"/>
      <c r="R85" s="4"/>
      <c r="S85" s="4"/>
      <c r="T85" s="46"/>
      <c r="U85" s="100">
        <v>124</v>
      </c>
      <c r="V85" s="101">
        <v>28</v>
      </c>
      <c r="W85" s="102">
        <v>68</v>
      </c>
      <c r="X85">
        <v>311</v>
      </c>
      <c r="Y85">
        <f t="shared" si="6"/>
        <v>0</v>
      </c>
      <c r="Z85">
        <f t="shared" si="7"/>
        <v>0</v>
      </c>
    </row>
    <row r="86" spans="2:26" ht="13.5" thickBot="1">
      <c r="B86" s="9">
        <v>14</v>
      </c>
      <c r="C86" s="103">
        <v>23</v>
      </c>
      <c r="D86" s="92">
        <v>66</v>
      </c>
      <c r="E86" s="92">
        <v>42</v>
      </c>
      <c r="F86" s="92">
        <v>16</v>
      </c>
      <c r="G86" s="92">
        <v>173</v>
      </c>
      <c r="H86" s="92">
        <v>0</v>
      </c>
      <c r="I86" s="95">
        <f t="shared" si="4"/>
        <v>320</v>
      </c>
      <c r="J86" s="104">
        <v>107</v>
      </c>
      <c r="K86" s="92">
        <v>52</v>
      </c>
      <c r="L86" s="92">
        <v>161</v>
      </c>
      <c r="M86" s="92">
        <v>0</v>
      </c>
      <c r="N86" s="95">
        <f t="shared" si="5"/>
        <v>320</v>
      </c>
      <c r="O86" s="104">
        <v>0</v>
      </c>
      <c r="P86" s="105"/>
      <c r="Q86" s="43"/>
      <c r="R86" s="4"/>
      <c r="S86" s="4"/>
      <c r="T86" s="46"/>
      <c r="U86" s="100">
        <v>124</v>
      </c>
      <c r="V86" s="101">
        <v>28</v>
      </c>
      <c r="W86" s="102">
        <v>68</v>
      </c>
      <c r="X86">
        <v>320</v>
      </c>
      <c r="Y86">
        <f t="shared" si="6"/>
        <v>0</v>
      </c>
      <c r="Z86">
        <f t="shared" si="7"/>
        <v>0</v>
      </c>
    </row>
    <row r="87" spans="2:26" ht="13.5" thickBot="1">
      <c r="B87" s="9">
        <v>15</v>
      </c>
      <c r="C87" s="103">
        <v>17</v>
      </c>
      <c r="D87" s="92">
        <v>67</v>
      </c>
      <c r="E87" s="92">
        <v>42</v>
      </c>
      <c r="F87" s="92">
        <v>21</v>
      </c>
      <c r="G87" s="92">
        <v>163</v>
      </c>
      <c r="H87" s="92">
        <v>3</v>
      </c>
      <c r="I87" s="95">
        <f t="shared" si="4"/>
        <v>313</v>
      </c>
      <c r="J87" s="104">
        <v>110</v>
      </c>
      <c r="K87" s="92">
        <v>46</v>
      </c>
      <c r="L87" s="92">
        <v>157</v>
      </c>
      <c r="M87" s="92">
        <v>0</v>
      </c>
      <c r="N87" s="95">
        <f t="shared" si="5"/>
        <v>313</v>
      </c>
      <c r="O87" s="104">
        <v>0</v>
      </c>
      <c r="P87" s="105"/>
      <c r="Q87" s="43"/>
      <c r="R87" s="4"/>
      <c r="S87" s="4"/>
      <c r="T87" s="46"/>
      <c r="U87" s="100">
        <v>124</v>
      </c>
      <c r="V87" s="101">
        <v>28</v>
      </c>
      <c r="W87" s="102">
        <v>68</v>
      </c>
      <c r="X87">
        <v>313</v>
      </c>
      <c r="Y87">
        <f t="shared" si="6"/>
        <v>0</v>
      </c>
      <c r="Z87">
        <f t="shared" si="7"/>
        <v>0</v>
      </c>
    </row>
    <row r="88" spans="2:26" ht="13.5" thickBot="1">
      <c r="B88" s="9">
        <v>16</v>
      </c>
      <c r="C88" s="106">
        <v>17</v>
      </c>
      <c r="D88" s="107">
        <v>85</v>
      </c>
      <c r="E88" s="107">
        <v>30</v>
      </c>
      <c r="F88" s="107">
        <v>22</v>
      </c>
      <c r="G88" s="107">
        <v>149</v>
      </c>
      <c r="H88" s="107">
        <v>0</v>
      </c>
      <c r="I88" s="95">
        <f t="shared" si="4"/>
        <v>303</v>
      </c>
      <c r="J88" s="108">
        <v>99</v>
      </c>
      <c r="K88" s="107">
        <v>61</v>
      </c>
      <c r="L88" s="107">
        <v>143</v>
      </c>
      <c r="M88" s="107">
        <v>0</v>
      </c>
      <c r="N88" s="95">
        <f t="shared" si="5"/>
        <v>303</v>
      </c>
      <c r="O88" s="108">
        <v>0</v>
      </c>
      <c r="P88" s="46"/>
      <c r="Q88" s="43"/>
      <c r="R88" s="4"/>
      <c r="S88" s="4"/>
      <c r="T88" s="46"/>
      <c r="U88" s="100">
        <v>124</v>
      </c>
      <c r="V88" s="101">
        <v>28</v>
      </c>
      <c r="W88" s="102">
        <v>68</v>
      </c>
      <c r="X88">
        <v>303</v>
      </c>
      <c r="Y88">
        <f t="shared" si="6"/>
        <v>0</v>
      </c>
      <c r="Z88">
        <f t="shared" si="7"/>
        <v>0</v>
      </c>
    </row>
    <row r="89" spans="2:26" ht="13.5" thickBot="1">
      <c r="B89" s="9">
        <v>17</v>
      </c>
      <c r="C89" s="106">
        <v>24</v>
      </c>
      <c r="D89" s="107">
        <v>63</v>
      </c>
      <c r="E89" s="107">
        <v>35</v>
      </c>
      <c r="F89" s="107">
        <v>15</v>
      </c>
      <c r="G89" s="107">
        <v>144</v>
      </c>
      <c r="H89" s="107">
        <v>0</v>
      </c>
      <c r="I89" s="95">
        <f t="shared" si="4"/>
        <v>281</v>
      </c>
      <c r="J89" s="108">
        <v>93</v>
      </c>
      <c r="K89" s="107">
        <v>47</v>
      </c>
      <c r="L89" s="107">
        <v>141</v>
      </c>
      <c r="M89" s="107">
        <v>0</v>
      </c>
      <c r="N89" s="95">
        <f t="shared" si="5"/>
        <v>281</v>
      </c>
      <c r="O89" s="108">
        <v>0</v>
      </c>
      <c r="P89" s="46"/>
      <c r="Q89" s="43"/>
      <c r="R89" s="4"/>
      <c r="S89" s="4"/>
      <c r="T89" s="46"/>
      <c r="U89" s="100">
        <v>124</v>
      </c>
      <c r="V89" s="101">
        <v>28</v>
      </c>
      <c r="W89" s="102">
        <v>68</v>
      </c>
      <c r="X89">
        <v>281</v>
      </c>
      <c r="Y89">
        <f t="shared" si="6"/>
        <v>0</v>
      </c>
      <c r="Z89">
        <f t="shared" si="7"/>
        <v>0</v>
      </c>
    </row>
    <row r="90" spans="2:26" ht="13.5" thickBot="1">
      <c r="B90" s="9">
        <v>18</v>
      </c>
      <c r="C90" s="106">
        <v>9</v>
      </c>
      <c r="D90" s="107">
        <v>43</v>
      </c>
      <c r="E90" s="107">
        <v>33</v>
      </c>
      <c r="F90" s="107">
        <v>13</v>
      </c>
      <c r="G90" s="107">
        <v>129</v>
      </c>
      <c r="H90" s="107">
        <v>3</v>
      </c>
      <c r="I90" s="95">
        <f t="shared" si="4"/>
        <v>230</v>
      </c>
      <c r="J90" s="108">
        <v>79</v>
      </c>
      <c r="K90" s="107">
        <v>54</v>
      </c>
      <c r="L90" s="107">
        <v>94</v>
      </c>
      <c r="M90" s="107">
        <v>3</v>
      </c>
      <c r="N90" s="95">
        <f t="shared" si="5"/>
        <v>230</v>
      </c>
      <c r="O90" s="108">
        <v>0</v>
      </c>
      <c r="P90" s="46"/>
      <c r="Q90" s="43"/>
      <c r="R90" s="4"/>
      <c r="S90" s="4"/>
      <c r="T90" s="46"/>
      <c r="U90" s="100">
        <v>124</v>
      </c>
      <c r="V90" s="101">
        <v>28</v>
      </c>
      <c r="W90" s="102">
        <v>68</v>
      </c>
      <c r="X90">
        <v>230</v>
      </c>
      <c r="Y90">
        <f t="shared" si="6"/>
        <v>0</v>
      </c>
      <c r="Z90">
        <f t="shared" si="7"/>
        <v>0</v>
      </c>
    </row>
    <row r="91" spans="2:26" ht="13.5" thickBot="1">
      <c r="B91" s="9">
        <v>19</v>
      </c>
      <c r="C91" s="106">
        <v>15</v>
      </c>
      <c r="D91" s="107">
        <v>66</v>
      </c>
      <c r="E91" s="107">
        <v>26</v>
      </c>
      <c r="F91" s="107">
        <v>18</v>
      </c>
      <c r="G91" s="107">
        <v>137</v>
      </c>
      <c r="H91" s="107">
        <v>3</v>
      </c>
      <c r="I91" s="95">
        <f t="shared" si="4"/>
        <v>265</v>
      </c>
      <c r="J91" s="108">
        <v>72</v>
      </c>
      <c r="K91" s="107">
        <v>66</v>
      </c>
      <c r="L91" s="107">
        <v>127</v>
      </c>
      <c r="M91" s="107">
        <v>0</v>
      </c>
      <c r="N91" s="95">
        <f t="shared" si="5"/>
        <v>265</v>
      </c>
      <c r="O91" s="108">
        <v>0</v>
      </c>
      <c r="P91" s="46"/>
      <c r="Q91" s="43"/>
      <c r="R91" s="4"/>
      <c r="S91" s="4"/>
      <c r="T91" s="46"/>
      <c r="U91" s="100">
        <v>124</v>
      </c>
      <c r="V91" s="101">
        <v>28</v>
      </c>
      <c r="W91" s="102">
        <v>68</v>
      </c>
      <c r="X91">
        <v>265</v>
      </c>
      <c r="Y91">
        <f t="shared" si="6"/>
        <v>0</v>
      </c>
      <c r="Z91">
        <f t="shared" si="7"/>
        <v>0</v>
      </c>
    </row>
    <row r="92" spans="2:26" ht="13.5" thickBot="1">
      <c r="B92" s="9">
        <v>20</v>
      </c>
      <c r="C92" s="106">
        <v>19</v>
      </c>
      <c r="D92" s="107">
        <v>96</v>
      </c>
      <c r="E92" s="107">
        <v>39</v>
      </c>
      <c r="F92" s="107">
        <v>11</v>
      </c>
      <c r="G92" s="107">
        <v>197</v>
      </c>
      <c r="H92" s="107">
        <v>2</v>
      </c>
      <c r="I92" s="95">
        <f t="shared" si="4"/>
        <v>364</v>
      </c>
      <c r="J92" s="108">
        <v>131</v>
      </c>
      <c r="K92" s="107">
        <v>65</v>
      </c>
      <c r="L92" s="107">
        <v>163</v>
      </c>
      <c r="M92" s="107">
        <v>5</v>
      </c>
      <c r="N92" s="95">
        <f t="shared" si="5"/>
        <v>364</v>
      </c>
      <c r="O92" s="108">
        <v>0</v>
      </c>
      <c r="P92" s="46"/>
      <c r="Q92" s="43"/>
      <c r="R92" s="4"/>
      <c r="S92" s="4"/>
      <c r="T92" s="46"/>
      <c r="U92" s="100">
        <v>124</v>
      </c>
      <c r="V92" s="101">
        <v>28</v>
      </c>
      <c r="W92" s="102">
        <v>68</v>
      </c>
      <c r="X92">
        <v>364</v>
      </c>
      <c r="Y92">
        <f t="shared" si="6"/>
        <v>0</v>
      </c>
      <c r="Z92">
        <f t="shared" si="7"/>
        <v>0</v>
      </c>
    </row>
    <row r="93" spans="2:26" ht="13.5" thickBot="1">
      <c r="B93" s="9">
        <v>21</v>
      </c>
      <c r="C93" s="43">
        <v>19</v>
      </c>
      <c r="D93" s="4">
        <v>53</v>
      </c>
      <c r="E93" s="4">
        <v>42</v>
      </c>
      <c r="F93" s="4">
        <v>8</v>
      </c>
      <c r="G93" s="4">
        <v>147</v>
      </c>
      <c r="H93" s="4">
        <v>4</v>
      </c>
      <c r="I93" s="95">
        <f t="shared" si="4"/>
        <v>273</v>
      </c>
      <c r="J93" s="43">
        <v>95</v>
      </c>
      <c r="K93" s="4">
        <v>65</v>
      </c>
      <c r="L93" s="4">
        <v>113</v>
      </c>
      <c r="M93" s="4">
        <v>0</v>
      </c>
      <c r="N93" s="95">
        <f t="shared" si="5"/>
        <v>273</v>
      </c>
      <c r="O93" s="43"/>
      <c r="P93" s="46"/>
      <c r="Q93" s="43"/>
      <c r="R93" s="4"/>
      <c r="S93" s="4"/>
      <c r="T93" s="46"/>
      <c r="U93" s="43">
        <v>124</v>
      </c>
      <c r="V93" s="4">
        <v>28</v>
      </c>
      <c r="W93" s="44">
        <v>68</v>
      </c>
      <c r="X93">
        <v>273</v>
      </c>
      <c r="Y93">
        <f aca="true" t="shared" si="8" ref="Y93:Y102">X93-I93</f>
        <v>0</v>
      </c>
      <c r="Z93">
        <f aca="true" t="shared" si="9" ref="Z93:Z102">X93-N93</f>
        <v>0</v>
      </c>
    </row>
    <row r="94" spans="2:26" ht="13.5" thickBot="1">
      <c r="B94" s="9">
        <v>22</v>
      </c>
      <c r="C94" s="43">
        <v>20</v>
      </c>
      <c r="D94" s="4">
        <v>78</v>
      </c>
      <c r="E94" s="4">
        <v>56</v>
      </c>
      <c r="F94" s="4">
        <v>10</v>
      </c>
      <c r="G94" s="4">
        <v>164</v>
      </c>
      <c r="H94" s="4">
        <v>2</v>
      </c>
      <c r="I94" s="95">
        <f t="shared" si="4"/>
        <v>330</v>
      </c>
      <c r="J94" s="43">
        <v>108</v>
      </c>
      <c r="K94" s="4">
        <v>71</v>
      </c>
      <c r="L94" s="4">
        <v>150</v>
      </c>
      <c r="M94" s="4">
        <v>1</v>
      </c>
      <c r="N94" s="95">
        <f t="shared" si="5"/>
        <v>330</v>
      </c>
      <c r="O94" s="43"/>
      <c r="P94" s="46"/>
      <c r="Q94" s="43"/>
      <c r="R94" s="4"/>
      <c r="S94" s="4"/>
      <c r="T94" s="46"/>
      <c r="U94" s="43">
        <v>124</v>
      </c>
      <c r="V94" s="4">
        <v>28</v>
      </c>
      <c r="W94" s="44">
        <v>68</v>
      </c>
      <c r="X94">
        <v>330</v>
      </c>
      <c r="Y94">
        <f t="shared" si="8"/>
        <v>0</v>
      </c>
      <c r="Z94">
        <f t="shared" si="9"/>
        <v>0</v>
      </c>
    </row>
    <row r="95" spans="2:26" ht="13.5" thickBot="1">
      <c r="B95" s="9">
        <v>23</v>
      </c>
      <c r="C95" s="43">
        <v>20</v>
      </c>
      <c r="D95" s="4">
        <v>104</v>
      </c>
      <c r="E95" s="4">
        <v>66</v>
      </c>
      <c r="F95" s="4">
        <v>18</v>
      </c>
      <c r="G95" s="4">
        <v>256</v>
      </c>
      <c r="H95" s="4">
        <v>1</v>
      </c>
      <c r="I95" s="95">
        <f t="shared" si="4"/>
        <v>465</v>
      </c>
      <c r="J95" s="43">
        <v>163</v>
      </c>
      <c r="K95" s="4">
        <v>116</v>
      </c>
      <c r="L95" s="4">
        <v>185</v>
      </c>
      <c r="M95" s="4">
        <v>1</v>
      </c>
      <c r="N95" s="95">
        <f t="shared" si="5"/>
        <v>465</v>
      </c>
      <c r="O95" s="43"/>
      <c r="P95" s="46"/>
      <c r="Q95" s="43"/>
      <c r="R95" s="4"/>
      <c r="S95" s="4"/>
      <c r="T95" s="46"/>
      <c r="U95" s="43">
        <v>124</v>
      </c>
      <c r="V95" s="4">
        <v>28</v>
      </c>
      <c r="W95" s="44">
        <v>68</v>
      </c>
      <c r="X95">
        <v>465</v>
      </c>
      <c r="Y95">
        <f t="shared" si="8"/>
        <v>0</v>
      </c>
      <c r="Z95">
        <f t="shared" si="9"/>
        <v>0</v>
      </c>
    </row>
    <row r="96" spans="2:26" ht="13.5" thickBot="1">
      <c r="B96" s="9">
        <v>24</v>
      </c>
      <c r="C96" s="43">
        <v>17</v>
      </c>
      <c r="D96" s="4">
        <v>98</v>
      </c>
      <c r="E96" s="4">
        <v>67</v>
      </c>
      <c r="F96" s="4">
        <v>29</v>
      </c>
      <c r="G96" s="4">
        <v>219</v>
      </c>
      <c r="H96" s="4">
        <v>1</v>
      </c>
      <c r="I96" s="95">
        <f t="shared" si="4"/>
        <v>431</v>
      </c>
      <c r="J96" s="43">
        <v>150</v>
      </c>
      <c r="K96" s="4">
        <v>94</v>
      </c>
      <c r="L96" s="4">
        <v>186</v>
      </c>
      <c r="M96" s="4">
        <v>1</v>
      </c>
      <c r="N96" s="95">
        <f t="shared" si="5"/>
        <v>431</v>
      </c>
      <c r="O96" s="43"/>
      <c r="P96" s="46"/>
      <c r="Q96" s="43"/>
      <c r="R96" s="4"/>
      <c r="S96" s="4"/>
      <c r="T96" s="46"/>
      <c r="U96" s="43">
        <v>124</v>
      </c>
      <c r="V96" s="4">
        <v>28</v>
      </c>
      <c r="W96" s="44">
        <v>68</v>
      </c>
      <c r="X96">
        <v>431</v>
      </c>
      <c r="Y96">
        <f t="shared" si="8"/>
        <v>0</v>
      </c>
      <c r="Z96">
        <f t="shared" si="9"/>
        <v>0</v>
      </c>
    </row>
    <row r="97" spans="2:26" ht="13.5" thickBot="1">
      <c r="B97" s="9">
        <v>25</v>
      </c>
      <c r="C97" s="43">
        <v>13</v>
      </c>
      <c r="D97" s="4">
        <v>57</v>
      </c>
      <c r="E97" s="4">
        <v>31</v>
      </c>
      <c r="F97" s="4">
        <v>20</v>
      </c>
      <c r="G97" s="4">
        <v>101</v>
      </c>
      <c r="H97" s="4">
        <v>0</v>
      </c>
      <c r="I97" s="95">
        <f t="shared" si="4"/>
        <v>222</v>
      </c>
      <c r="J97" s="43">
        <v>90</v>
      </c>
      <c r="K97" s="4">
        <v>48</v>
      </c>
      <c r="L97" s="4">
        <v>84</v>
      </c>
      <c r="M97" s="4">
        <v>0</v>
      </c>
      <c r="N97" s="95">
        <f t="shared" si="5"/>
        <v>222</v>
      </c>
      <c r="O97" s="43"/>
      <c r="P97" s="46"/>
      <c r="Q97" s="43"/>
      <c r="R97" s="4"/>
      <c r="S97" s="4"/>
      <c r="T97" s="46"/>
      <c r="U97" s="43">
        <v>124</v>
      </c>
      <c r="V97" s="4">
        <v>28</v>
      </c>
      <c r="W97" s="44">
        <v>68</v>
      </c>
      <c r="X97">
        <v>222</v>
      </c>
      <c r="Y97">
        <f t="shared" si="8"/>
        <v>0</v>
      </c>
      <c r="Z97">
        <f t="shared" si="9"/>
        <v>0</v>
      </c>
    </row>
    <row r="98" spans="2:26" ht="13.5" thickBot="1">
      <c r="B98" s="9">
        <v>26</v>
      </c>
      <c r="C98" s="43">
        <v>21</v>
      </c>
      <c r="D98" s="4">
        <v>109</v>
      </c>
      <c r="E98" s="4">
        <v>68</v>
      </c>
      <c r="F98" s="4">
        <v>41</v>
      </c>
      <c r="G98" s="4">
        <v>218</v>
      </c>
      <c r="H98" s="4">
        <v>6</v>
      </c>
      <c r="I98" s="95">
        <f t="shared" si="4"/>
        <v>463</v>
      </c>
      <c r="J98" s="43">
        <v>178</v>
      </c>
      <c r="K98" s="4">
        <v>90</v>
      </c>
      <c r="L98" s="4">
        <v>194</v>
      </c>
      <c r="M98" s="4">
        <v>1</v>
      </c>
      <c r="N98" s="95">
        <f t="shared" si="5"/>
        <v>463</v>
      </c>
      <c r="O98" s="43"/>
      <c r="P98" s="46"/>
      <c r="Q98" s="43"/>
      <c r="R98" s="4"/>
      <c r="S98" s="4"/>
      <c r="T98" s="46"/>
      <c r="U98" s="43">
        <v>124</v>
      </c>
      <c r="V98" s="4">
        <v>28</v>
      </c>
      <c r="W98" s="44">
        <v>68</v>
      </c>
      <c r="X98">
        <v>463</v>
      </c>
      <c r="Y98">
        <f t="shared" si="8"/>
        <v>0</v>
      </c>
      <c r="Z98">
        <f t="shared" si="9"/>
        <v>0</v>
      </c>
    </row>
    <row r="99" spans="2:26" ht="13.5" thickBot="1">
      <c r="B99" s="9">
        <v>27</v>
      </c>
      <c r="C99" s="43">
        <v>20</v>
      </c>
      <c r="D99" s="4">
        <v>96</v>
      </c>
      <c r="E99" s="4">
        <v>81</v>
      </c>
      <c r="F99" s="4">
        <v>31</v>
      </c>
      <c r="G99" s="4">
        <v>252</v>
      </c>
      <c r="H99" s="4">
        <v>2</v>
      </c>
      <c r="I99" s="95">
        <f t="shared" si="4"/>
        <v>482</v>
      </c>
      <c r="J99" s="43">
        <v>160</v>
      </c>
      <c r="K99" s="4">
        <v>107</v>
      </c>
      <c r="L99" s="4">
        <v>213</v>
      </c>
      <c r="M99" s="4">
        <v>2</v>
      </c>
      <c r="N99" s="95">
        <f t="shared" si="5"/>
        <v>482</v>
      </c>
      <c r="O99" s="43">
        <v>1</v>
      </c>
      <c r="P99" s="46">
        <v>1</v>
      </c>
      <c r="Q99" s="43"/>
      <c r="R99" s="4"/>
      <c r="S99" s="4"/>
      <c r="T99" s="46"/>
      <c r="U99" s="43">
        <v>124</v>
      </c>
      <c r="V99" s="4">
        <v>28</v>
      </c>
      <c r="W99" s="44">
        <v>68</v>
      </c>
      <c r="X99">
        <v>482</v>
      </c>
      <c r="Y99">
        <f t="shared" si="8"/>
        <v>0</v>
      </c>
      <c r="Z99">
        <f t="shared" si="9"/>
        <v>0</v>
      </c>
    </row>
    <row r="100" spans="2:26" ht="13.5" thickBot="1">
      <c r="B100" s="9">
        <v>28</v>
      </c>
      <c r="C100" s="43">
        <v>30</v>
      </c>
      <c r="D100" s="4">
        <v>119</v>
      </c>
      <c r="E100" s="4">
        <v>77</v>
      </c>
      <c r="F100" s="4">
        <v>104</v>
      </c>
      <c r="G100" s="4">
        <v>227</v>
      </c>
      <c r="H100" s="4">
        <v>0</v>
      </c>
      <c r="I100" s="95">
        <f t="shared" si="4"/>
        <v>557</v>
      </c>
      <c r="J100" s="43">
        <v>172</v>
      </c>
      <c r="K100" s="4">
        <v>121</v>
      </c>
      <c r="L100" s="4">
        <v>262</v>
      </c>
      <c r="M100" s="4">
        <v>2</v>
      </c>
      <c r="N100" s="95">
        <f t="shared" si="5"/>
        <v>557</v>
      </c>
      <c r="O100" s="43">
        <v>1</v>
      </c>
      <c r="P100" s="46">
        <v>1</v>
      </c>
      <c r="Q100" s="43"/>
      <c r="R100" s="4"/>
      <c r="S100" s="4"/>
      <c r="T100" s="46"/>
      <c r="U100" s="43">
        <v>124</v>
      </c>
      <c r="V100" s="4">
        <v>28</v>
      </c>
      <c r="W100" s="44">
        <v>68</v>
      </c>
      <c r="X100">
        <v>557</v>
      </c>
      <c r="Y100">
        <f t="shared" si="8"/>
        <v>0</v>
      </c>
      <c r="Z100">
        <f t="shared" si="9"/>
        <v>0</v>
      </c>
    </row>
    <row r="101" spans="2:26" ht="13.5" thickBot="1">
      <c r="B101" s="9">
        <v>29</v>
      </c>
      <c r="C101" s="43">
        <v>37</v>
      </c>
      <c r="D101" s="4">
        <v>134</v>
      </c>
      <c r="E101" s="4">
        <v>70</v>
      </c>
      <c r="F101" s="4">
        <v>34</v>
      </c>
      <c r="G101" s="4">
        <v>284</v>
      </c>
      <c r="H101" s="4">
        <v>7</v>
      </c>
      <c r="I101" s="95">
        <f t="shared" si="4"/>
        <v>566</v>
      </c>
      <c r="J101" s="43">
        <v>168</v>
      </c>
      <c r="K101" s="4">
        <v>146</v>
      </c>
      <c r="L101" s="4">
        <v>252</v>
      </c>
      <c r="M101" s="4">
        <v>0</v>
      </c>
      <c r="N101" s="95">
        <f t="shared" si="5"/>
        <v>566</v>
      </c>
      <c r="O101" s="43">
        <v>1</v>
      </c>
      <c r="P101" s="46">
        <v>1</v>
      </c>
      <c r="Q101" s="43"/>
      <c r="R101" s="4"/>
      <c r="S101" s="4"/>
      <c r="T101" s="46"/>
      <c r="U101" s="43">
        <v>124</v>
      </c>
      <c r="V101" s="4">
        <v>28</v>
      </c>
      <c r="W101" s="44">
        <v>68</v>
      </c>
      <c r="X101">
        <v>566</v>
      </c>
      <c r="Y101">
        <f t="shared" si="8"/>
        <v>0</v>
      </c>
      <c r="Z101">
        <f t="shared" si="9"/>
        <v>0</v>
      </c>
    </row>
    <row r="102" spans="2:26" ht="13.5" thickBot="1">
      <c r="B102" s="9">
        <v>30</v>
      </c>
      <c r="C102" s="43">
        <v>16</v>
      </c>
      <c r="D102" s="4">
        <v>114</v>
      </c>
      <c r="E102" s="4">
        <v>72</v>
      </c>
      <c r="F102" s="4">
        <v>39</v>
      </c>
      <c r="G102" s="4">
        <v>310</v>
      </c>
      <c r="H102" s="4">
        <v>3</v>
      </c>
      <c r="I102" s="95">
        <f t="shared" si="4"/>
        <v>554</v>
      </c>
      <c r="J102" s="43">
        <v>216</v>
      </c>
      <c r="K102" s="4">
        <v>114</v>
      </c>
      <c r="L102" s="4">
        <v>219</v>
      </c>
      <c r="M102" s="4">
        <v>5</v>
      </c>
      <c r="N102" s="95">
        <f t="shared" si="5"/>
        <v>554</v>
      </c>
      <c r="O102" s="43">
        <v>1</v>
      </c>
      <c r="P102" s="46">
        <v>1</v>
      </c>
      <c r="Q102" s="43"/>
      <c r="R102" s="4"/>
      <c r="S102" s="4"/>
      <c r="T102" s="46"/>
      <c r="U102" s="43">
        <v>124</v>
      </c>
      <c r="V102" s="4">
        <v>28</v>
      </c>
      <c r="W102" s="44">
        <v>68</v>
      </c>
      <c r="X102">
        <v>554</v>
      </c>
      <c r="Y102">
        <f t="shared" si="8"/>
        <v>0</v>
      </c>
      <c r="Z102">
        <f t="shared" si="9"/>
        <v>0</v>
      </c>
    </row>
    <row r="103" spans="2:26" ht="13.5" thickBot="1">
      <c r="B103" s="9">
        <v>31</v>
      </c>
      <c r="C103" s="43">
        <v>37</v>
      </c>
      <c r="D103" s="4">
        <v>190</v>
      </c>
      <c r="E103" s="4">
        <v>89</v>
      </c>
      <c r="F103" s="4">
        <v>34</v>
      </c>
      <c r="G103" s="4">
        <v>307</v>
      </c>
      <c r="H103" s="4">
        <v>5</v>
      </c>
      <c r="I103" s="95">
        <f t="shared" si="4"/>
        <v>662</v>
      </c>
      <c r="J103" s="43">
        <v>244</v>
      </c>
      <c r="K103" s="4">
        <v>108</v>
      </c>
      <c r="L103" s="4">
        <v>308</v>
      </c>
      <c r="M103" s="4">
        <v>2</v>
      </c>
      <c r="N103" s="95">
        <f t="shared" si="5"/>
        <v>662</v>
      </c>
      <c r="O103" s="43"/>
      <c r="P103" s="46"/>
      <c r="Q103" s="43"/>
      <c r="R103" s="4"/>
      <c r="S103" s="4"/>
      <c r="T103" s="46"/>
      <c r="U103" s="43">
        <v>124</v>
      </c>
      <c r="V103" s="4">
        <v>28</v>
      </c>
      <c r="W103" s="44">
        <v>68</v>
      </c>
      <c r="X103">
        <v>662</v>
      </c>
      <c r="Y103">
        <f aca="true" t="shared" si="10" ref="Y103:Y108">X103-I103</f>
        <v>0</v>
      </c>
      <c r="Z103">
        <f aca="true" t="shared" si="11" ref="Z103:Z108">X103-N103</f>
        <v>0</v>
      </c>
    </row>
    <row r="104" spans="2:26" ht="13.5" thickBot="1">
      <c r="B104" s="9">
        <v>32</v>
      </c>
      <c r="C104" s="43">
        <v>50</v>
      </c>
      <c r="D104" s="4">
        <v>161</v>
      </c>
      <c r="E104" s="4">
        <v>102</v>
      </c>
      <c r="F104" s="4">
        <v>34</v>
      </c>
      <c r="G104" s="4">
        <v>336</v>
      </c>
      <c r="H104" s="4">
        <v>3</v>
      </c>
      <c r="I104" s="95">
        <f t="shared" si="4"/>
        <v>686</v>
      </c>
      <c r="J104" s="43">
        <v>254</v>
      </c>
      <c r="K104" s="4">
        <v>152</v>
      </c>
      <c r="L104" s="4">
        <v>272</v>
      </c>
      <c r="M104" s="4">
        <v>8</v>
      </c>
      <c r="N104" s="95">
        <f t="shared" si="5"/>
        <v>686</v>
      </c>
      <c r="O104" s="43"/>
      <c r="P104" s="46"/>
      <c r="Q104" s="43"/>
      <c r="R104" s="4"/>
      <c r="S104" s="4"/>
      <c r="T104" s="46"/>
      <c r="U104" s="43">
        <v>124</v>
      </c>
      <c r="V104" s="4">
        <v>28</v>
      </c>
      <c r="W104" s="44">
        <v>68</v>
      </c>
      <c r="X104">
        <v>686</v>
      </c>
      <c r="Y104">
        <f t="shared" si="10"/>
        <v>0</v>
      </c>
      <c r="Z104">
        <f t="shared" si="11"/>
        <v>0</v>
      </c>
    </row>
    <row r="105" spans="2:26" ht="13.5" thickBot="1">
      <c r="B105" s="9">
        <v>33</v>
      </c>
      <c r="C105" s="43">
        <v>68</v>
      </c>
      <c r="D105" s="4">
        <v>282</v>
      </c>
      <c r="E105" s="4">
        <v>141</v>
      </c>
      <c r="F105" s="4">
        <v>62</v>
      </c>
      <c r="G105" s="4">
        <v>494</v>
      </c>
      <c r="H105" s="4">
        <v>21</v>
      </c>
      <c r="I105" s="95">
        <f t="shared" si="4"/>
        <v>1068</v>
      </c>
      <c r="J105" s="43">
        <v>346</v>
      </c>
      <c r="K105" s="4">
        <v>214</v>
      </c>
      <c r="L105" s="4">
        <v>502</v>
      </c>
      <c r="M105" s="4">
        <v>6</v>
      </c>
      <c r="N105" s="95">
        <f t="shared" si="5"/>
        <v>1068</v>
      </c>
      <c r="O105" s="43"/>
      <c r="P105" s="46"/>
      <c r="Q105" s="43"/>
      <c r="R105" s="4"/>
      <c r="S105" s="4"/>
      <c r="T105" s="46"/>
      <c r="U105" s="43">
        <v>124</v>
      </c>
      <c r="V105" s="4">
        <v>28</v>
      </c>
      <c r="W105" s="44">
        <v>68</v>
      </c>
      <c r="X105">
        <v>1068</v>
      </c>
      <c r="Y105">
        <f t="shared" si="10"/>
        <v>0</v>
      </c>
      <c r="Z105">
        <f t="shared" si="11"/>
        <v>0</v>
      </c>
    </row>
    <row r="106" spans="2:26" ht="13.5" thickBot="1">
      <c r="B106" s="9">
        <v>34</v>
      </c>
      <c r="C106" s="43">
        <v>72</v>
      </c>
      <c r="D106" s="4">
        <v>246</v>
      </c>
      <c r="E106" s="4">
        <v>123</v>
      </c>
      <c r="F106" s="4">
        <v>226</v>
      </c>
      <c r="G106" s="4">
        <v>258</v>
      </c>
      <c r="H106" s="4">
        <v>7</v>
      </c>
      <c r="I106" s="95">
        <f t="shared" si="4"/>
        <v>932</v>
      </c>
      <c r="J106" s="43">
        <v>277</v>
      </c>
      <c r="K106" s="4">
        <v>183</v>
      </c>
      <c r="L106" s="4">
        <v>470</v>
      </c>
      <c r="M106" s="4">
        <v>2</v>
      </c>
      <c r="N106" s="95">
        <f t="shared" si="5"/>
        <v>932</v>
      </c>
      <c r="O106" s="43"/>
      <c r="P106" s="46"/>
      <c r="Q106" s="43"/>
      <c r="R106" s="4"/>
      <c r="S106" s="4"/>
      <c r="T106" s="46"/>
      <c r="U106" s="43">
        <v>124</v>
      </c>
      <c r="V106" s="4">
        <v>28</v>
      </c>
      <c r="W106" s="44">
        <v>68</v>
      </c>
      <c r="X106">
        <v>932</v>
      </c>
      <c r="Y106">
        <f t="shared" si="10"/>
        <v>0</v>
      </c>
      <c r="Z106">
        <f t="shared" si="11"/>
        <v>0</v>
      </c>
    </row>
    <row r="107" spans="2:26" ht="13.5" thickBot="1">
      <c r="B107" s="9">
        <v>35</v>
      </c>
      <c r="C107" s="43">
        <v>74</v>
      </c>
      <c r="D107" s="4">
        <v>236</v>
      </c>
      <c r="E107" s="4">
        <v>116</v>
      </c>
      <c r="F107" s="4">
        <v>70</v>
      </c>
      <c r="G107" s="4">
        <v>293</v>
      </c>
      <c r="H107" s="4">
        <v>7</v>
      </c>
      <c r="I107" s="95">
        <f t="shared" si="4"/>
        <v>796</v>
      </c>
      <c r="J107" s="43">
        <v>291</v>
      </c>
      <c r="K107" s="4">
        <v>172</v>
      </c>
      <c r="L107" s="4">
        <v>330</v>
      </c>
      <c r="M107" s="4">
        <v>3</v>
      </c>
      <c r="N107" s="95">
        <f t="shared" si="5"/>
        <v>796</v>
      </c>
      <c r="O107" s="43">
        <v>1</v>
      </c>
      <c r="P107" s="46">
        <v>1</v>
      </c>
      <c r="Q107" s="43"/>
      <c r="R107" s="4"/>
      <c r="S107" s="4"/>
      <c r="T107" s="46"/>
      <c r="U107" s="43">
        <v>124</v>
      </c>
      <c r="V107" s="4">
        <v>28</v>
      </c>
      <c r="W107" s="44">
        <v>68</v>
      </c>
      <c r="X107">
        <v>796</v>
      </c>
      <c r="Y107">
        <f t="shared" si="10"/>
        <v>0</v>
      </c>
      <c r="Z107">
        <f t="shared" si="11"/>
        <v>0</v>
      </c>
    </row>
    <row r="108" spans="2:26" ht="13.5" thickBot="1">
      <c r="B108" s="9">
        <v>36</v>
      </c>
      <c r="C108" s="43">
        <v>37</v>
      </c>
      <c r="D108" s="4">
        <v>183</v>
      </c>
      <c r="E108" s="4">
        <v>72</v>
      </c>
      <c r="F108" s="4">
        <v>39</v>
      </c>
      <c r="G108" s="4">
        <v>363</v>
      </c>
      <c r="H108" s="4">
        <v>37</v>
      </c>
      <c r="I108" s="95">
        <f t="shared" si="4"/>
        <v>731</v>
      </c>
      <c r="J108" s="43">
        <v>249</v>
      </c>
      <c r="K108" s="4">
        <v>111</v>
      </c>
      <c r="L108" s="4">
        <v>357</v>
      </c>
      <c r="M108" s="4">
        <v>14</v>
      </c>
      <c r="N108" s="95">
        <f t="shared" si="5"/>
        <v>731</v>
      </c>
      <c r="O108" s="43">
        <v>1</v>
      </c>
      <c r="P108" s="46">
        <v>1</v>
      </c>
      <c r="Q108" s="43"/>
      <c r="R108" s="4"/>
      <c r="S108" s="4"/>
      <c r="T108" s="46"/>
      <c r="U108" s="43">
        <v>124</v>
      </c>
      <c r="V108" s="4">
        <v>28</v>
      </c>
      <c r="W108" s="44">
        <v>68</v>
      </c>
      <c r="X108">
        <v>731</v>
      </c>
      <c r="Y108">
        <f t="shared" si="10"/>
        <v>0</v>
      </c>
      <c r="Z108">
        <f t="shared" si="11"/>
        <v>0</v>
      </c>
    </row>
    <row r="109" spans="2:26" ht="13.5" thickBot="1">
      <c r="B109" s="9">
        <v>37</v>
      </c>
      <c r="C109" s="43">
        <v>44</v>
      </c>
      <c r="D109" s="4">
        <v>168</v>
      </c>
      <c r="E109" s="4">
        <v>80</v>
      </c>
      <c r="F109" s="4">
        <v>94</v>
      </c>
      <c r="G109" s="4">
        <v>247</v>
      </c>
      <c r="H109" s="4">
        <v>17</v>
      </c>
      <c r="I109" s="95">
        <f t="shared" si="4"/>
        <v>650</v>
      </c>
      <c r="J109" s="43">
        <v>257</v>
      </c>
      <c r="K109" s="4">
        <v>162</v>
      </c>
      <c r="L109" s="4">
        <v>227</v>
      </c>
      <c r="M109" s="4">
        <v>4</v>
      </c>
      <c r="N109" s="95">
        <f t="shared" si="5"/>
        <v>650</v>
      </c>
      <c r="O109" s="43"/>
      <c r="P109" s="46"/>
      <c r="Q109" s="43"/>
      <c r="R109" s="4"/>
      <c r="S109" s="4"/>
      <c r="T109" s="46"/>
      <c r="U109" s="43">
        <v>124</v>
      </c>
      <c r="V109" s="4">
        <v>28</v>
      </c>
      <c r="W109" s="44">
        <v>68</v>
      </c>
      <c r="X109">
        <v>650</v>
      </c>
      <c r="Y109">
        <f>X109-I109</f>
        <v>0</v>
      </c>
      <c r="Z109">
        <f>X109-N109</f>
        <v>0</v>
      </c>
    </row>
    <row r="110" spans="2:26" ht="13.5" thickBot="1">
      <c r="B110" s="9">
        <v>38</v>
      </c>
      <c r="C110" s="43">
        <v>38</v>
      </c>
      <c r="D110" s="4">
        <v>128</v>
      </c>
      <c r="E110" s="4">
        <v>74</v>
      </c>
      <c r="F110" s="4">
        <v>75</v>
      </c>
      <c r="G110" s="4">
        <v>283</v>
      </c>
      <c r="H110" s="4">
        <v>5</v>
      </c>
      <c r="I110" s="95">
        <f t="shared" si="4"/>
        <v>603</v>
      </c>
      <c r="J110" s="43">
        <v>276</v>
      </c>
      <c r="K110" s="4">
        <v>97</v>
      </c>
      <c r="L110" s="4">
        <v>219</v>
      </c>
      <c r="M110" s="4">
        <v>11</v>
      </c>
      <c r="N110" s="95">
        <f t="shared" si="5"/>
        <v>603</v>
      </c>
      <c r="O110" s="43">
        <v>1</v>
      </c>
      <c r="P110" s="46">
        <v>1</v>
      </c>
      <c r="Q110" s="43"/>
      <c r="R110" s="4"/>
      <c r="S110" s="4"/>
      <c r="T110" s="46"/>
      <c r="U110" s="43">
        <v>124</v>
      </c>
      <c r="V110" s="4">
        <v>28</v>
      </c>
      <c r="W110" s="44">
        <v>68</v>
      </c>
      <c r="X110">
        <v>603</v>
      </c>
      <c r="Y110">
        <f>X110-I110</f>
        <v>0</v>
      </c>
      <c r="Z110">
        <f>X110-N110</f>
        <v>0</v>
      </c>
    </row>
    <row r="111" spans="2:26" ht="13.5" thickBot="1">
      <c r="B111" s="9">
        <v>39</v>
      </c>
      <c r="C111" s="43">
        <v>36</v>
      </c>
      <c r="D111" s="4">
        <v>122</v>
      </c>
      <c r="E111" s="4">
        <v>60</v>
      </c>
      <c r="F111" s="4">
        <v>22</v>
      </c>
      <c r="G111" s="4">
        <v>232</v>
      </c>
      <c r="H111" s="4">
        <v>30</v>
      </c>
      <c r="I111" s="95">
        <f t="shared" si="4"/>
        <v>502</v>
      </c>
      <c r="J111" s="43">
        <v>164</v>
      </c>
      <c r="K111" s="4">
        <v>60</v>
      </c>
      <c r="L111" s="4">
        <v>266</v>
      </c>
      <c r="M111" s="4">
        <v>12</v>
      </c>
      <c r="N111" s="95">
        <f t="shared" si="5"/>
        <v>502</v>
      </c>
      <c r="O111" s="43">
        <v>1</v>
      </c>
      <c r="P111" s="46">
        <v>1</v>
      </c>
      <c r="Q111" s="43"/>
      <c r="R111" s="4"/>
      <c r="S111" s="4"/>
      <c r="T111" s="46"/>
      <c r="U111" s="43">
        <v>124</v>
      </c>
      <c r="V111" s="4">
        <v>28</v>
      </c>
      <c r="W111" s="44">
        <v>68</v>
      </c>
      <c r="X111">
        <v>502</v>
      </c>
      <c r="Y111">
        <f>X111-I111</f>
        <v>0</v>
      </c>
      <c r="Z111">
        <f>X111-N111</f>
        <v>0</v>
      </c>
    </row>
    <row r="112" spans="2:26" ht="13.5" thickBot="1">
      <c r="B112" s="9">
        <v>40</v>
      </c>
      <c r="C112" s="43">
        <v>23</v>
      </c>
      <c r="D112" s="4">
        <v>101</v>
      </c>
      <c r="E112" s="4">
        <v>55</v>
      </c>
      <c r="F112" s="4">
        <v>41</v>
      </c>
      <c r="G112" s="4">
        <v>210</v>
      </c>
      <c r="H112" s="4">
        <v>5</v>
      </c>
      <c r="I112" s="95">
        <f t="shared" si="4"/>
        <v>435</v>
      </c>
      <c r="J112" s="43">
        <v>190</v>
      </c>
      <c r="K112" s="4">
        <v>60</v>
      </c>
      <c r="L112" s="4">
        <v>178</v>
      </c>
      <c r="M112" s="4">
        <v>7</v>
      </c>
      <c r="N112" s="95">
        <f t="shared" si="5"/>
        <v>435</v>
      </c>
      <c r="O112" s="43">
        <v>1</v>
      </c>
      <c r="P112" s="46">
        <v>1</v>
      </c>
      <c r="Q112" s="43"/>
      <c r="R112" s="4"/>
      <c r="S112" s="4"/>
      <c r="T112" s="46"/>
      <c r="U112" s="43">
        <v>124</v>
      </c>
      <c r="V112" s="4">
        <v>28</v>
      </c>
      <c r="W112" s="44">
        <v>68</v>
      </c>
      <c r="X112">
        <v>435</v>
      </c>
      <c r="Y112">
        <f aca="true" t="shared" si="12" ref="Y112:Y124">X112-I112</f>
        <v>0</v>
      </c>
      <c r="Z112">
        <f aca="true" t="shared" si="13" ref="Z112:Z124">X112-N112</f>
        <v>0</v>
      </c>
    </row>
    <row r="113" spans="2:26" ht="13.5" thickBot="1">
      <c r="B113" s="9">
        <v>41</v>
      </c>
      <c r="C113" s="43">
        <v>35</v>
      </c>
      <c r="D113" s="4">
        <v>133</v>
      </c>
      <c r="E113" s="4">
        <v>76</v>
      </c>
      <c r="F113" s="4">
        <v>57</v>
      </c>
      <c r="G113" s="4">
        <v>338</v>
      </c>
      <c r="H113" s="4">
        <v>1</v>
      </c>
      <c r="I113" s="95">
        <f t="shared" si="4"/>
        <v>640</v>
      </c>
      <c r="J113" s="43">
        <v>241</v>
      </c>
      <c r="K113" s="4">
        <v>117</v>
      </c>
      <c r="L113" s="4">
        <v>281</v>
      </c>
      <c r="M113" s="4">
        <v>1</v>
      </c>
      <c r="N113" s="95">
        <f t="shared" si="5"/>
        <v>640</v>
      </c>
      <c r="O113" s="43"/>
      <c r="P113" s="46"/>
      <c r="Q113" s="43"/>
      <c r="R113" s="4"/>
      <c r="S113" s="4"/>
      <c r="T113" s="46"/>
      <c r="U113" s="43">
        <v>124</v>
      </c>
      <c r="V113" s="4">
        <v>28</v>
      </c>
      <c r="W113" s="44">
        <v>68</v>
      </c>
      <c r="X113">
        <v>640</v>
      </c>
      <c r="Y113">
        <f t="shared" si="12"/>
        <v>0</v>
      </c>
      <c r="Z113">
        <f t="shared" si="13"/>
        <v>0</v>
      </c>
    </row>
    <row r="114" spans="2:26" ht="13.5" thickBot="1">
      <c r="B114" s="9">
        <v>42</v>
      </c>
      <c r="C114" s="43">
        <v>26</v>
      </c>
      <c r="D114" s="4">
        <v>91</v>
      </c>
      <c r="E114" s="4">
        <v>58</v>
      </c>
      <c r="F114" s="4">
        <v>29</v>
      </c>
      <c r="G114" s="4">
        <v>276</v>
      </c>
      <c r="H114" s="4">
        <v>12</v>
      </c>
      <c r="I114" s="95">
        <f t="shared" si="4"/>
        <v>492</v>
      </c>
      <c r="J114" s="43">
        <v>187</v>
      </c>
      <c r="K114" s="4">
        <v>78</v>
      </c>
      <c r="L114" s="4">
        <v>210</v>
      </c>
      <c r="M114" s="4">
        <v>17</v>
      </c>
      <c r="N114" s="95">
        <f t="shared" si="5"/>
        <v>492</v>
      </c>
      <c r="O114" s="43"/>
      <c r="P114" s="46"/>
      <c r="Q114" s="43"/>
      <c r="R114" s="4"/>
      <c r="S114" s="4"/>
      <c r="T114" s="46"/>
      <c r="U114" s="43">
        <v>124</v>
      </c>
      <c r="V114" s="4">
        <v>28</v>
      </c>
      <c r="W114" s="44">
        <v>68</v>
      </c>
      <c r="X114">
        <v>492</v>
      </c>
      <c r="Y114">
        <f t="shared" si="12"/>
        <v>0</v>
      </c>
      <c r="Z114">
        <f t="shared" si="13"/>
        <v>0</v>
      </c>
    </row>
    <row r="115" spans="2:26" ht="13.5" thickBot="1">
      <c r="B115" s="9">
        <v>43</v>
      </c>
      <c r="C115" s="43">
        <v>31</v>
      </c>
      <c r="D115" s="4">
        <v>63</v>
      </c>
      <c r="E115" s="4">
        <v>46</v>
      </c>
      <c r="F115" s="4">
        <v>24</v>
      </c>
      <c r="G115" s="4">
        <v>188</v>
      </c>
      <c r="H115" s="4">
        <v>2</v>
      </c>
      <c r="I115" s="95">
        <f t="shared" si="4"/>
        <v>354</v>
      </c>
      <c r="J115" s="43">
        <v>146</v>
      </c>
      <c r="K115" s="4">
        <v>53</v>
      </c>
      <c r="L115" s="4">
        <v>155</v>
      </c>
      <c r="M115" s="4">
        <v>0</v>
      </c>
      <c r="N115" s="95">
        <f t="shared" si="5"/>
        <v>354</v>
      </c>
      <c r="O115" s="43"/>
      <c r="P115" s="46"/>
      <c r="Q115" s="43"/>
      <c r="R115" s="4"/>
      <c r="S115" s="4"/>
      <c r="T115" s="46"/>
      <c r="U115" s="43">
        <v>124</v>
      </c>
      <c r="V115" s="4">
        <v>28</v>
      </c>
      <c r="W115" s="44">
        <v>68</v>
      </c>
      <c r="X115">
        <v>354</v>
      </c>
      <c r="Y115">
        <f t="shared" si="12"/>
        <v>0</v>
      </c>
      <c r="Z115">
        <f t="shared" si="13"/>
        <v>0</v>
      </c>
    </row>
    <row r="116" spans="2:26" ht="13.5" thickBot="1">
      <c r="B116" s="9">
        <v>44</v>
      </c>
      <c r="C116" s="43">
        <v>33</v>
      </c>
      <c r="D116" s="4">
        <v>76</v>
      </c>
      <c r="E116" s="4">
        <v>54</v>
      </c>
      <c r="F116" s="4">
        <v>20</v>
      </c>
      <c r="G116" s="4">
        <v>286</v>
      </c>
      <c r="H116" s="4">
        <v>1</v>
      </c>
      <c r="I116" s="95">
        <f t="shared" si="4"/>
        <v>470</v>
      </c>
      <c r="J116" s="43">
        <v>174</v>
      </c>
      <c r="K116" s="4">
        <v>77</v>
      </c>
      <c r="L116" s="4">
        <v>218</v>
      </c>
      <c r="M116" s="4">
        <v>1</v>
      </c>
      <c r="N116" s="95">
        <f t="shared" si="5"/>
        <v>470</v>
      </c>
      <c r="O116" s="43"/>
      <c r="P116" s="46"/>
      <c r="Q116" s="43"/>
      <c r="R116" s="4"/>
      <c r="S116" s="4"/>
      <c r="T116" s="46"/>
      <c r="U116" s="43">
        <v>124</v>
      </c>
      <c r="V116" s="4">
        <v>28</v>
      </c>
      <c r="W116" s="44">
        <v>68</v>
      </c>
      <c r="X116">
        <v>470</v>
      </c>
      <c r="Y116">
        <f t="shared" si="12"/>
        <v>0</v>
      </c>
      <c r="Z116">
        <f t="shared" si="13"/>
        <v>0</v>
      </c>
    </row>
    <row r="117" spans="2:26" ht="13.5" thickBot="1">
      <c r="B117" s="9">
        <v>45</v>
      </c>
      <c r="C117" s="43">
        <v>17</v>
      </c>
      <c r="D117" s="4">
        <v>62</v>
      </c>
      <c r="E117" s="4">
        <v>53</v>
      </c>
      <c r="F117" s="4">
        <v>16</v>
      </c>
      <c r="G117" s="4">
        <v>139</v>
      </c>
      <c r="H117" s="4">
        <v>3</v>
      </c>
      <c r="I117" s="95">
        <f t="shared" si="4"/>
        <v>290</v>
      </c>
      <c r="J117" s="43">
        <v>127</v>
      </c>
      <c r="K117" s="4">
        <v>47</v>
      </c>
      <c r="L117" s="4">
        <v>115</v>
      </c>
      <c r="M117" s="4">
        <v>1</v>
      </c>
      <c r="N117" s="95">
        <f t="shared" si="5"/>
        <v>290</v>
      </c>
      <c r="O117" s="43"/>
      <c r="P117" s="46"/>
      <c r="Q117" s="43"/>
      <c r="R117" s="4"/>
      <c r="S117" s="4"/>
      <c r="T117" s="46"/>
      <c r="U117" s="43">
        <v>124</v>
      </c>
      <c r="V117" s="4">
        <v>28</v>
      </c>
      <c r="W117" s="44">
        <v>68</v>
      </c>
      <c r="X117">
        <v>290</v>
      </c>
      <c r="Y117">
        <f t="shared" si="12"/>
        <v>0</v>
      </c>
      <c r="Z117">
        <f t="shared" si="13"/>
        <v>0</v>
      </c>
    </row>
    <row r="118" spans="2:26" ht="13.5" thickBot="1">
      <c r="B118" s="9">
        <v>46</v>
      </c>
      <c r="C118" s="43">
        <v>20</v>
      </c>
      <c r="D118" s="4">
        <v>78</v>
      </c>
      <c r="E118" s="4">
        <v>55</v>
      </c>
      <c r="F118" s="4">
        <v>32</v>
      </c>
      <c r="G118" s="4">
        <v>235</v>
      </c>
      <c r="H118" s="4">
        <v>8</v>
      </c>
      <c r="I118" s="95">
        <f t="shared" si="4"/>
        <v>428</v>
      </c>
      <c r="J118" s="43">
        <v>140</v>
      </c>
      <c r="K118" s="4">
        <v>67</v>
      </c>
      <c r="L118" s="4">
        <v>219</v>
      </c>
      <c r="M118" s="4">
        <v>2</v>
      </c>
      <c r="N118" s="95">
        <f t="shared" si="5"/>
        <v>428</v>
      </c>
      <c r="O118" s="43"/>
      <c r="P118" s="46"/>
      <c r="Q118" s="43"/>
      <c r="R118" s="4"/>
      <c r="S118" s="4"/>
      <c r="T118" s="46"/>
      <c r="U118" s="43">
        <v>124</v>
      </c>
      <c r="V118" s="4">
        <v>28</v>
      </c>
      <c r="W118" s="44">
        <v>68</v>
      </c>
      <c r="X118">
        <v>428</v>
      </c>
      <c r="Y118">
        <f t="shared" si="12"/>
        <v>0</v>
      </c>
      <c r="Z118">
        <f t="shared" si="13"/>
        <v>0</v>
      </c>
    </row>
    <row r="119" spans="2:26" ht="13.5" thickBot="1">
      <c r="B119" s="9">
        <v>47</v>
      </c>
      <c r="C119" s="43">
        <v>19</v>
      </c>
      <c r="D119" s="4">
        <v>66</v>
      </c>
      <c r="E119" s="4">
        <v>46</v>
      </c>
      <c r="F119" s="4">
        <v>24</v>
      </c>
      <c r="G119" s="4">
        <v>213</v>
      </c>
      <c r="H119" s="4">
        <v>4</v>
      </c>
      <c r="I119" s="95">
        <f t="shared" si="4"/>
        <v>372</v>
      </c>
      <c r="J119" s="43">
        <v>115</v>
      </c>
      <c r="K119" s="4">
        <v>102</v>
      </c>
      <c r="L119" s="4">
        <v>152</v>
      </c>
      <c r="M119" s="4">
        <v>3</v>
      </c>
      <c r="N119" s="95">
        <f t="shared" si="5"/>
        <v>372</v>
      </c>
      <c r="O119" s="43"/>
      <c r="P119" s="46"/>
      <c r="Q119" s="43">
        <v>1</v>
      </c>
      <c r="R119" s="4"/>
      <c r="S119" s="4"/>
      <c r="T119" s="46">
        <v>1</v>
      </c>
      <c r="U119" s="43">
        <v>124</v>
      </c>
      <c r="V119" s="4">
        <v>28</v>
      </c>
      <c r="W119" s="44">
        <v>68</v>
      </c>
      <c r="X119">
        <v>372</v>
      </c>
      <c r="Y119">
        <f t="shared" si="12"/>
        <v>0</v>
      </c>
      <c r="Z119">
        <f t="shared" si="13"/>
        <v>0</v>
      </c>
    </row>
    <row r="120" spans="2:26" ht="13.5" thickBot="1">
      <c r="B120" s="9">
        <v>48</v>
      </c>
      <c r="C120" s="43">
        <v>21</v>
      </c>
      <c r="D120" s="4">
        <v>62</v>
      </c>
      <c r="E120" s="4">
        <v>56</v>
      </c>
      <c r="F120" s="4">
        <v>21</v>
      </c>
      <c r="G120" s="4">
        <v>181</v>
      </c>
      <c r="H120" s="4">
        <v>0</v>
      </c>
      <c r="I120" s="95">
        <f t="shared" si="4"/>
        <v>341</v>
      </c>
      <c r="J120" s="43">
        <v>124</v>
      </c>
      <c r="K120" s="4">
        <v>77</v>
      </c>
      <c r="L120" s="4">
        <v>140</v>
      </c>
      <c r="M120" s="4">
        <v>0</v>
      </c>
      <c r="N120" s="95">
        <f t="shared" si="5"/>
        <v>341</v>
      </c>
      <c r="O120" s="43"/>
      <c r="P120" s="46"/>
      <c r="Q120" s="43"/>
      <c r="R120" s="4"/>
      <c r="S120" s="4"/>
      <c r="T120" s="46"/>
      <c r="U120" s="43">
        <v>124</v>
      </c>
      <c r="V120" s="4">
        <v>28</v>
      </c>
      <c r="W120" s="44">
        <v>68</v>
      </c>
      <c r="X120">
        <v>341</v>
      </c>
      <c r="Y120">
        <f t="shared" si="12"/>
        <v>0</v>
      </c>
      <c r="Z120">
        <f t="shared" si="13"/>
        <v>0</v>
      </c>
    </row>
    <row r="121" spans="2:26" ht="13.5" thickBot="1">
      <c r="B121" s="9">
        <v>49</v>
      </c>
      <c r="C121" s="43">
        <v>16</v>
      </c>
      <c r="D121" s="4">
        <v>46</v>
      </c>
      <c r="E121" s="4">
        <v>36</v>
      </c>
      <c r="F121" s="4">
        <v>89</v>
      </c>
      <c r="G121" s="4">
        <v>89</v>
      </c>
      <c r="H121" s="4">
        <v>16</v>
      </c>
      <c r="I121" s="95">
        <f t="shared" si="4"/>
        <v>292</v>
      </c>
      <c r="J121" s="43">
        <v>106</v>
      </c>
      <c r="K121" s="4">
        <v>42</v>
      </c>
      <c r="L121" s="4">
        <v>132</v>
      </c>
      <c r="M121" s="4">
        <v>12</v>
      </c>
      <c r="N121" s="95">
        <f t="shared" si="5"/>
        <v>292</v>
      </c>
      <c r="O121" s="43"/>
      <c r="P121" s="46"/>
      <c r="Q121" s="43"/>
      <c r="R121" s="4"/>
      <c r="S121" s="4"/>
      <c r="T121" s="46"/>
      <c r="U121" s="43">
        <v>124</v>
      </c>
      <c r="V121" s="4">
        <v>28</v>
      </c>
      <c r="W121" s="44">
        <v>68</v>
      </c>
      <c r="X121">
        <v>292</v>
      </c>
      <c r="Y121">
        <f t="shared" si="12"/>
        <v>0</v>
      </c>
      <c r="Z121">
        <f t="shared" si="13"/>
        <v>0</v>
      </c>
    </row>
    <row r="122" spans="2:26" ht="13.5" thickBot="1">
      <c r="B122" s="9">
        <v>50</v>
      </c>
      <c r="C122" s="43">
        <v>18</v>
      </c>
      <c r="D122" s="4">
        <v>63</v>
      </c>
      <c r="E122" s="4">
        <v>35</v>
      </c>
      <c r="F122" s="4">
        <v>30</v>
      </c>
      <c r="G122" s="4">
        <v>156</v>
      </c>
      <c r="H122" s="4">
        <v>12</v>
      </c>
      <c r="I122" s="95">
        <f t="shared" si="4"/>
        <v>314</v>
      </c>
      <c r="J122" s="43">
        <v>112</v>
      </c>
      <c r="K122" s="4">
        <v>75</v>
      </c>
      <c r="L122" s="4">
        <v>127</v>
      </c>
      <c r="M122" s="4">
        <v>0</v>
      </c>
      <c r="N122" s="95">
        <f t="shared" si="5"/>
        <v>314</v>
      </c>
      <c r="O122" s="43"/>
      <c r="P122" s="46"/>
      <c r="Q122" s="43"/>
      <c r="R122" s="4"/>
      <c r="S122" s="4"/>
      <c r="T122" s="46"/>
      <c r="U122" s="43">
        <v>124</v>
      </c>
      <c r="V122" s="4">
        <v>28</v>
      </c>
      <c r="W122" s="44">
        <v>68</v>
      </c>
      <c r="X122">
        <v>314</v>
      </c>
      <c r="Y122">
        <f t="shared" si="12"/>
        <v>0</v>
      </c>
      <c r="Z122">
        <f t="shared" si="13"/>
        <v>0</v>
      </c>
    </row>
    <row r="123" spans="2:26" ht="13.5" thickBot="1">
      <c r="B123" s="9">
        <v>51</v>
      </c>
      <c r="C123" s="43">
        <v>17</v>
      </c>
      <c r="D123" s="4">
        <v>66</v>
      </c>
      <c r="E123" s="4">
        <v>56</v>
      </c>
      <c r="F123" s="4">
        <v>17</v>
      </c>
      <c r="G123" s="4">
        <v>336</v>
      </c>
      <c r="H123" s="4">
        <v>4</v>
      </c>
      <c r="I123" s="95">
        <f t="shared" si="4"/>
        <v>496</v>
      </c>
      <c r="J123" s="43">
        <v>118</v>
      </c>
      <c r="K123" s="4">
        <v>117</v>
      </c>
      <c r="L123" s="4">
        <v>248</v>
      </c>
      <c r="M123" s="4">
        <v>13</v>
      </c>
      <c r="N123" s="95">
        <f t="shared" si="5"/>
        <v>496</v>
      </c>
      <c r="O123" s="43"/>
      <c r="P123" s="46"/>
      <c r="Q123" s="43"/>
      <c r="R123" s="4"/>
      <c r="S123" s="4"/>
      <c r="T123" s="46"/>
      <c r="U123" s="43">
        <v>124</v>
      </c>
      <c r="V123" s="4">
        <v>28</v>
      </c>
      <c r="W123" s="44">
        <v>68</v>
      </c>
      <c r="X123">
        <v>496</v>
      </c>
      <c r="Y123">
        <f t="shared" si="12"/>
        <v>0</v>
      </c>
      <c r="Z123">
        <f t="shared" si="13"/>
        <v>0</v>
      </c>
    </row>
    <row r="124" spans="2:26" ht="13.5" thickBot="1">
      <c r="B124" s="9">
        <v>52</v>
      </c>
      <c r="C124" s="49">
        <v>22</v>
      </c>
      <c r="D124" s="5">
        <v>71</v>
      </c>
      <c r="E124" s="5">
        <v>33</v>
      </c>
      <c r="F124" s="5">
        <v>16</v>
      </c>
      <c r="G124" s="5">
        <v>231</v>
      </c>
      <c r="H124" s="5">
        <v>2</v>
      </c>
      <c r="I124" s="95">
        <f t="shared" si="4"/>
        <v>375</v>
      </c>
      <c r="J124" s="49">
        <v>171</v>
      </c>
      <c r="K124" s="5">
        <v>84</v>
      </c>
      <c r="L124" s="5">
        <v>120</v>
      </c>
      <c r="M124" s="5">
        <v>0</v>
      </c>
      <c r="N124" s="95">
        <f t="shared" si="5"/>
        <v>375</v>
      </c>
      <c r="O124" s="49"/>
      <c r="P124" s="50"/>
      <c r="Q124" s="49"/>
      <c r="R124" s="5"/>
      <c r="S124" s="5"/>
      <c r="T124" s="50"/>
      <c r="U124" s="43">
        <v>124</v>
      </c>
      <c r="V124" s="4">
        <v>28</v>
      </c>
      <c r="W124" s="44">
        <v>68</v>
      </c>
      <c r="X124">
        <v>375</v>
      </c>
      <c r="Y124">
        <f t="shared" si="12"/>
        <v>0</v>
      </c>
      <c r="Z124">
        <f t="shared" si="13"/>
        <v>0</v>
      </c>
    </row>
    <row r="125" spans="2:24" ht="13.5" thickBot="1">
      <c r="B125" s="53" t="s">
        <v>4</v>
      </c>
      <c r="C125" s="51">
        <f>SUM(C73:C124)</f>
        <v>1396</v>
      </c>
      <c r="D125" s="51">
        <f aca="true" t="shared" si="14" ref="D125:T125">SUM(D73:D124)</f>
        <v>5123</v>
      </c>
      <c r="E125" s="51">
        <f t="shared" si="14"/>
        <v>2977</v>
      </c>
      <c r="F125" s="51">
        <f t="shared" si="14"/>
        <v>1775</v>
      </c>
      <c r="G125" s="51">
        <f t="shared" si="14"/>
        <v>11741</v>
      </c>
      <c r="H125" s="51">
        <f t="shared" si="14"/>
        <v>275</v>
      </c>
      <c r="I125" s="51">
        <f t="shared" si="14"/>
        <v>23287</v>
      </c>
      <c r="J125" s="51">
        <f t="shared" si="14"/>
        <v>8191</v>
      </c>
      <c r="K125" s="51">
        <f t="shared" si="14"/>
        <v>4790</v>
      </c>
      <c r="L125" s="51">
        <f t="shared" si="14"/>
        <v>10120</v>
      </c>
      <c r="M125" s="51">
        <f t="shared" si="14"/>
        <v>186</v>
      </c>
      <c r="N125" s="51">
        <f t="shared" si="14"/>
        <v>23287</v>
      </c>
      <c r="O125" s="51">
        <f t="shared" si="14"/>
        <v>10</v>
      </c>
      <c r="P125" s="51">
        <f t="shared" si="14"/>
        <v>10</v>
      </c>
      <c r="Q125" s="51">
        <f t="shared" si="14"/>
        <v>1</v>
      </c>
      <c r="R125" s="51">
        <f t="shared" si="14"/>
        <v>0</v>
      </c>
      <c r="S125" s="51">
        <f t="shared" si="14"/>
        <v>0</v>
      </c>
      <c r="T125" s="51">
        <f t="shared" si="14"/>
        <v>1</v>
      </c>
      <c r="U125" s="51">
        <v>103</v>
      </c>
      <c r="V125" s="51">
        <v>26</v>
      </c>
      <c r="W125" s="51">
        <v>51</v>
      </c>
      <c r="X125" s="51">
        <f>SUM(X73:X124)</f>
        <v>23287</v>
      </c>
    </row>
    <row r="127" spans="2:21" ht="12.75">
      <c r="B127" s="8"/>
      <c r="C127" s="8" t="s">
        <v>50</v>
      </c>
      <c r="D127" s="8" t="s">
        <v>28</v>
      </c>
      <c r="E127" s="8"/>
      <c r="F127" s="8"/>
      <c r="H127" s="8" t="s">
        <v>29</v>
      </c>
      <c r="I127" s="8" t="s">
        <v>30</v>
      </c>
      <c r="J127" s="8"/>
      <c r="L127" s="8" t="s">
        <v>31</v>
      </c>
      <c r="M127" s="8" t="s">
        <v>32</v>
      </c>
      <c r="P127" s="8" t="s">
        <v>55</v>
      </c>
      <c r="Q127" s="8" t="s">
        <v>56</v>
      </c>
      <c r="R127" s="8"/>
      <c r="S127" s="8" t="s">
        <v>57</v>
      </c>
      <c r="T127" s="8" t="s">
        <v>58</v>
      </c>
      <c r="U127" s="8"/>
    </row>
    <row r="128" spans="16:21" ht="12.75">
      <c r="P128" s="8" t="s">
        <v>60</v>
      </c>
      <c r="Q128" s="8"/>
      <c r="R128" s="8" t="s">
        <v>59</v>
      </c>
      <c r="S128" s="8"/>
      <c r="T128" s="8"/>
      <c r="U128" s="8"/>
    </row>
    <row r="132" s="8" customFormat="1" ht="12.75">
      <c r="B132" s="8" t="s">
        <v>33</v>
      </c>
    </row>
    <row r="133" s="8" customFormat="1" ht="13.5" thickBot="1">
      <c r="C133" s="8" t="s">
        <v>5</v>
      </c>
    </row>
    <row r="134" spans="2:23" s="8" customFormat="1" ht="13.5" thickBot="1">
      <c r="B134" s="22"/>
      <c r="C134" s="31"/>
      <c r="D134" s="28" t="s">
        <v>15</v>
      </c>
      <c r="E134" s="28"/>
      <c r="F134" s="33"/>
      <c r="G134" s="28"/>
      <c r="H134" s="28"/>
      <c r="I134" s="28"/>
      <c r="J134" s="31" t="s">
        <v>19</v>
      </c>
      <c r="K134" s="28"/>
      <c r="L134" s="28"/>
      <c r="M134" s="28"/>
      <c r="N134" s="32"/>
      <c r="O134" s="34" t="s">
        <v>22</v>
      </c>
      <c r="P134" s="32"/>
      <c r="Q134" s="35"/>
      <c r="R134" s="36" t="s">
        <v>24</v>
      </c>
      <c r="S134" s="28"/>
      <c r="T134" s="32"/>
      <c r="U134" s="31" t="s">
        <v>54</v>
      </c>
      <c r="V134" s="28"/>
      <c r="W134" s="32"/>
    </row>
    <row r="135" spans="2:23" s="8" customFormat="1" ht="13.5" thickBot="1">
      <c r="B135" s="30" t="s">
        <v>38</v>
      </c>
      <c r="C135" s="37" t="s">
        <v>8</v>
      </c>
      <c r="D135" s="38" t="s">
        <v>9</v>
      </c>
      <c r="E135" s="38" t="s">
        <v>10</v>
      </c>
      <c r="F135" s="38" t="s">
        <v>11</v>
      </c>
      <c r="G135" s="38" t="s">
        <v>12</v>
      </c>
      <c r="H135" s="38" t="s">
        <v>13</v>
      </c>
      <c r="I135" s="39" t="s">
        <v>14</v>
      </c>
      <c r="J135" s="47" t="s">
        <v>16</v>
      </c>
      <c r="K135" s="38" t="s">
        <v>17</v>
      </c>
      <c r="L135" s="38" t="s">
        <v>18</v>
      </c>
      <c r="M135" s="38" t="s">
        <v>13</v>
      </c>
      <c r="N135" s="27" t="s">
        <v>14</v>
      </c>
      <c r="O135" s="37" t="s">
        <v>20</v>
      </c>
      <c r="P135" s="27" t="s">
        <v>21</v>
      </c>
      <c r="Q135" s="37" t="s">
        <v>48</v>
      </c>
      <c r="R135" s="38" t="s">
        <v>49</v>
      </c>
      <c r="S135" s="38" t="s">
        <v>23</v>
      </c>
      <c r="T135" s="39" t="s">
        <v>14</v>
      </c>
      <c r="U135" s="37" t="s">
        <v>51</v>
      </c>
      <c r="V135" s="38" t="s">
        <v>52</v>
      </c>
      <c r="W135" s="39" t="s">
        <v>53</v>
      </c>
    </row>
    <row r="136" spans="2:23" ht="12.75">
      <c r="B136" s="73" t="s">
        <v>34</v>
      </c>
      <c r="C136" s="40">
        <f>SUM(C73:C85)</f>
        <v>305</v>
      </c>
      <c r="D136" s="40">
        <f aca="true" t="shared" si="15" ref="D136:T136">SUM(D73:D85)</f>
        <v>981</v>
      </c>
      <c r="E136" s="40">
        <f t="shared" si="15"/>
        <v>584</v>
      </c>
      <c r="F136" s="40">
        <f t="shared" si="15"/>
        <v>253</v>
      </c>
      <c r="G136" s="40">
        <f t="shared" si="15"/>
        <v>2780</v>
      </c>
      <c r="H136" s="40">
        <f t="shared" si="15"/>
        <v>36</v>
      </c>
      <c r="I136" s="40">
        <f t="shared" si="15"/>
        <v>4939</v>
      </c>
      <c r="J136" s="40">
        <f t="shared" si="15"/>
        <v>1691</v>
      </c>
      <c r="K136" s="40">
        <f t="shared" si="15"/>
        <v>1172</v>
      </c>
      <c r="L136" s="40">
        <f t="shared" si="15"/>
        <v>2030</v>
      </c>
      <c r="M136" s="40">
        <f t="shared" si="15"/>
        <v>46</v>
      </c>
      <c r="N136" s="40">
        <f t="shared" si="15"/>
        <v>4939</v>
      </c>
      <c r="O136" s="40">
        <f t="shared" si="15"/>
        <v>1</v>
      </c>
      <c r="P136" s="40">
        <f t="shared" si="15"/>
        <v>1</v>
      </c>
      <c r="Q136" s="40">
        <f t="shared" si="15"/>
        <v>0</v>
      </c>
      <c r="R136" s="40">
        <f t="shared" si="15"/>
        <v>0</v>
      </c>
      <c r="S136" s="40">
        <f t="shared" si="15"/>
        <v>0</v>
      </c>
      <c r="T136" s="40">
        <f t="shared" si="15"/>
        <v>0</v>
      </c>
      <c r="U136" s="40">
        <v>103</v>
      </c>
      <c r="V136" s="41">
        <v>26</v>
      </c>
      <c r="W136" s="42">
        <v>51</v>
      </c>
    </row>
    <row r="137" spans="2:23" ht="12.75">
      <c r="B137" s="74" t="s">
        <v>35</v>
      </c>
      <c r="C137" s="43">
        <f>SUM(C86:C98)</f>
        <v>234</v>
      </c>
      <c r="D137" s="43">
        <f aca="true" t="shared" si="16" ref="D137:T137">SUM(D86:D98)</f>
        <v>985</v>
      </c>
      <c r="E137" s="43">
        <f t="shared" si="16"/>
        <v>577</v>
      </c>
      <c r="F137" s="43">
        <f t="shared" si="16"/>
        <v>242</v>
      </c>
      <c r="G137" s="43">
        <f t="shared" si="16"/>
        <v>2197</v>
      </c>
      <c r="H137" s="43">
        <f t="shared" si="16"/>
        <v>25</v>
      </c>
      <c r="I137" s="43">
        <f t="shared" si="16"/>
        <v>4260</v>
      </c>
      <c r="J137" s="43">
        <f t="shared" si="16"/>
        <v>1475</v>
      </c>
      <c r="K137" s="43">
        <f t="shared" si="16"/>
        <v>875</v>
      </c>
      <c r="L137" s="43">
        <f t="shared" si="16"/>
        <v>1898</v>
      </c>
      <c r="M137" s="43">
        <f t="shared" si="16"/>
        <v>12</v>
      </c>
      <c r="N137" s="43">
        <f t="shared" si="16"/>
        <v>4260</v>
      </c>
      <c r="O137" s="43">
        <f t="shared" si="16"/>
        <v>0</v>
      </c>
      <c r="P137" s="43">
        <f t="shared" si="16"/>
        <v>0</v>
      </c>
      <c r="Q137" s="43">
        <f t="shared" si="16"/>
        <v>0</v>
      </c>
      <c r="R137" s="43">
        <f t="shared" si="16"/>
        <v>0</v>
      </c>
      <c r="S137" s="43">
        <f t="shared" si="16"/>
        <v>0</v>
      </c>
      <c r="T137" s="43">
        <f t="shared" si="16"/>
        <v>0</v>
      </c>
      <c r="U137" s="43">
        <v>103</v>
      </c>
      <c r="V137" s="4">
        <v>26</v>
      </c>
      <c r="W137" s="44">
        <v>51</v>
      </c>
    </row>
    <row r="138" spans="2:23" ht="12.75">
      <c r="B138" s="74" t="s">
        <v>36</v>
      </c>
      <c r="C138" s="43">
        <f>SUM(C99:C111)</f>
        <v>559</v>
      </c>
      <c r="D138" s="43">
        <f aca="true" t="shared" si="17" ref="D138:T138">SUM(D99:D111)</f>
        <v>2179</v>
      </c>
      <c r="E138" s="43">
        <f t="shared" si="17"/>
        <v>1157</v>
      </c>
      <c r="F138" s="43">
        <f t="shared" si="17"/>
        <v>864</v>
      </c>
      <c r="G138" s="43">
        <f t="shared" si="17"/>
        <v>3886</v>
      </c>
      <c r="H138" s="43">
        <f t="shared" si="17"/>
        <v>144</v>
      </c>
      <c r="I138" s="43">
        <f t="shared" si="17"/>
        <v>8789</v>
      </c>
      <c r="J138" s="43">
        <f t="shared" si="17"/>
        <v>3074</v>
      </c>
      <c r="K138" s="43">
        <f t="shared" si="17"/>
        <v>1747</v>
      </c>
      <c r="L138" s="43">
        <f t="shared" si="17"/>
        <v>3897</v>
      </c>
      <c r="M138" s="43">
        <f t="shared" si="17"/>
        <v>71</v>
      </c>
      <c r="N138" s="43">
        <f t="shared" si="17"/>
        <v>8789</v>
      </c>
      <c r="O138" s="43">
        <f t="shared" si="17"/>
        <v>8</v>
      </c>
      <c r="P138" s="43">
        <f t="shared" si="17"/>
        <v>8</v>
      </c>
      <c r="Q138" s="43">
        <f t="shared" si="17"/>
        <v>0</v>
      </c>
      <c r="R138" s="43">
        <f t="shared" si="17"/>
        <v>0</v>
      </c>
      <c r="S138" s="43">
        <f t="shared" si="17"/>
        <v>0</v>
      </c>
      <c r="T138" s="43">
        <f t="shared" si="17"/>
        <v>0</v>
      </c>
      <c r="U138" s="43">
        <v>103</v>
      </c>
      <c r="V138" s="4">
        <v>26</v>
      </c>
      <c r="W138" s="44">
        <v>51</v>
      </c>
    </row>
    <row r="139" spans="2:23" ht="13.5" thickBot="1">
      <c r="B139" s="30" t="s">
        <v>37</v>
      </c>
      <c r="C139" s="49">
        <f>SUM(C112:C124)</f>
        <v>298</v>
      </c>
      <c r="D139" s="49">
        <f aca="true" t="shared" si="18" ref="D139:T139">SUM(D112:D124)</f>
        <v>978</v>
      </c>
      <c r="E139" s="49">
        <f t="shared" si="18"/>
        <v>659</v>
      </c>
      <c r="F139" s="49">
        <f t="shared" si="18"/>
        <v>416</v>
      </c>
      <c r="G139" s="49">
        <f t="shared" si="18"/>
        <v>2878</v>
      </c>
      <c r="H139" s="49">
        <f t="shared" si="18"/>
        <v>70</v>
      </c>
      <c r="I139" s="49">
        <f t="shared" si="18"/>
        <v>5299</v>
      </c>
      <c r="J139" s="49">
        <f t="shared" si="18"/>
        <v>1951</v>
      </c>
      <c r="K139" s="49">
        <f t="shared" si="18"/>
        <v>996</v>
      </c>
      <c r="L139" s="49">
        <f t="shared" si="18"/>
        <v>2295</v>
      </c>
      <c r="M139" s="49">
        <f t="shared" si="18"/>
        <v>57</v>
      </c>
      <c r="N139" s="49">
        <f t="shared" si="18"/>
        <v>5299</v>
      </c>
      <c r="O139" s="49">
        <f t="shared" si="18"/>
        <v>1</v>
      </c>
      <c r="P139" s="49">
        <f t="shared" si="18"/>
        <v>1</v>
      </c>
      <c r="Q139" s="49">
        <f t="shared" si="18"/>
        <v>1</v>
      </c>
      <c r="R139" s="49">
        <f t="shared" si="18"/>
        <v>0</v>
      </c>
      <c r="S139" s="49">
        <f t="shared" si="18"/>
        <v>0</v>
      </c>
      <c r="T139" s="49">
        <f t="shared" si="18"/>
        <v>1</v>
      </c>
      <c r="U139" s="43">
        <v>103</v>
      </c>
      <c r="V139" s="4">
        <v>26</v>
      </c>
      <c r="W139" s="44">
        <v>51</v>
      </c>
    </row>
    <row r="140" spans="2:23" ht="13.5" thickBot="1">
      <c r="B140" s="53" t="s">
        <v>4</v>
      </c>
      <c r="C140" s="54">
        <f>SUM(C136:C139)</f>
        <v>1396</v>
      </c>
      <c r="D140" s="54">
        <f aca="true" t="shared" si="19" ref="D140:T140">SUM(D136:D139)</f>
        <v>5123</v>
      </c>
      <c r="E140" s="54">
        <f t="shared" si="19"/>
        <v>2977</v>
      </c>
      <c r="F140" s="54">
        <f t="shared" si="19"/>
        <v>1775</v>
      </c>
      <c r="G140" s="54">
        <f t="shared" si="19"/>
        <v>11741</v>
      </c>
      <c r="H140" s="54">
        <f t="shared" si="19"/>
        <v>275</v>
      </c>
      <c r="I140" s="54">
        <f t="shared" si="19"/>
        <v>23287</v>
      </c>
      <c r="J140" s="54">
        <f t="shared" si="19"/>
        <v>8191</v>
      </c>
      <c r="K140" s="54">
        <f t="shared" si="19"/>
        <v>4790</v>
      </c>
      <c r="L140" s="54">
        <f t="shared" si="19"/>
        <v>10120</v>
      </c>
      <c r="M140" s="54">
        <f t="shared" si="19"/>
        <v>186</v>
      </c>
      <c r="N140" s="54">
        <f t="shared" si="19"/>
        <v>23287</v>
      </c>
      <c r="O140" s="54">
        <f t="shared" si="19"/>
        <v>10</v>
      </c>
      <c r="P140" s="54">
        <f t="shared" si="19"/>
        <v>10</v>
      </c>
      <c r="Q140" s="54">
        <f t="shared" si="19"/>
        <v>1</v>
      </c>
      <c r="R140" s="54">
        <f t="shared" si="19"/>
        <v>0</v>
      </c>
      <c r="S140" s="54">
        <f t="shared" si="19"/>
        <v>0</v>
      </c>
      <c r="T140" s="54">
        <f t="shared" si="19"/>
        <v>1</v>
      </c>
      <c r="U140" s="51">
        <v>103</v>
      </c>
      <c r="V140" s="2">
        <v>26</v>
      </c>
      <c r="W140" s="52">
        <v>51</v>
      </c>
    </row>
    <row r="141" spans="20:24" ht="12.75">
      <c r="T141" s="16"/>
      <c r="U141" s="16"/>
      <c r="V141" s="16"/>
      <c r="W141" s="16"/>
      <c r="X141" s="16"/>
    </row>
    <row r="142" spans="2:21" ht="12.75">
      <c r="B142" s="8"/>
      <c r="C142" s="8" t="s">
        <v>50</v>
      </c>
      <c r="D142" s="8" t="s">
        <v>28</v>
      </c>
      <c r="E142" s="8"/>
      <c r="F142" s="8"/>
      <c r="H142" s="8" t="s">
        <v>29</v>
      </c>
      <c r="I142" s="8" t="s">
        <v>30</v>
      </c>
      <c r="J142" s="8"/>
      <c r="L142" s="8" t="s">
        <v>31</v>
      </c>
      <c r="M142" s="8" t="s">
        <v>32</v>
      </c>
      <c r="P142" s="8" t="s">
        <v>55</v>
      </c>
      <c r="Q142" s="8" t="s">
        <v>56</v>
      </c>
      <c r="R142" s="8"/>
      <c r="S142" s="8" t="s">
        <v>57</v>
      </c>
      <c r="T142" s="8" t="s">
        <v>58</v>
      </c>
      <c r="U142" s="8"/>
    </row>
    <row r="143" spans="16:21" ht="12.75">
      <c r="P143" s="8" t="s">
        <v>60</v>
      </c>
      <c r="Q143" s="8"/>
      <c r="R143" s="8" t="s">
        <v>59</v>
      </c>
      <c r="S143" s="8"/>
      <c r="T143" s="8"/>
      <c r="U143" s="8"/>
    </row>
    <row r="144" spans="20:24" ht="13.5" thickBot="1">
      <c r="T144" s="16"/>
      <c r="U144" s="16"/>
      <c r="V144" s="16"/>
      <c r="W144" s="16"/>
      <c r="X144" s="16"/>
    </row>
    <row r="145" spans="12:26" ht="13.5" thickBot="1">
      <c r="L145" s="30" t="s">
        <v>38</v>
      </c>
      <c r="M145" s="37" t="s">
        <v>8</v>
      </c>
      <c r="N145" s="38" t="s">
        <v>9</v>
      </c>
      <c r="O145" s="38" t="s">
        <v>10</v>
      </c>
      <c r="P145" s="38" t="s">
        <v>11</v>
      </c>
      <c r="Q145" s="38" t="s">
        <v>12</v>
      </c>
      <c r="R145" s="38" t="s">
        <v>13</v>
      </c>
      <c r="S145" t="s">
        <v>103</v>
      </c>
      <c r="T145" s="16"/>
      <c r="U145" s="30" t="s">
        <v>38</v>
      </c>
      <c r="V145" s="47" t="s">
        <v>16</v>
      </c>
      <c r="W145" s="38" t="s">
        <v>17</v>
      </c>
      <c r="X145" s="38" t="s">
        <v>18</v>
      </c>
      <c r="Y145" s="38" t="s">
        <v>13</v>
      </c>
      <c r="Z145" s="27" t="s">
        <v>14</v>
      </c>
    </row>
    <row r="146" spans="2:26" s="63" customFormat="1" ht="13.5" thickBot="1">
      <c r="B146" s="63" t="s">
        <v>44</v>
      </c>
      <c r="L146" s="73" t="s">
        <v>34</v>
      </c>
      <c r="M146" s="82">
        <f>C136/$I136*100</f>
        <v>6.175339137477222</v>
      </c>
      <c r="N146" s="82">
        <f aca="true" t="shared" si="20" ref="N146:S146">D136/$I136*100</f>
        <v>19.862320307754604</v>
      </c>
      <c r="O146" s="82">
        <f t="shared" si="20"/>
        <v>11.824255922251469</v>
      </c>
      <c r="P146" s="82">
        <f t="shared" si="20"/>
        <v>5.122494432071269</v>
      </c>
      <c r="Q146" s="82">
        <f t="shared" si="20"/>
        <v>56.28669771208747</v>
      </c>
      <c r="R146" s="82">
        <f t="shared" si="20"/>
        <v>0.7288924883579672</v>
      </c>
      <c r="S146" s="82">
        <f t="shared" si="20"/>
        <v>100</v>
      </c>
      <c r="T146" s="71"/>
      <c r="U146" s="73" t="s">
        <v>34</v>
      </c>
      <c r="V146" s="82">
        <f>J136/$N136*100</f>
        <v>34.23769993925896</v>
      </c>
      <c r="W146" s="82">
        <f aca="true" t="shared" si="21" ref="W146:Z149">K136/$N136*100</f>
        <v>23.72949989876493</v>
      </c>
      <c r="X146" s="82">
        <f t="shared" si="21"/>
        <v>41.10143753796315</v>
      </c>
      <c r="Y146" s="82">
        <f t="shared" si="21"/>
        <v>0.9313626240129581</v>
      </c>
      <c r="Z146" s="82">
        <f t="shared" si="21"/>
        <v>100</v>
      </c>
    </row>
    <row r="147" spans="3:26" s="63" customFormat="1" ht="13.5" thickBot="1">
      <c r="C147" s="63" t="s">
        <v>43</v>
      </c>
      <c r="L147" s="74" t="s">
        <v>35</v>
      </c>
      <c r="M147" s="82">
        <f>C137/$I137*100</f>
        <v>5.492957746478874</v>
      </c>
      <c r="N147" s="82">
        <f aca="true" t="shared" si="22" ref="N147:S150">D137/$I137*100</f>
        <v>23.122065727699532</v>
      </c>
      <c r="O147" s="82">
        <f t="shared" si="22"/>
        <v>13.544600938967136</v>
      </c>
      <c r="P147" s="82">
        <f t="shared" si="22"/>
        <v>5.68075117370892</v>
      </c>
      <c r="Q147" s="82">
        <f t="shared" si="22"/>
        <v>51.57276995305165</v>
      </c>
      <c r="R147" s="82">
        <f t="shared" si="22"/>
        <v>0.5868544600938966</v>
      </c>
      <c r="S147" s="82">
        <f t="shared" si="22"/>
        <v>100</v>
      </c>
      <c r="T147" s="71"/>
      <c r="U147" s="74" t="s">
        <v>35</v>
      </c>
      <c r="V147" s="82">
        <f>J137/$N137*100</f>
        <v>34.624413145539904</v>
      </c>
      <c r="W147" s="82">
        <f t="shared" si="21"/>
        <v>20.539906103286384</v>
      </c>
      <c r="X147" s="82">
        <f t="shared" si="21"/>
        <v>44.55399061032864</v>
      </c>
      <c r="Y147" s="82">
        <f t="shared" si="21"/>
        <v>0.28169014084507044</v>
      </c>
      <c r="Z147" s="82">
        <f t="shared" si="21"/>
        <v>100</v>
      </c>
    </row>
    <row r="148" spans="3:26" s="63" customFormat="1" ht="13.5" thickBot="1">
      <c r="C148" s="63" t="s">
        <v>40</v>
      </c>
      <c r="L148" s="74" t="s">
        <v>36</v>
      </c>
      <c r="M148" s="82">
        <f>C138/$I138*100</f>
        <v>6.360223006030265</v>
      </c>
      <c r="N148" s="82">
        <f t="shared" si="22"/>
        <v>24.79235407896234</v>
      </c>
      <c r="O148" s="82">
        <f t="shared" si="22"/>
        <v>13.16418250085334</v>
      </c>
      <c r="P148" s="82">
        <f t="shared" si="22"/>
        <v>9.830469905563772</v>
      </c>
      <c r="Q148" s="82">
        <f t="shared" si="22"/>
        <v>44.21435885766299</v>
      </c>
      <c r="R148" s="82">
        <f t="shared" si="22"/>
        <v>1.6384116509272955</v>
      </c>
      <c r="S148" s="82">
        <f t="shared" si="22"/>
        <v>100</v>
      </c>
      <c r="T148" s="71"/>
      <c r="U148" s="74" t="s">
        <v>36</v>
      </c>
      <c r="V148" s="82">
        <f>J138/$N138*100</f>
        <v>34.97553760382296</v>
      </c>
      <c r="W148" s="82">
        <f t="shared" si="21"/>
        <v>19.877119126180453</v>
      </c>
      <c r="X148" s="82">
        <f t="shared" si="21"/>
        <v>44.33951530321993</v>
      </c>
      <c r="Y148" s="82">
        <f t="shared" si="21"/>
        <v>0.8078279667766527</v>
      </c>
      <c r="Z148" s="82">
        <f t="shared" si="21"/>
        <v>100</v>
      </c>
    </row>
    <row r="149" spans="2:26" s="8" customFormat="1" ht="13.5" thickBot="1">
      <c r="B149" s="22"/>
      <c r="C149" s="31"/>
      <c r="D149" s="28" t="s">
        <v>15</v>
      </c>
      <c r="E149" s="28"/>
      <c r="F149" s="33"/>
      <c r="G149" s="28"/>
      <c r="H149" s="28"/>
      <c r="I149" s="28"/>
      <c r="J149" s="62" t="s">
        <v>42</v>
      </c>
      <c r="K149" s="59"/>
      <c r="L149" s="30" t="s">
        <v>37</v>
      </c>
      <c r="M149" s="82">
        <f>C139/$I139*100</f>
        <v>5.62370258539347</v>
      </c>
      <c r="N149" s="82">
        <f t="shared" si="22"/>
        <v>18.45631251179468</v>
      </c>
      <c r="O149" s="82">
        <f t="shared" si="22"/>
        <v>12.43630873749764</v>
      </c>
      <c r="P149" s="82">
        <f t="shared" si="22"/>
        <v>7.850537837327797</v>
      </c>
      <c r="Q149" s="82">
        <f t="shared" si="22"/>
        <v>54.31213436497452</v>
      </c>
      <c r="R149" s="82">
        <f t="shared" si="22"/>
        <v>1.321003963011889</v>
      </c>
      <c r="S149" s="82">
        <f t="shared" si="22"/>
        <v>100</v>
      </c>
      <c r="T149" s="15"/>
      <c r="U149" s="30" t="s">
        <v>37</v>
      </c>
      <c r="V149" s="82">
        <f>J139/$N139*100</f>
        <v>36.81826759765994</v>
      </c>
      <c r="W149" s="82">
        <f t="shared" si="21"/>
        <v>18.795999245140592</v>
      </c>
      <c r="X149" s="82">
        <f t="shared" si="21"/>
        <v>43.310058501604075</v>
      </c>
      <c r="Y149" s="82">
        <f t="shared" si="21"/>
        <v>1.0756746555953953</v>
      </c>
      <c r="Z149" s="82">
        <f t="shared" si="21"/>
        <v>100</v>
      </c>
    </row>
    <row r="150" spans="2:26" s="8" customFormat="1" ht="13.5" thickBot="1">
      <c r="B150" s="30" t="s">
        <v>7</v>
      </c>
      <c r="C150" s="37" t="s">
        <v>8</v>
      </c>
      <c r="D150" s="38" t="s">
        <v>9</v>
      </c>
      <c r="E150" s="38" t="s">
        <v>10</v>
      </c>
      <c r="F150" s="38" t="s">
        <v>11</v>
      </c>
      <c r="G150" s="38" t="s">
        <v>12</v>
      </c>
      <c r="H150" s="38" t="s">
        <v>13</v>
      </c>
      <c r="I150" s="27" t="s">
        <v>14</v>
      </c>
      <c r="J150" s="61" t="s">
        <v>41</v>
      </c>
      <c r="K150" s="59"/>
      <c r="L150" s="15"/>
      <c r="M150" s="82">
        <f>C140/$I140*100</f>
        <v>5.994761025464852</v>
      </c>
      <c r="N150" s="82">
        <f t="shared" si="22"/>
        <v>21.999398806200883</v>
      </c>
      <c r="O150" s="82">
        <f t="shared" si="22"/>
        <v>12.783956714046463</v>
      </c>
      <c r="P150" s="82">
        <f t="shared" si="22"/>
        <v>7.622278524498648</v>
      </c>
      <c r="Q150" s="82">
        <f t="shared" si="22"/>
        <v>50.41868853866964</v>
      </c>
      <c r="R150" s="82">
        <f t="shared" si="22"/>
        <v>1.1809163911195086</v>
      </c>
      <c r="S150" s="82">
        <f t="shared" si="22"/>
        <v>100</v>
      </c>
      <c r="T150" s="15"/>
      <c r="U150" s="53" t="s">
        <v>4</v>
      </c>
      <c r="V150" s="82">
        <f>J140/$N140*100</f>
        <v>35.17413148967235</v>
      </c>
      <c r="W150" s="82">
        <f>K140/$N140*100</f>
        <v>20.569416412590716</v>
      </c>
      <c r="X150" s="82">
        <f>L140/$N140*100</f>
        <v>43.45772319319792</v>
      </c>
      <c r="Y150" s="82">
        <f>M140/$N140*100</f>
        <v>0.7987289045390132</v>
      </c>
      <c r="Z150" s="82">
        <f>N140/$N140*100</f>
        <v>100</v>
      </c>
    </row>
    <row r="151" spans="2:22" ht="12.75">
      <c r="B151" s="73">
        <v>1</v>
      </c>
      <c r="C151" s="40">
        <v>0</v>
      </c>
      <c r="D151" s="41"/>
      <c r="E151" s="41"/>
      <c r="F151" s="41"/>
      <c r="G151" s="41"/>
      <c r="H151" s="41">
        <v>1</v>
      </c>
      <c r="I151" s="45">
        <v>1</v>
      </c>
      <c r="J151" s="60">
        <v>0</v>
      </c>
      <c r="K151" s="16"/>
      <c r="L151" s="16">
        <v>1</v>
      </c>
      <c r="M151" s="16">
        <f>L151-I151</f>
        <v>0</v>
      </c>
      <c r="N151" s="56"/>
      <c r="O151" s="16"/>
      <c r="P151" s="16"/>
      <c r="Q151" s="16"/>
      <c r="R151" s="16"/>
      <c r="S151" s="16"/>
      <c r="T151" s="16"/>
      <c r="U151" s="16"/>
      <c r="V151" s="16"/>
    </row>
    <row r="152" spans="2:22" ht="12.75">
      <c r="B152" s="74">
        <v>2</v>
      </c>
      <c r="C152" s="43"/>
      <c r="D152" s="4"/>
      <c r="E152" s="4"/>
      <c r="F152" s="4"/>
      <c r="G152" s="4"/>
      <c r="H152" s="4"/>
      <c r="I152" s="46">
        <v>0</v>
      </c>
      <c r="J152" s="58">
        <v>0</v>
      </c>
      <c r="K152" s="16"/>
      <c r="L152" s="16"/>
      <c r="M152" s="16">
        <f aca="true" t="shared" si="23" ref="M152:M190">L152-I152</f>
        <v>0</v>
      </c>
      <c r="N152" s="56"/>
      <c r="O152" s="16"/>
      <c r="P152" s="16"/>
      <c r="Q152" s="16"/>
      <c r="R152" s="16"/>
      <c r="S152" s="16"/>
      <c r="T152" s="16"/>
      <c r="U152" s="16"/>
      <c r="V152" s="16"/>
    </row>
    <row r="153" spans="2:22" ht="12.75">
      <c r="B153" s="74">
        <v>3</v>
      </c>
      <c r="C153" s="43"/>
      <c r="D153" s="4"/>
      <c r="E153" s="4"/>
      <c r="F153" s="4"/>
      <c r="G153" s="4"/>
      <c r="H153" s="4"/>
      <c r="I153" s="46">
        <v>0</v>
      </c>
      <c r="J153" s="58">
        <v>0</v>
      </c>
      <c r="K153" s="16"/>
      <c r="L153" s="16"/>
      <c r="M153" s="16">
        <f t="shared" si="23"/>
        <v>0</v>
      </c>
      <c r="N153" s="56"/>
      <c r="O153" s="16"/>
      <c r="P153" s="16"/>
      <c r="Q153" s="16"/>
      <c r="R153" s="16"/>
      <c r="S153" s="16"/>
      <c r="T153" s="16"/>
      <c r="U153" s="16"/>
      <c r="V153" s="16"/>
    </row>
    <row r="154" spans="2:22" ht="12.75">
      <c r="B154" s="74">
        <v>4</v>
      </c>
      <c r="C154" s="43"/>
      <c r="D154" s="4"/>
      <c r="E154" s="4"/>
      <c r="F154" s="4"/>
      <c r="G154" s="4"/>
      <c r="H154" s="4"/>
      <c r="I154" s="46">
        <v>0</v>
      </c>
      <c r="J154" s="58">
        <v>0</v>
      </c>
      <c r="K154" s="16"/>
      <c r="L154" s="16"/>
      <c r="M154" s="16">
        <f t="shared" si="23"/>
        <v>0</v>
      </c>
      <c r="N154" s="56"/>
      <c r="O154" s="16"/>
      <c r="P154" s="16"/>
      <c r="Q154" s="16"/>
      <c r="R154" s="16"/>
      <c r="S154" s="16"/>
      <c r="T154" s="16"/>
      <c r="U154" s="16"/>
      <c r="V154" s="16"/>
    </row>
    <row r="155" spans="2:22" ht="12.75">
      <c r="B155" s="74">
        <v>5</v>
      </c>
      <c r="C155" s="43"/>
      <c r="D155" s="4"/>
      <c r="E155" s="4"/>
      <c r="F155" s="4"/>
      <c r="G155" s="4"/>
      <c r="H155" s="4"/>
      <c r="I155" s="46">
        <f>SUM(C155:H155)</f>
        <v>0</v>
      </c>
      <c r="J155" s="58">
        <v>0</v>
      </c>
      <c r="K155" s="16"/>
      <c r="L155" s="16"/>
      <c r="M155" s="16">
        <f t="shared" si="23"/>
        <v>0</v>
      </c>
      <c r="N155" s="56"/>
      <c r="O155" s="16"/>
      <c r="P155" s="16"/>
      <c r="Q155" s="16"/>
      <c r="R155" s="16"/>
      <c r="S155" s="16"/>
      <c r="T155" s="16"/>
      <c r="U155" s="16"/>
      <c r="V155" s="16"/>
    </row>
    <row r="156" spans="2:20" ht="12.75">
      <c r="B156" s="74">
        <v>6</v>
      </c>
      <c r="C156" s="43"/>
      <c r="D156" s="4"/>
      <c r="E156" s="4"/>
      <c r="F156" s="4"/>
      <c r="G156" s="4"/>
      <c r="H156" s="4"/>
      <c r="I156" s="46">
        <f aca="true" t="shared" si="24" ref="I156:I183">SUM(C156:H156)</f>
        <v>0</v>
      </c>
      <c r="J156" s="58"/>
      <c r="K156" s="16"/>
      <c r="L156" s="16"/>
      <c r="M156" s="16">
        <f t="shared" si="23"/>
        <v>0</v>
      </c>
      <c r="N156" s="16"/>
      <c r="O156" s="16"/>
      <c r="P156" s="16"/>
      <c r="Q156" s="16"/>
      <c r="R156" s="16"/>
      <c r="S156" s="16"/>
      <c r="T156" s="16"/>
    </row>
    <row r="157" spans="2:20" ht="12.75">
      <c r="B157" s="74">
        <v>7</v>
      </c>
      <c r="C157" s="43"/>
      <c r="D157" s="4"/>
      <c r="E157" s="4"/>
      <c r="F157" s="4"/>
      <c r="G157" s="4"/>
      <c r="H157" s="4"/>
      <c r="I157" s="46">
        <f t="shared" si="24"/>
        <v>0</v>
      </c>
      <c r="J157" s="58"/>
      <c r="K157" s="16"/>
      <c r="L157" s="16"/>
      <c r="M157" s="16">
        <f t="shared" si="23"/>
        <v>0</v>
      </c>
      <c r="N157" s="16"/>
      <c r="O157" s="16"/>
      <c r="P157" s="16"/>
      <c r="Q157" s="16"/>
      <c r="R157" s="16"/>
      <c r="S157" s="16"/>
      <c r="T157" s="16"/>
    </row>
    <row r="158" spans="2:20" ht="12.75">
      <c r="B158" s="74">
        <v>8</v>
      </c>
      <c r="C158" s="43"/>
      <c r="D158" s="4"/>
      <c r="E158" s="4"/>
      <c r="F158" s="4"/>
      <c r="G158" s="4"/>
      <c r="H158" s="4"/>
      <c r="I158" s="46">
        <f t="shared" si="24"/>
        <v>0</v>
      </c>
      <c r="J158" s="58"/>
      <c r="K158" s="16"/>
      <c r="L158" s="16"/>
      <c r="M158" s="16">
        <f t="shared" si="23"/>
        <v>0</v>
      </c>
      <c r="N158" s="16"/>
      <c r="O158" s="16"/>
      <c r="P158" s="16"/>
      <c r="Q158" s="16"/>
      <c r="R158" s="16"/>
      <c r="S158" s="16"/>
      <c r="T158" s="16"/>
    </row>
    <row r="159" spans="2:20" ht="12.75">
      <c r="B159" s="74">
        <v>9</v>
      </c>
      <c r="C159" s="43"/>
      <c r="D159" s="4"/>
      <c r="E159" s="4"/>
      <c r="F159" s="4"/>
      <c r="G159" s="4"/>
      <c r="H159" s="4"/>
      <c r="I159" s="46">
        <f t="shared" si="24"/>
        <v>0</v>
      </c>
      <c r="J159" s="58"/>
      <c r="K159" s="16"/>
      <c r="L159" s="16"/>
      <c r="M159" s="16">
        <f t="shared" si="23"/>
        <v>0</v>
      </c>
      <c r="N159" s="16"/>
      <c r="O159" s="16"/>
      <c r="P159" s="16"/>
      <c r="Q159" s="16"/>
      <c r="R159" s="16"/>
      <c r="S159" s="16"/>
      <c r="T159" s="16"/>
    </row>
    <row r="160" spans="2:20" ht="12.75">
      <c r="B160" s="74">
        <v>10</v>
      </c>
      <c r="C160" s="43"/>
      <c r="D160" s="4"/>
      <c r="E160" s="4"/>
      <c r="F160" s="4"/>
      <c r="G160" s="4"/>
      <c r="H160" s="4"/>
      <c r="I160" s="46">
        <f t="shared" si="24"/>
        <v>0</v>
      </c>
      <c r="J160" s="58"/>
      <c r="K160" s="16"/>
      <c r="L160" s="16"/>
      <c r="M160" s="16">
        <f t="shared" si="23"/>
        <v>0</v>
      </c>
      <c r="N160" s="16"/>
      <c r="O160" s="16"/>
      <c r="P160" s="16"/>
      <c r="Q160" s="16"/>
      <c r="R160" s="16"/>
      <c r="S160" s="16"/>
      <c r="T160" s="16"/>
    </row>
    <row r="161" spans="2:20" ht="12.75">
      <c r="B161" s="74">
        <v>11</v>
      </c>
      <c r="C161" s="43"/>
      <c r="D161" s="4"/>
      <c r="E161" s="4"/>
      <c r="F161" s="4"/>
      <c r="G161" s="4"/>
      <c r="H161" s="4"/>
      <c r="I161" s="46">
        <f t="shared" si="24"/>
        <v>0</v>
      </c>
      <c r="J161" s="58"/>
      <c r="K161" s="16"/>
      <c r="L161" s="16"/>
      <c r="M161" s="16">
        <f t="shared" si="23"/>
        <v>0</v>
      </c>
      <c r="N161" s="16"/>
      <c r="O161" s="16"/>
      <c r="P161" s="16"/>
      <c r="Q161" s="16"/>
      <c r="R161" s="16"/>
      <c r="S161" s="16"/>
      <c r="T161" s="16"/>
    </row>
    <row r="162" spans="2:20" ht="12.75">
      <c r="B162" s="74">
        <v>12</v>
      </c>
      <c r="C162" s="43"/>
      <c r="D162" s="4"/>
      <c r="E162" s="4"/>
      <c r="F162" s="4"/>
      <c r="G162" s="4"/>
      <c r="H162" s="4"/>
      <c r="I162" s="46">
        <f t="shared" si="24"/>
        <v>0</v>
      </c>
      <c r="J162" s="58"/>
      <c r="K162" s="16"/>
      <c r="L162" s="16"/>
      <c r="M162" s="16">
        <f t="shared" si="23"/>
        <v>0</v>
      </c>
      <c r="N162" s="16"/>
      <c r="O162" s="16"/>
      <c r="P162" s="16"/>
      <c r="Q162" s="16"/>
      <c r="R162" s="16"/>
      <c r="S162" s="16"/>
      <c r="T162" s="16"/>
    </row>
    <row r="163" spans="2:20" ht="12.75">
      <c r="B163" s="74">
        <v>13</v>
      </c>
      <c r="C163" s="43"/>
      <c r="D163" s="4"/>
      <c r="E163" s="4"/>
      <c r="F163" s="4"/>
      <c r="G163" s="4"/>
      <c r="H163" s="4"/>
      <c r="I163" s="46">
        <f t="shared" si="24"/>
        <v>0</v>
      </c>
      <c r="J163" s="58"/>
      <c r="K163" s="16"/>
      <c r="L163" s="16"/>
      <c r="M163" s="16">
        <f t="shared" si="23"/>
        <v>0</v>
      </c>
      <c r="N163" s="16"/>
      <c r="O163" s="16"/>
      <c r="P163" s="16"/>
      <c r="Q163" s="16"/>
      <c r="R163" s="16"/>
      <c r="S163" s="16"/>
      <c r="T163" s="16"/>
    </row>
    <row r="164" spans="2:20" ht="12.75">
      <c r="B164" s="74">
        <v>14</v>
      </c>
      <c r="C164" s="43"/>
      <c r="D164" s="4"/>
      <c r="E164" s="4"/>
      <c r="F164" s="4"/>
      <c r="G164" s="4"/>
      <c r="H164" s="4"/>
      <c r="I164" s="46">
        <f t="shared" si="24"/>
        <v>0</v>
      </c>
      <c r="J164" s="58"/>
      <c r="K164" s="16"/>
      <c r="L164" s="16"/>
      <c r="M164" s="16">
        <f t="shared" si="23"/>
        <v>0</v>
      </c>
      <c r="N164" s="16"/>
      <c r="O164" s="16"/>
      <c r="P164" s="16"/>
      <c r="Q164" s="16"/>
      <c r="R164" s="16"/>
      <c r="S164" s="16"/>
      <c r="T164" s="16"/>
    </row>
    <row r="165" spans="2:20" ht="12.75">
      <c r="B165" s="74">
        <v>15</v>
      </c>
      <c r="C165" s="43"/>
      <c r="D165" s="4"/>
      <c r="E165" s="4"/>
      <c r="F165" s="4"/>
      <c r="G165" s="4"/>
      <c r="H165" s="4"/>
      <c r="I165" s="46">
        <f t="shared" si="24"/>
        <v>0</v>
      </c>
      <c r="J165" s="58"/>
      <c r="K165" s="16"/>
      <c r="L165" s="16"/>
      <c r="M165" s="16">
        <f t="shared" si="23"/>
        <v>0</v>
      </c>
      <c r="N165" s="16"/>
      <c r="O165" s="16"/>
      <c r="P165" s="16"/>
      <c r="Q165" s="16"/>
      <c r="R165" s="16"/>
      <c r="S165" s="16"/>
      <c r="T165" s="16"/>
    </row>
    <row r="166" spans="2:20" ht="12.75">
      <c r="B166" s="74">
        <v>16</v>
      </c>
      <c r="C166" s="43"/>
      <c r="D166" s="4"/>
      <c r="E166" s="4"/>
      <c r="F166" s="4"/>
      <c r="G166" s="4"/>
      <c r="H166" s="4"/>
      <c r="I166" s="46">
        <f t="shared" si="24"/>
        <v>0</v>
      </c>
      <c r="J166" s="58"/>
      <c r="K166" s="16"/>
      <c r="L166" s="16"/>
      <c r="M166" s="16">
        <f t="shared" si="23"/>
        <v>0</v>
      </c>
      <c r="N166" s="16"/>
      <c r="O166" s="16"/>
      <c r="P166" s="16"/>
      <c r="Q166" s="16"/>
      <c r="R166" s="16"/>
      <c r="S166" s="16"/>
      <c r="T166" s="16"/>
    </row>
    <row r="167" spans="2:20" ht="12.75">
      <c r="B167" s="74">
        <v>17</v>
      </c>
      <c r="C167" s="43"/>
      <c r="D167" s="4"/>
      <c r="E167" s="4"/>
      <c r="F167" s="4"/>
      <c r="G167" s="4"/>
      <c r="H167" s="4"/>
      <c r="I167" s="46">
        <f t="shared" si="24"/>
        <v>0</v>
      </c>
      <c r="J167" s="58"/>
      <c r="K167" s="16"/>
      <c r="L167" s="16"/>
      <c r="M167" s="16">
        <f t="shared" si="23"/>
        <v>0</v>
      </c>
      <c r="N167" s="16"/>
      <c r="O167" s="16"/>
      <c r="P167" s="16"/>
      <c r="Q167" s="16"/>
      <c r="R167" s="16"/>
      <c r="S167" s="16"/>
      <c r="T167" s="16"/>
    </row>
    <row r="168" spans="2:20" ht="12.75">
      <c r="B168" s="74">
        <v>18</v>
      </c>
      <c r="C168" s="43"/>
      <c r="D168" s="4"/>
      <c r="E168" s="4"/>
      <c r="F168" s="4"/>
      <c r="G168" s="4"/>
      <c r="H168" s="4"/>
      <c r="I168" s="46">
        <f t="shared" si="24"/>
        <v>0</v>
      </c>
      <c r="J168" s="58"/>
      <c r="K168" s="16"/>
      <c r="L168" s="16"/>
      <c r="M168" s="16">
        <f t="shared" si="23"/>
        <v>0</v>
      </c>
      <c r="N168" s="16"/>
      <c r="O168" s="16"/>
      <c r="P168" s="16"/>
      <c r="Q168" s="16"/>
      <c r="R168" s="16"/>
      <c r="S168" s="16"/>
      <c r="T168" s="16"/>
    </row>
    <row r="169" spans="2:20" ht="12.75">
      <c r="B169" s="74">
        <v>19</v>
      </c>
      <c r="C169" s="43"/>
      <c r="D169" s="4"/>
      <c r="E169" s="4"/>
      <c r="F169" s="4"/>
      <c r="G169" s="4"/>
      <c r="H169" s="4"/>
      <c r="I169" s="46">
        <f t="shared" si="24"/>
        <v>0</v>
      </c>
      <c r="J169" s="58"/>
      <c r="K169" s="16"/>
      <c r="L169" s="16"/>
      <c r="M169" s="16">
        <f t="shared" si="23"/>
        <v>0</v>
      </c>
      <c r="N169" s="16"/>
      <c r="O169" s="16"/>
      <c r="P169" s="16"/>
      <c r="Q169" s="16"/>
      <c r="R169" s="16"/>
      <c r="S169" s="16"/>
      <c r="T169" s="16"/>
    </row>
    <row r="170" spans="2:20" ht="12.75">
      <c r="B170" s="74">
        <v>20</v>
      </c>
      <c r="C170" s="43"/>
      <c r="D170" s="4"/>
      <c r="E170" s="4"/>
      <c r="F170" s="4"/>
      <c r="G170" s="4"/>
      <c r="H170" s="4"/>
      <c r="I170" s="46">
        <f t="shared" si="24"/>
        <v>0</v>
      </c>
      <c r="J170" s="58"/>
      <c r="K170" s="16"/>
      <c r="L170" s="16"/>
      <c r="M170" s="16">
        <f t="shared" si="23"/>
        <v>0</v>
      </c>
      <c r="N170" s="16"/>
      <c r="O170" s="16"/>
      <c r="P170" s="16"/>
      <c r="Q170" s="16"/>
      <c r="R170" s="16"/>
      <c r="S170" s="16"/>
      <c r="T170" s="16"/>
    </row>
    <row r="171" spans="2:20" ht="12.75">
      <c r="B171" s="74">
        <v>21</v>
      </c>
      <c r="C171" s="43"/>
      <c r="D171" s="4"/>
      <c r="E171" s="4"/>
      <c r="F171" s="4"/>
      <c r="G171" s="4"/>
      <c r="H171" s="4"/>
      <c r="I171" s="46">
        <f t="shared" si="24"/>
        <v>0</v>
      </c>
      <c r="J171" s="58"/>
      <c r="K171" s="16"/>
      <c r="L171" s="16"/>
      <c r="M171" s="16">
        <f t="shared" si="23"/>
        <v>0</v>
      </c>
      <c r="N171" s="16"/>
      <c r="O171" s="16"/>
      <c r="P171" s="16"/>
      <c r="Q171" s="16"/>
      <c r="R171" s="16"/>
      <c r="S171" s="16"/>
      <c r="T171" s="16"/>
    </row>
    <row r="172" spans="2:20" ht="12.75">
      <c r="B172" s="74">
        <v>22</v>
      </c>
      <c r="C172" s="43"/>
      <c r="D172" s="4"/>
      <c r="E172" s="4"/>
      <c r="F172" s="4"/>
      <c r="G172" s="4"/>
      <c r="H172" s="4"/>
      <c r="I172" s="46">
        <f t="shared" si="24"/>
        <v>0</v>
      </c>
      <c r="J172" s="58"/>
      <c r="K172" s="16"/>
      <c r="L172" s="16"/>
      <c r="M172" s="16">
        <f t="shared" si="23"/>
        <v>0</v>
      </c>
      <c r="N172" s="16"/>
      <c r="O172" s="16"/>
      <c r="P172" s="16"/>
      <c r="Q172" s="16"/>
      <c r="R172" s="16"/>
      <c r="S172" s="16"/>
      <c r="T172" s="16"/>
    </row>
    <row r="173" spans="2:20" ht="12.75">
      <c r="B173" s="74">
        <v>23</v>
      </c>
      <c r="C173" s="43"/>
      <c r="D173" s="4"/>
      <c r="E173" s="4"/>
      <c r="F173" s="4"/>
      <c r="G173" s="4"/>
      <c r="H173" s="4"/>
      <c r="I173" s="46">
        <f t="shared" si="24"/>
        <v>0</v>
      </c>
      <c r="J173" s="58"/>
      <c r="K173" s="16"/>
      <c r="L173" s="16"/>
      <c r="M173" s="16">
        <f t="shared" si="23"/>
        <v>0</v>
      </c>
      <c r="N173" s="16"/>
      <c r="O173" s="16"/>
      <c r="P173" s="16"/>
      <c r="Q173" s="16"/>
      <c r="R173" s="16"/>
      <c r="S173" s="16"/>
      <c r="T173" s="16"/>
    </row>
    <row r="174" spans="2:20" ht="12.75">
      <c r="B174" s="74">
        <v>24</v>
      </c>
      <c r="C174" s="43"/>
      <c r="D174" s="4"/>
      <c r="E174" s="4"/>
      <c r="F174" s="4"/>
      <c r="G174" s="4"/>
      <c r="H174" s="4"/>
      <c r="I174" s="46">
        <f t="shared" si="24"/>
        <v>0</v>
      </c>
      <c r="J174" s="58"/>
      <c r="K174" s="16"/>
      <c r="L174" s="16"/>
      <c r="M174" s="16">
        <f t="shared" si="23"/>
        <v>0</v>
      </c>
      <c r="N174" s="16"/>
      <c r="O174" s="16"/>
      <c r="P174" s="16"/>
      <c r="Q174" s="16"/>
      <c r="R174" s="16"/>
      <c r="S174" s="16"/>
      <c r="T174" s="16"/>
    </row>
    <row r="175" spans="2:20" ht="12.75">
      <c r="B175" s="74">
        <v>25</v>
      </c>
      <c r="C175" s="43"/>
      <c r="D175" s="4"/>
      <c r="E175" s="4"/>
      <c r="F175" s="4"/>
      <c r="G175" s="4"/>
      <c r="H175" s="4"/>
      <c r="I175" s="46">
        <f t="shared" si="24"/>
        <v>0</v>
      </c>
      <c r="J175" s="58"/>
      <c r="K175" s="16"/>
      <c r="L175" s="16"/>
      <c r="M175" s="16">
        <f t="shared" si="23"/>
        <v>0</v>
      </c>
      <c r="N175" s="16"/>
      <c r="O175" s="16"/>
      <c r="P175" s="16"/>
      <c r="Q175" s="16"/>
      <c r="R175" s="16"/>
      <c r="S175" s="16"/>
      <c r="T175" s="16"/>
    </row>
    <row r="176" spans="2:20" ht="12.75">
      <c r="B176" s="74">
        <v>26</v>
      </c>
      <c r="C176" s="43"/>
      <c r="D176" s="4"/>
      <c r="E176" s="4"/>
      <c r="F176" s="4"/>
      <c r="G176" s="4"/>
      <c r="H176" s="4"/>
      <c r="I176" s="46">
        <f t="shared" si="24"/>
        <v>0</v>
      </c>
      <c r="J176" s="58"/>
      <c r="K176" s="16"/>
      <c r="L176" s="16"/>
      <c r="M176" s="16">
        <f t="shared" si="23"/>
        <v>0</v>
      </c>
      <c r="N176" s="16"/>
      <c r="O176" s="16"/>
      <c r="P176" s="16"/>
      <c r="Q176" s="16"/>
      <c r="R176" s="16"/>
      <c r="S176" s="16"/>
      <c r="T176" s="16"/>
    </row>
    <row r="177" spans="2:20" ht="12.75">
      <c r="B177" s="74">
        <v>27</v>
      </c>
      <c r="C177" s="43"/>
      <c r="D177" s="4"/>
      <c r="E177" s="4"/>
      <c r="F177" s="4"/>
      <c r="G177" s="4"/>
      <c r="H177" s="4"/>
      <c r="I177" s="46">
        <f t="shared" si="24"/>
        <v>0</v>
      </c>
      <c r="J177" s="58"/>
      <c r="K177" s="16"/>
      <c r="L177" s="16"/>
      <c r="M177" s="16">
        <f t="shared" si="23"/>
        <v>0</v>
      </c>
      <c r="N177" s="16"/>
      <c r="O177" s="16"/>
      <c r="P177" s="16"/>
      <c r="Q177" s="16"/>
      <c r="R177" s="16"/>
      <c r="S177" s="16"/>
      <c r="T177" s="16"/>
    </row>
    <row r="178" spans="2:20" ht="12.75">
      <c r="B178" s="74">
        <v>28</v>
      </c>
      <c r="C178" s="43"/>
      <c r="D178" s="4"/>
      <c r="E178" s="4"/>
      <c r="F178" s="4"/>
      <c r="G178" s="4"/>
      <c r="H178" s="4"/>
      <c r="I178" s="46">
        <f t="shared" si="24"/>
        <v>0</v>
      </c>
      <c r="J178" s="58"/>
      <c r="K178" s="16"/>
      <c r="L178" s="16"/>
      <c r="M178" s="16">
        <f t="shared" si="23"/>
        <v>0</v>
      </c>
      <c r="N178" s="16"/>
      <c r="O178" s="16"/>
      <c r="P178" s="16"/>
      <c r="Q178" s="16"/>
      <c r="R178" s="16"/>
      <c r="S178" s="16"/>
      <c r="T178" s="16"/>
    </row>
    <row r="179" spans="2:20" ht="12.75">
      <c r="B179" s="74">
        <v>29</v>
      </c>
      <c r="C179" s="43"/>
      <c r="D179" s="4"/>
      <c r="E179" s="4"/>
      <c r="F179" s="4"/>
      <c r="G179" s="4"/>
      <c r="H179" s="4"/>
      <c r="I179" s="46">
        <f t="shared" si="24"/>
        <v>0</v>
      </c>
      <c r="J179" s="58"/>
      <c r="K179" s="16"/>
      <c r="L179" s="16"/>
      <c r="M179" s="16">
        <f t="shared" si="23"/>
        <v>0</v>
      </c>
      <c r="N179" s="16"/>
      <c r="O179" s="16"/>
      <c r="P179" s="16"/>
      <c r="Q179" s="16"/>
      <c r="R179" s="16"/>
      <c r="S179" s="16"/>
      <c r="T179" s="16"/>
    </row>
    <row r="180" spans="2:20" ht="12.75">
      <c r="B180" s="74">
        <v>30</v>
      </c>
      <c r="C180" s="43"/>
      <c r="D180" s="4"/>
      <c r="E180" s="4"/>
      <c r="F180" s="4"/>
      <c r="G180" s="4"/>
      <c r="H180" s="4"/>
      <c r="I180" s="46">
        <f t="shared" si="24"/>
        <v>0</v>
      </c>
      <c r="J180" s="58"/>
      <c r="K180" s="16"/>
      <c r="L180" s="16"/>
      <c r="M180" s="16">
        <f t="shared" si="23"/>
        <v>0</v>
      </c>
      <c r="N180" s="16"/>
      <c r="O180" s="16"/>
      <c r="P180" s="16"/>
      <c r="Q180" s="16"/>
      <c r="R180" s="16"/>
      <c r="S180" s="16"/>
      <c r="T180" s="16"/>
    </row>
    <row r="181" spans="2:20" ht="12.75">
      <c r="B181" s="74">
        <v>31</v>
      </c>
      <c r="C181" s="43"/>
      <c r="D181" s="4"/>
      <c r="E181" s="4"/>
      <c r="F181" s="4"/>
      <c r="G181" s="4"/>
      <c r="H181" s="4"/>
      <c r="I181" s="46">
        <f t="shared" si="24"/>
        <v>0</v>
      </c>
      <c r="J181" s="58"/>
      <c r="K181" s="16"/>
      <c r="L181" s="16"/>
      <c r="M181" s="16">
        <f t="shared" si="23"/>
        <v>0</v>
      </c>
      <c r="N181" s="16"/>
      <c r="O181" s="16"/>
      <c r="P181" s="16"/>
      <c r="Q181" s="16"/>
      <c r="R181" s="16"/>
      <c r="S181" s="16"/>
      <c r="T181" s="16"/>
    </row>
    <row r="182" spans="2:20" ht="12.75">
      <c r="B182" s="74">
        <v>32</v>
      </c>
      <c r="C182" s="43"/>
      <c r="D182" s="4"/>
      <c r="E182" s="4"/>
      <c r="F182" s="4"/>
      <c r="G182" s="4"/>
      <c r="H182" s="4"/>
      <c r="I182" s="46">
        <f t="shared" si="24"/>
        <v>0</v>
      </c>
      <c r="J182" s="58"/>
      <c r="K182" s="16"/>
      <c r="L182" s="16"/>
      <c r="M182" s="16">
        <f t="shared" si="23"/>
        <v>0</v>
      </c>
      <c r="N182" s="16"/>
      <c r="O182" s="16"/>
      <c r="P182" s="16"/>
      <c r="Q182" s="16"/>
      <c r="R182" s="16"/>
      <c r="S182" s="16"/>
      <c r="T182" s="16"/>
    </row>
    <row r="183" spans="2:20" ht="12.75">
      <c r="B183" s="74">
        <v>33</v>
      </c>
      <c r="C183" s="43"/>
      <c r="D183" s="4"/>
      <c r="E183" s="4"/>
      <c r="F183" s="4"/>
      <c r="G183" s="4"/>
      <c r="H183" s="4"/>
      <c r="I183" s="46">
        <f t="shared" si="24"/>
        <v>0</v>
      </c>
      <c r="J183" s="58"/>
      <c r="K183" s="16"/>
      <c r="L183" s="16"/>
      <c r="M183" s="16">
        <f t="shared" si="23"/>
        <v>0</v>
      </c>
      <c r="N183" s="16"/>
      <c r="O183" s="16"/>
      <c r="P183" s="16"/>
      <c r="Q183" s="16"/>
      <c r="R183" s="16"/>
      <c r="S183" s="16"/>
      <c r="T183" s="16"/>
    </row>
    <row r="184" spans="2:20" ht="12.75">
      <c r="B184" s="74">
        <v>34</v>
      </c>
      <c r="C184" s="43"/>
      <c r="D184" s="4"/>
      <c r="E184" s="4"/>
      <c r="F184" s="4"/>
      <c r="G184" s="4"/>
      <c r="H184" s="4"/>
      <c r="I184" s="46"/>
      <c r="J184" s="58"/>
      <c r="K184" s="16"/>
      <c r="L184" s="16"/>
      <c r="M184" s="16">
        <f t="shared" si="23"/>
        <v>0</v>
      </c>
      <c r="N184" s="16"/>
      <c r="O184" s="16"/>
      <c r="P184" s="16"/>
      <c r="Q184" s="16"/>
      <c r="R184" s="16"/>
      <c r="S184" s="16"/>
      <c r="T184" s="16"/>
    </row>
    <row r="185" spans="2:20" ht="12.75">
      <c r="B185" s="74">
        <v>35</v>
      </c>
      <c r="C185" s="43"/>
      <c r="D185" s="4"/>
      <c r="E185" s="4"/>
      <c r="F185" s="4"/>
      <c r="G185" s="4"/>
      <c r="H185" s="4"/>
      <c r="I185" s="46"/>
      <c r="J185" s="58"/>
      <c r="K185" s="16"/>
      <c r="L185" s="16"/>
      <c r="M185" s="16">
        <f t="shared" si="23"/>
        <v>0</v>
      </c>
      <c r="N185" s="16"/>
      <c r="O185" s="16"/>
      <c r="P185" s="16"/>
      <c r="Q185" s="16"/>
      <c r="R185" s="16"/>
      <c r="S185" s="16"/>
      <c r="T185" s="16"/>
    </row>
    <row r="186" spans="2:20" ht="12.75">
      <c r="B186" s="74">
        <v>36</v>
      </c>
      <c r="C186" s="43"/>
      <c r="D186" s="4"/>
      <c r="E186" s="4"/>
      <c r="F186" s="4"/>
      <c r="G186" s="4"/>
      <c r="H186" s="4"/>
      <c r="I186" s="46"/>
      <c r="J186" s="58"/>
      <c r="K186" s="16"/>
      <c r="L186" s="16"/>
      <c r="M186" s="16">
        <f t="shared" si="23"/>
        <v>0</v>
      </c>
      <c r="N186" s="16"/>
      <c r="O186" s="16"/>
      <c r="P186" s="16"/>
      <c r="Q186" s="16"/>
      <c r="R186" s="16"/>
      <c r="S186" s="16"/>
      <c r="T186" s="16"/>
    </row>
    <row r="187" spans="2:20" ht="12.75">
      <c r="B187" s="74">
        <v>37</v>
      </c>
      <c r="C187" s="43"/>
      <c r="D187" s="4"/>
      <c r="E187" s="4"/>
      <c r="F187" s="4"/>
      <c r="G187" s="4"/>
      <c r="H187" s="4"/>
      <c r="I187" s="46"/>
      <c r="J187" s="58"/>
      <c r="K187" s="16"/>
      <c r="L187" s="16"/>
      <c r="M187" s="16">
        <f t="shared" si="23"/>
        <v>0</v>
      </c>
      <c r="N187" s="16"/>
      <c r="O187" s="16"/>
      <c r="P187" s="16"/>
      <c r="Q187" s="16"/>
      <c r="R187" s="16"/>
      <c r="S187" s="16"/>
      <c r="T187" s="16"/>
    </row>
    <row r="188" spans="2:20" ht="12.75">
      <c r="B188" s="74">
        <v>38</v>
      </c>
      <c r="C188" s="43"/>
      <c r="D188" s="4"/>
      <c r="E188" s="4"/>
      <c r="F188" s="4"/>
      <c r="G188" s="4"/>
      <c r="H188" s="4"/>
      <c r="I188" s="46"/>
      <c r="J188" s="58"/>
      <c r="K188" s="16"/>
      <c r="L188" s="16"/>
      <c r="M188" s="16">
        <f t="shared" si="23"/>
        <v>0</v>
      </c>
      <c r="N188" s="16"/>
      <c r="O188" s="16"/>
      <c r="P188" s="16"/>
      <c r="Q188" s="16"/>
      <c r="R188" s="16"/>
      <c r="S188" s="16"/>
      <c r="T188" s="16"/>
    </row>
    <row r="189" spans="2:20" ht="12.75">
      <c r="B189" s="74">
        <v>39</v>
      </c>
      <c r="C189" s="43"/>
      <c r="D189" s="4"/>
      <c r="E189" s="4"/>
      <c r="F189" s="4"/>
      <c r="G189" s="4"/>
      <c r="H189" s="4"/>
      <c r="I189" s="46"/>
      <c r="J189" s="58"/>
      <c r="K189" s="16"/>
      <c r="L189" s="16"/>
      <c r="M189" s="16">
        <f t="shared" si="23"/>
        <v>0</v>
      </c>
      <c r="N189" s="16"/>
      <c r="O189" s="16"/>
      <c r="P189" s="16"/>
      <c r="Q189" s="16"/>
      <c r="R189" s="16"/>
      <c r="S189" s="16"/>
      <c r="T189" s="16"/>
    </row>
    <row r="190" spans="2:20" ht="12.75">
      <c r="B190" s="74">
        <v>40</v>
      </c>
      <c r="C190" s="43"/>
      <c r="D190" s="4"/>
      <c r="E190" s="4"/>
      <c r="F190" s="4"/>
      <c r="G190" s="4"/>
      <c r="H190" s="4"/>
      <c r="I190" s="46"/>
      <c r="J190" s="58"/>
      <c r="K190" s="16"/>
      <c r="L190" s="16"/>
      <c r="M190" s="16">
        <f t="shared" si="23"/>
        <v>0</v>
      </c>
      <c r="N190" s="16"/>
      <c r="O190" s="16"/>
      <c r="P190" s="16"/>
      <c r="Q190" s="16"/>
      <c r="R190" s="16"/>
      <c r="S190" s="16"/>
      <c r="T190" s="16"/>
    </row>
    <row r="191" spans="2:20" ht="12.75">
      <c r="B191" s="74">
        <v>41</v>
      </c>
      <c r="C191" s="43"/>
      <c r="D191" s="4"/>
      <c r="E191" s="4"/>
      <c r="F191" s="4"/>
      <c r="G191" s="4"/>
      <c r="H191" s="4"/>
      <c r="I191" s="46"/>
      <c r="J191" s="58"/>
      <c r="K191" s="16"/>
      <c r="L191" s="16"/>
      <c r="M191" s="16"/>
      <c r="N191" s="16"/>
      <c r="O191" s="16"/>
      <c r="P191" s="16"/>
      <c r="Q191" s="16"/>
      <c r="R191" s="16"/>
      <c r="S191" s="16"/>
      <c r="T191" s="16"/>
    </row>
    <row r="192" spans="2:20" ht="12.75">
      <c r="B192" s="74">
        <v>42</v>
      </c>
      <c r="C192" s="43"/>
      <c r="D192" s="4"/>
      <c r="E192" s="4"/>
      <c r="F192" s="4"/>
      <c r="G192" s="4"/>
      <c r="H192" s="4"/>
      <c r="I192" s="46"/>
      <c r="J192" s="58"/>
      <c r="K192" s="16"/>
      <c r="L192" s="16"/>
      <c r="M192" s="16"/>
      <c r="N192" s="16"/>
      <c r="O192" s="16"/>
      <c r="P192" s="16"/>
      <c r="Q192" s="16"/>
      <c r="R192" s="16"/>
      <c r="S192" s="16"/>
      <c r="T192" s="16"/>
    </row>
    <row r="193" spans="2:20" ht="12.75">
      <c r="B193" s="74">
        <v>43</v>
      </c>
      <c r="C193" s="43"/>
      <c r="D193" s="4"/>
      <c r="E193" s="4"/>
      <c r="F193" s="4"/>
      <c r="G193" s="4"/>
      <c r="H193" s="4"/>
      <c r="I193" s="46"/>
      <c r="J193" s="58"/>
      <c r="K193" s="16"/>
      <c r="L193" s="16"/>
      <c r="M193" s="16"/>
      <c r="N193" s="16"/>
      <c r="O193" s="16"/>
      <c r="P193" s="16"/>
      <c r="Q193" s="16"/>
      <c r="R193" s="16"/>
      <c r="S193" s="16"/>
      <c r="T193" s="16"/>
    </row>
    <row r="194" spans="2:20" ht="12.75">
      <c r="B194" s="74">
        <v>44</v>
      </c>
      <c r="C194" s="43"/>
      <c r="D194" s="4"/>
      <c r="E194" s="4"/>
      <c r="F194" s="4"/>
      <c r="G194" s="4"/>
      <c r="H194" s="4"/>
      <c r="I194" s="46"/>
      <c r="J194" s="58"/>
      <c r="K194" s="16"/>
      <c r="L194" s="16"/>
      <c r="M194" s="16"/>
      <c r="N194" s="16"/>
      <c r="O194" s="16"/>
      <c r="P194" s="16"/>
      <c r="Q194" s="16"/>
      <c r="R194" s="16"/>
      <c r="S194" s="16"/>
      <c r="T194" s="16"/>
    </row>
    <row r="195" spans="2:20" ht="12.75">
      <c r="B195" s="74">
        <v>45</v>
      </c>
      <c r="C195" s="43"/>
      <c r="D195" s="4"/>
      <c r="E195" s="4"/>
      <c r="F195" s="4"/>
      <c r="G195" s="4"/>
      <c r="H195" s="4"/>
      <c r="I195" s="46"/>
      <c r="J195" s="58"/>
      <c r="K195" s="16"/>
      <c r="L195" s="16"/>
      <c r="M195" s="16"/>
      <c r="N195" s="16"/>
      <c r="O195" s="16"/>
      <c r="P195" s="16"/>
      <c r="Q195" s="16"/>
      <c r="R195" s="16"/>
      <c r="S195" s="16"/>
      <c r="T195" s="16"/>
    </row>
    <row r="196" spans="2:20" ht="12.75">
      <c r="B196" s="74">
        <v>46</v>
      </c>
      <c r="C196" s="43"/>
      <c r="D196" s="4"/>
      <c r="E196" s="4"/>
      <c r="F196" s="4"/>
      <c r="G196" s="4"/>
      <c r="H196" s="4"/>
      <c r="I196" s="46"/>
      <c r="J196" s="58"/>
      <c r="K196" s="16"/>
      <c r="L196" s="16"/>
      <c r="M196" s="16"/>
      <c r="N196" s="16"/>
      <c r="O196" s="16"/>
      <c r="P196" s="16"/>
      <c r="Q196" s="16"/>
      <c r="R196" s="16"/>
      <c r="S196" s="16"/>
      <c r="T196" s="16"/>
    </row>
    <row r="197" spans="2:20" ht="12.75">
      <c r="B197" s="74">
        <v>47</v>
      </c>
      <c r="C197" s="43"/>
      <c r="D197" s="4"/>
      <c r="E197" s="4"/>
      <c r="F197" s="4"/>
      <c r="G197" s="4"/>
      <c r="H197" s="4"/>
      <c r="I197" s="46"/>
      <c r="J197" s="58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pans="2:20" ht="12.75">
      <c r="B198" s="74">
        <v>48</v>
      </c>
      <c r="C198" s="43"/>
      <c r="D198" s="4"/>
      <c r="E198" s="4"/>
      <c r="F198" s="4"/>
      <c r="G198" s="4"/>
      <c r="H198" s="4"/>
      <c r="I198" s="46"/>
      <c r="J198" s="58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pans="2:20" ht="12.75">
      <c r="B199" s="74">
        <v>49</v>
      </c>
      <c r="C199" s="43"/>
      <c r="D199" s="4"/>
      <c r="E199" s="4"/>
      <c r="F199" s="4"/>
      <c r="G199" s="4"/>
      <c r="H199" s="4"/>
      <c r="I199" s="46"/>
      <c r="J199" s="58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2:20" ht="12.75">
      <c r="B200" s="74">
        <v>50</v>
      </c>
      <c r="C200" s="43"/>
      <c r="D200" s="4"/>
      <c r="E200" s="4"/>
      <c r="F200" s="4"/>
      <c r="G200" s="4"/>
      <c r="H200" s="4"/>
      <c r="I200" s="46"/>
      <c r="J200" s="58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pans="2:20" ht="12.75">
      <c r="B201" s="74">
        <v>51</v>
      </c>
      <c r="C201" s="43"/>
      <c r="D201" s="4"/>
      <c r="E201" s="4"/>
      <c r="F201" s="4"/>
      <c r="G201" s="4"/>
      <c r="H201" s="4"/>
      <c r="I201" s="46"/>
      <c r="J201" s="58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2:20" ht="13.5" thickBot="1">
      <c r="B202" s="30">
        <v>52</v>
      </c>
      <c r="C202" s="49"/>
      <c r="D202" s="5"/>
      <c r="E202" s="5"/>
      <c r="F202" s="5"/>
      <c r="G202" s="5"/>
      <c r="H202" s="5"/>
      <c r="I202" s="50"/>
      <c r="J202" s="72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2:20" ht="13.5" thickBot="1">
      <c r="B203" s="53" t="s">
        <v>4</v>
      </c>
      <c r="C203" s="51">
        <f>SUM(C151:C202)</f>
        <v>0</v>
      </c>
      <c r="D203" s="51">
        <f aca="true" t="shared" si="25" ref="D203:J203">SUM(D151:D202)</f>
        <v>0</v>
      </c>
      <c r="E203" s="51">
        <f t="shared" si="25"/>
        <v>0</v>
      </c>
      <c r="F203" s="51">
        <f t="shared" si="25"/>
        <v>0</v>
      </c>
      <c r="G203" s="51">
        <f t="shared" si="25"/>
        <v>0</v>
      </c>
      <c r="H203" s="51">
        <f t="shared" si="25"/>
        <v>1</v>
      </c>
      <c r="I203" s="51">
        <f t="shared" si="25"/>
        <v>1</v>
      </c>
      <c r="J203" s="51">
        <f t="shared" si="25"/>
        <v>0</v>
      </c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8" spans="2:21" s="64" customFormat="1" ht="12.75">
      <c r="B208" s="63" t="s">
        <v>45</v>
      </c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</row>
    <row r="209" spans="2:21" s="64" customFormat="1" ht="13.5" thickBot="1">
      <c r="B209" s="63"/>
      <c r="C209" s="63" t="s">
        <v>6</v>
      </c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</row>
    <row r="210" spans="2:21" ht="13.5" thickBot="1">
      <c r="B210" s="22"/>
      <c r="C210" s="31"/>
      <c r="D210" s="28" t="s">
        <v>15</v>
      </c>
      <c r="E210" s="28"/>
      <c r="F210" s="33"/>
      <c r="G210" s="28"/>
      <c r="H210" s="28"/>
      <c r="I210" s="28"/>
      <c r="J210" s="65" t="s">
        <v>46</v>
      </c>
      <c r="K210" s="15"/>
      <c r="L210" s="15"/>
      <c r="M210" s="15"/>
      <c r="N210" s="15"/>
      <c r="O210" s="55"/>
      <c r="P210" s="15"/>
      <c r="Q210" s="56"/>
      <c r="R210" s="56"/>
      <c r="S210" s="15"/>
      <c r="T210" s="15"/>
      <c r="U210" s="8"/>
    </row>
    <row r="211" spans="2:21" ht="13.5" thickBot="1">
      <c r="B211" s="30" t="s">
        <v>38</v>
      </c>
      <c r="C211" s="37" t="s">
        <v>8</v>
      </c>
      <c r="D211" s="38" t="s">
        <v>9</v>
      </c>
      <c r="E211" s="38" t="s">
        <v>10</v>
      </c>
      <c r="F211" s="38" t="s">
        <v>11</v>
      </c>
      <c r="G211" s="38" t="s">
        <v>12</v>
      </c>
      <c r="H211" s="38" t="s">
        <v>13</v>
      </c>
      <c r="I211" s="27" t="s">
        <v>14</v>
      </c>
      <c r="J211" s="57" t="s">
        <v>47</v>
      </c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8"/>
    </row>
    <row r="212" spans="2:20" ht="12.75">
      <c r="B212" s="73" t="s">
        <v>34</v>
      </c>
      <c r="C212" s="40">
        <f>SUM(C151:C163)</f>
        <v>0</v>
      </c>
      <c r="D212" s="40">
        <f aca="true" t="shared" si="26" ref="D212:J212">SUM(D151:D163)</f>
        <v>0</v>
      </c>
      <c r="E212" s="40">
        <f t="shared" si="26"/>
        <v>0</v>
      </c>
      <c r="F212" s="40">
        <f t="shared" si="26"/>
        <v>0</v>
      </c>
      <c r="G212" s="40">
        <f t="shared" si="26"/>
        <v>0</v>
      </c>
      <c r="H212" s="40">
        <f t="shared" si="26"/>
        <v>1</v>
      </c>
      <c r="I212" s="40">
        <f t="shared" si="26"/>
        <v>1</v>
      </c>
      <c r="J212" s="40">
        <f t="shared" si="26"/>
        <v>0</v>
      </c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2:20" ht="12.75">
      <c r="B213" s="74" t="s">
        <v>35</v>
      </c>
      <c r="C213" s="43">
        <f>SUM(C164:C176)</f>
        <v>0</v>
      </c>
      <c r="D213" s="43">
        <f aca="true" t="shared" si="27" ref="D213:J213">SUM(D164:D176)</f>
        <v>0</v>
      </c>
      <c r="E213" s="43">
        <f t="shared" si="27"/>
        <v>0</v>
      </c>
      <c r="F213" s="43">
        <f t="shared" si="27"/>
        <v>0</v>
      </c>
      <c r="G213" s="43">
        <f t="shared" si="27"/>
        <v>0</v>
      </c>
      <c r="H213" s="43">
        <f t="shared" si="27"/>
        <v>0</v>
      </c>
      <c r="I213" s="43">
        <f t="shared" si="27"/>
        <v>0</v>
      </c>
      <c r="J213" s="43">
        <f t="shared" si="27"/>
        <v>0</v>
      </c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2:20" ht="12.75">
      <c r="B214" s="74" t="s">
        <v>36</v>
      </c>
      <c r="C214" s="43">
        <f>SUM(C177:C189)</f>
        <v>0</v>
      </c>
      <c r="D214" s="43">
        <f aca="true" t="shared" si="28" ref="D214:J214">SUM(D177:D189)</f>
        <v>0</v>
      </c>
      <c r="E214" s="43">
        <f t="shared" si="28"/>
        <v>0</v>
      </c>
      <c r="F214" s="43">
        <f t="shared" si="28"/>
        <v>0</v>
      </c>
      <c r="G214" s="43">
        <f t="shared" si="28"/>
        <v>0</v>
      </c>
      <c r="H214" s="43">
        <f t="shared" si="28"/>
        <v>0</v>
      </c>
      <c r="I214" s="43">
        <f t="shared" si="28"/>
        <v>0</v>
      </c>
      <c r="J214" s="43">
        <f t="shared" si="28"/>
        <v>0</v>
      </c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2:20" ht="13.5" thickBot="1">
      <c r="B215" s="30" t="s">
        <v>37</v>
      </c>
      <c r="C215" s="49">
        <f>SUM(C190:C202)</f>
        <v>0</v>
      </c>
      <c r="D215" s="49">
        <f aca="true" t="shared" si="29" ref="D215:J215">SUM(D190:D202)</f>
        <v>0</v>
      </c>
      <c r="E215" s="49">
        <f t="shared" si="29"/>
        <v>0</v>
      </c>
      <c r="F215" s="49">
        <f t="shared" si="29"/>
        <v>0</v>
      </c>
      <c r="G215" s="49">
        <f t="shared" si="29"/>
        <v>0</v>
      </c>
      <c r="H215" s="49">
        <f t="shared" si="29"/>
        <v>0</v>
      </c>
      <c r="I215" s="49">
        <f t="shared" si="29"/>
        <v>0</v>
      </c>
      <c r="J215" s="49">
        <f t="shared" si="29"/>
        <v>0</v>
      </c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  <row r="216" spans="2:20" ht="13.5" thickBot="1">
      <c r="B216" s="53" t="s">
        <v>4</v>
      </c>
      <c r="C216" s="54">
        <f>SUM(C212:C215)</f>
        <v>0</v>
      </c>
      <c r="D216" s="54">
        <f aca="true" t="shared" si="30" ref="D216:J216">SUM(D212:D215)</f>
        <v>0</v>
      </c>
      <c r="E216" s="54">
        <f t="shared" si="30"/>
        <v>0</v>
      </c>
      <c r="F216" s="54">
        <f t="shared" si="30"/>
        <v>0</v>
      </c>
      <c r="G216" s="54">
        <f t="shared" si="30"/>
        <v>0</v>
      </c>
      <c r="H216" s="54">
        <f t="shared" si="30"/>
        <v>1</v>
      </c>
      <c r="I216" s="54">
        <f t="shared" si="30"/>
        <v>1</v>
      </c>
      <c r="J216" s="54">
        <f t="shared" si="30"/>
        <v>0</v>
      </c>
      <c r="K216" s="16"/>
      <c r="L216" s="16"/>
      <c r="M216" s="16"/>
      <c r="N216" s="16"/>
      <c r="O216" s="16"/>
      <c r="P216" s="16"/>
      <c r="Q216" s="16"/>
      <c r="R216" s="16"/>
      <c r="S216" s="16"/>
      <c r="T216" s="16"/>
    </row>
    <row r="223" s="16" customFormat="1" ht="12.75"/>
    <row r="224" s="15" customFormat="1" ht="12.75"/>
    <row r="225" s="16" customFormat="1" ht="12.75">
      <c r="G225" s="15"/>
    </row>
    <row r="226" s="15" customFormat="1" ht="12.75"/>
    <row r="227" spans="3:28" s="15" customFormat="1" ht="12.75"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</row>
    <row r="228" spans="2:54" s="16" customFormat="1" ht="12.75">
      <c r="B228" s="68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</row>
    <row r="229" spans="2:54" s="16" customFormat="1" ht="12.75">
      <c r="B229" s="59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</row>
    <row r="230" spans="2:54" s="16" customFormat="1" ht="12.75">
      <c r="B230" s="59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</row>
    <row r="231" spans="2:54" s="16" customFormat="1" ht="12.75">
      <c r="B231" s="59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</row>
    <row r="232" spans="2:54" s="16" customFormat="1" ht="12.75">
      <c r="B232" s="59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</row>
    <row r="233" spans="2:54" s="16" customFormat="1" ht="12.75">
      <c r="B233" s="59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</row>
    <row r="234" spans="2:54" s="16" customFormat="1" ht="12.75">
      <c r="B234" s="59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</row>
    <row r="235" spans="2:54" s="16" customFormat="1" ht="12.75">
      <c r="B235" s="59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</row>
    <row r="236" spans="2:54" s="16" customFormat="1" ht="12.75">
      <c r="B236" s="59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</row>
    <row r="237" spans="2:54" s="16" customFormat="1" ht="12.75">
      <c r="B237" s="59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</row>
    <row r="238" spans="2:54" s="16" customFormat="1" ht="12.75">
      <c r="B238" s="59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</row>
    <row r="239" spans="2:54" s="16" customFormat="1" ht="12.75">
      <c r="B239" s="59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</row>
    <row r="240" spans="2:54" s="16" customFormat="1" ht="12.75">
      <c r="B240" s="59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</row>
    <row r="241" spans="2:54" s="16" customFormat="1" ht="12.75">
      <c r="B241" s="59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</row>
    <row r="242" spans="2:54" s="16" customFormat="1" ht="12.75">
      <c r="B242" s="59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</row>
    <row r="243" spans="2:54" s="16" customFormat="1" ht="12.75">
      <c r="B243" s="59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</row>
    <row r="244" spans="2:54" s="16" customFormat="1" ht="12.75">
      <c r="B244" s="59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</row>
    <row r="245" spans="2:54" s="16" customFormat="1" ht="12.75">
      <c r="B245" s="59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</row>
    <row r="246" spans="2:54" s="16" customFormat="1" ht="12.75">
      <c r="B246" s="59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</row>
    <row r="247" spans="2:54" s="16" customFormat="1" ht="12.75">
      <c r="B247" s="59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</row>
    <row r="248" spans="2:54" s="16" customFormat="1" ht="12.75">
      <c r="B248" s="59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</row>
    <row r="249" s="16" customFormat="1" ht="12.75"/>
    <row r="250" s="16" customFormat="1" ht="12.75"/>
    <row r="251" spans="2:19" s="16" customFormat="1" ht="12.75">
      <c r="B251" s="7"/>
      <c r="C251" s="66"/>
      <c r="S251" s="66"/>
    </row>
    <row r="252" s="16" customFormat="1" ht="12.75"/>
    <row r="253" s="15" customFormat="1" ht="12.75">
      <c r="S253" s="67"/>
    </row>
    <row r="254" s="16" customFormat="1" ht="12.75"/>
    <row r="255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2006-05-30T18:14:55Z</dcterms:modified>
  <cp:category/>
  <cp:version/>
  <cp:contentType/>
  <cp:contentStatus/>
</cp:coreProperties>
</file>