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8"/>
  </bookViews>
  <sheets>
    <sheet name="Mun" sheetId="1" r:id="rId1"/>
    <sheet name="GrMunic2" sheetId="2" r:id="rId2"/>
    <sheet name="GrDIR" sheetId="3" r:id="rId3"/>
    <sheet name="GrDiasan" sheetId="4" r:id="rId4"/>
    <sheet name="GrFeta" sheetId="5" r:id="rId5"/>
    <sheet name="Gr%Feta" sheetId="6" r:id="rId6"/>
    <sheet name="GrPlano" sheetId="7" r:id="rId7"/>
    <sheet name="Gr%Plano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<sst xmlns="http://schemas.openxmlformats.org/spreadsheetml/2006/main" count="178" uniqueCount="75">
  <si>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</si>
  <si>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</si>
  <si>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</si>
  <si>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</si>
  <si>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</si>
  <si>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</si>
  <si>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</si>
  <si>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</si>
  <si>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</si>
  <si>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</si>
  <si>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</si>
  <si>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</si>
  <si>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</si>
  <si>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</si>
  <si>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</si>
  <si>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</si>
  <si>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</si>
  <si>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</si>
  <si>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</si>
  <si>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</si>
  <si>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</si>
  <si>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</si>
  <si>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</si>
  <si>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</si>
  <si>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</si>
  <si>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</si>
  <si>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</si>
  <si>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</si>
  <si>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</si>
  <si>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</si>
  <si>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</si>
  <si>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</si>
  <si>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</si>
  <si>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</si>
  <si>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</si>
  <si>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</si>
  <si>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</si>
  <si>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</si>
  <si>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</si>
  <si>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</si>
  <si>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</si>
  <si>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</si>
  <si>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</si>
  <si>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</si>
  <si>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</si>
  <si>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</si>
  <si>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</si>
  <si>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</si>
  <si>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</si>
  <si>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</si>
  <si>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</si>
  <si>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</si>
  <si>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</si>
  <si>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</si>
  <si>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</si>
  <si>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</si>
  <si>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</si>
  <si>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</si>
  <si>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</si>
  <si>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</si>
  <si>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</si>
  <si>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XIX</t>
  </si>
  <si>
    <t>DIR XIX  Santos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</si>
  <si>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</si>
  <si>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</si>
  <si>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</si>
  <si>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</si>
  <si>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</si>
  <si>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</si>
  <si>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</si>
  <si>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</si>
  <si>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</si>
  <si>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Total</t>
  </si>
  <si>
    <t>ANO: 2005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</si>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</sst>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9" xfId="0" applyFont="1" applyFill="1" applyBorder="1" applyAlignment="1">
      <alignment/>
    </xf>
    <xf numFmtId="170" fontId="0" fillId="0" borderId="26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por município e SE,
 DIR XIX, 2005
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95"/>
          <c:w val="0.845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Bertioga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114</c:v>
                </c:pt>
                <c:pt idx="1">
                  <c:v>58</c:v>
                </c:pt>
                <c:pt idx="2">
                  <c:v>62</c:v>
                </c:pt>
                <c:pt idx="3">
                  <c:v>36</c:v>
                </c:pt>
                <c:pt idx="4">
                  <c:v>61</c:v>
                </c:pt>
                <c:pt idx="5">
                  <c:v>67</c:v>
                </c:pt>
                <c:pt idx="6">
                  <c:v>54</c:v>
                </c:pt>
                <c:pt idx="7">
                  <c:v>54</c:v>
                </c:pt>
                <c:pt idx="8">
                  <c:v>43</c:v>
                </c:pt>
                <c:pt idx="9">
                  <c:v>37</c:v>
                </c:pt>
                <c:pt idx="10">
                  <c:v>55</c:v>
                </c:pt>
                <c:pt idx="11">
                  <c:v>33</c:v>
                </c:pt>
                <c:pt idx="12">
                  <c:v>68</c:v>
                </c:pt>
                <c:pt idx="13">
                  <c:v>71</c:v>
                </c:pt>
                <c:pt idx="14">
                  <c:v>89</c:v>
                </c:pt>
                <c:pt idx="15">
                  <c:v>124</c:v>
                </c:pt>
                <c:pt idx="16">
                  <c:v>76</c:v>
                </c:pt>
                <c:pt idx="17">
                  <c:v>75</c:v>
                </c:pt>
                <c:pt idx="18">
                  <c:v>75</c:v>
                </c:pt>
                <c:pt idx="19">
                  <c:v>48</c:v>
                </c:pt>
                <c:pt idx="20">
                  <c:v>42</c:v>
                </c:pt>
                <c:pt idx="21">
                  <c:v>37</c:v>
                </c:pt>
                <c:pt idx="22">
                  <c:v>48</c:v>
                </c:pt>
                <c:pt idx="23">
                  <c:v>67</c:v>
                </c:pt>
                <c:pt idx="24">
                  <c:v>51</c:v>
                </c:pt>
                <c:pt idx="25">
                  <c:v>44</c:v>
                </c:pt>
                <c:pt idx="26">
                  <c:v>47</c:v>
                </c:pt>
                <c:pt idx="27">
                  <c:v>49</c:v>
                </c:pt>
                <c:pt idx="28">
                  <c:v>52</c:v>
                </c:pt>
                <c:pt idx="29">
                  <c:v>52</c:v>
                </c:pt>
                <c:pt idx="30">
                  <c:v>56</c:v>
                </c:pt>
                <c:pt idx="31">
                  <c:v>37</c:v>
                </c:pt>
                <c:pt idx="32">
                  <c:v>53</c:v>
                </c:pt>
                <c:pt idx="33">
                  <c:v>55</c:v>
                </c:pt>
                <c:pt idx="34">
                  <c:v>38</c:v>
                </c:pt>
                <c:pt idx="35">
                  <c:v>39</c:v>
                </c:pt>
                <c:pt idx="36">
                  <c:v>15</c:v>
                </c:pt>
                <c:pt idx="37">
                  <c:v>22</c:v>
                </c:pt>
                <c:pt idx="38">
                  <c:v>29</c:v>
                </c:pt>
                <c:pt idx="39">
                  <c:v>34</c:v>
                </c:pt>
                <c:pt idx="40">
                  <c:v>31</c:v>
                </c:pt>
                <c:pt idx="41">
                  <c:v>40</c:v>
                </c:pt>
                <c:pt idx="42">
                  <c:v>51</c:v>
                </c:pt>
                <c:pt idx="43">
                  <c:v>30</c:v>
                </c:pt>
                <c:pt idx="44">
                  <c:v>45</c:v>
                </c:pt>
                <c:pt idx="45">
                  <c:v>55</c:v>
                </c:pt>
                <c:pt idx="46">
                  <c:v>45</c:v>
                </c:pt>
                <c:pt idx="47">
                  <c:v>35</c:v>
                </c:pt>
                <c:pt idx="48">
                  <c:v>29</c:v>
                </c:pt>
                <c:pt idx="49">
                  <c:v>0</c:v>
                </c:pt>
                <c:pt idx="50">
                  <c:v>53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Cubatão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11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10</c:v>
                </c:pt>
                <c:pt idx="23">
                  <c:v>4</c:v>
                </c:pt>
                <c:pt idx="24">
                  <c:v>16</c:v>
                </c:pt>
                <c:pt idx="25">
                  <c:v>6</c:v>
                </c:pt>
                <c:pt idx="26">
                  <c:v>13</c:v>
                </c:pt>
                <c:pt idx="27">
                  <c:v>0</c:v>
                </c:pt>
                <c:pt idx="28">
                  <c:v>13</c:v>
                </c:pt>
                <c:pt idx="29">
                  <c:v>0</c:v>
                </c:pt>
                <c:pt idx="30">
                  <c:v>3</c:v>
                </c:pt>
                <c:pt idx="31">
                  <c:v>12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9</c:v>
                </c:pt>
                <c:pt idx="46">
                  <c:v>3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Guarujá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Itanhaém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7</c:v>
                </c:pt>
                <c:pt idx="1">
                  <c:v>40</c:v>
                </c:pt>
                <c:pt idx="2">
                  <c:v>16</c:v>
                </c:pt>
                <c:pt idx="3">
                  <c:v>0</c:v>
                </c:pt>
                <c:pt idx="4">
                  <c:v>37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10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6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1"/>
        </c:ser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5"/>
          <c:y val="0.4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MDDA:casos por município e SE,
 DIR XIX,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Mongaguá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</c:v>
                </c:pt>
                <c:pt idx="16">
                  <c:v>23</c:v>
                </c:pt>
                <c:pt idx="17">
                  <c:v>21</c:v>
                </c:pt>
                <c:pt idx="18">
                  <c:v>36</c:v>
                </c:pt>
                <c:pt idx="19">
                  <c:v>12</c:v>
                </c:pt>
                <c:pt idx="20">
                  <c:v>17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23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Peruíbe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26</c:v>
                </c:pt>
                <c:pt idx="1">
                  <c:v>80</c:v>
                </c:pt>
                <c:pt idx="2">
                  <c:v>85</c:v>
                </c:pt>
                <c:pt idx="3">
                  <c:v>71</c:v>
                </c:pt>
                <c:pt idx="4">
                  <c:v>17</c:v>
                </c:pt>
                <c:pt idx="5">
                  <c:v>47</c:v>
                </c:pt>
                <c:pt idx="6">
                  <c:v>81</c:v>
                </c:pt>
                <c:pt idx="7">
                  <c:v>52</c:v>
                </c:pt>
                <c:pt idx="8">
                  <c:v>37</c:v>
                </c:pt>
                <c:pt idx="9">
                  <c:v>22</c:v>
                </c:pt>
                <c:pt idx="10">
                  <c:v>32</c:v>
                </c:pt>
                <c:pt idx="11">
                  <c:v>37</c:v>
                </c:pt>
                <c:pt idx="12">
                  <c:v>25</c:v>
                </c:pt>
                <c:pt idx="13">
                  <c:v>12</c:v>
                </c:pt>
                <c:pt idx="14">
                  <c:v>46</c:v>
                </c:pt>
                <c:pt idx="15">
                  <c:v>40</c:v>
                </c:pt>
                <c:pt idx="16">
                  <c:v>56</c:v>
                </c:pt>
                <c:pt idx="17">
                  <c:v>24</c:v>
                </c:pt>
                <c:pt idx="18">
                  <c:v>0</c:v>
                </c:pt>
                <c:pt idx="19">
                  <c:v>30</c:v>
                </c:pt>
                <c:pt idx="20">
                  <c:v>0</c:v>
                </c:pt>
                <c:pt idx="21">
                  <c:v>16</c:v>
                </c:pt>
                <c:pt idx="22">
                  <c:v>14</c:v>
                </c:pt>
                <c:pt idx="23">
                  <c:v>0</c:v>
                </c:pt>
                <c:pt idx="24">
                  <c:v>48</c:v>
                </c:pt>
                <c:pt idx="25">
                  <c:v>31</c:v>
                </c:pt>
                <c:pt idx="26">
                  <c:v>40</c:v>
                </c:pt>
                <c:pt idx="27">
                  <c:v>32</c:v>
                </c:pt>
                <c:pt idx="28">
                  <c:v>37</c:v>
                </c:pt>
                <c:pt idx="29">
                  <c:v>38</c:v>
                </c:pt>
                <c:pt idx="30">
                  <c:v>72</c:v>
                </c:pt>
                <c:pt idx="31">
                  <c:v>0</c:v>
                </c:pt>
                <c:pt idx="32">
                  <c:v>90</c:v>
                </c:pt>
                <c:pt idx="33">
                  <c:v>37</c:v>
                </c:pt>
                <c:pt idx="34">
                  <c:v>49</c:v>
                </c:pt>
                <c:pt idx="35">
                  <c:v>0</c:v>
                </c:pt>
                <c:pt idx="36">
                  <c:v>94</c:v>
                </c:pt>
                <c:pt idx="37">
                  <c:v>32</c:v>
                </c:pt>
                <c:pt idx="38">
                  <c:v>87</c:v>
                </c:pt>
                <c:pt idx="39">
                  <c:v>0</c:v>
                </c:pt>
                <c:pt idx="40">
                  <c:v>50</c:v>
                </c:pt>
                <c:pt idx="41">
                  <c:v>30</c:v>
                </c:pt>
                <c:pt idx="42">
                  <c:v>32</c:v>
                </c:pt>
                <c:pt idx="43">
                  <c:v>56</c:v>
                </c:pt>
                <c:pt idx="44">
                  <c:v>31</c:v>
                </c:pt>
                <c:pt idx="45">
                  <c:v>37</c:v>
                </c:pt>
                <c:pt idx="46">
                  <c:v>28</c:v>
                </c:pt>
                <c:pt idx="47">
                  <c:v>0</c:v>
                </c:pt>
                <c:pt idx="48">
                  <c:v>24</c:v>
                </c:pt>
                <c:pt idx="49">
                  <c:v>32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Praia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44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Santos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Plan1!$A$19</c:f>
              <c:strCache>
                <c:ptCount val="1"/>
                <c:pt idx="0">
                  <c:v>São Vicente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50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
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157</c:v>
                </c:pt>
                <c:pt idx="1">
                  <c:v>198</c:v>
                </c:pt>
                <c:pt idx="2">
                  <c:v>178</c:v>
                </c:pt>
                <c:pt idx="3">
                  <c:v>142</c:v>
                </c:pt>
                <c:pt idx="4">
                  <c:v>117</c:v>
                </c:pt>
                <c:pt idx="5">
                  <c:v>128</c:v>
                </c:pt>
                <c:pt idx="6">
                  <c:v>175</c:v>
                </c:pt>
                <c:pt idx="7">
                  <c:v>154</c:v>
                </c:pt>
                <c:pt idx="8">
                  <c:v>98</c:v>
                </c:pt>
                <c:pt idx="9">
                  <c:v>86</c:v>
                </c:pt>
                <c:pt idx="10">
                  <c:v>95</c:v>
                </c:pt>
                <c:pt idx="11">
                  <c:v>101</c:v>
                </c:pt>
                <c:pt idx="12">
                  <c:v>119</c:v>
                </c:pt>
                <c:pt idx="13">
                  <c:v>90</c:v>
                </c:pt>
                <c:pt idx="14">
                  <c:v>147</c:v>
                </c:pt>
                <c:pt idx="15">
                  <c:v>203</c:v>
                </c:pt>
                <c:pt idx="16">
                  <c:v>166</c:v>
                </c:pt>
                <c:pt idx="17">
                  <c:v>130</c:v>
                </c:pt>
                <c:pt idx="18">
                  <c:v>126</c:v>
                </c:pt>
                <c:pt idx="19">
                  <c:v>94</c:v>
                </c:pt>
                <c:pt idx="20">
                  <c:v>66</c:v>
                </c:pt>
                <c:pt idx="21">
                  <c:v>90</c:v>
                </c:pt>
                <c:pt idx="22">
                  <c:v>78</c:v>
                </c:pt>
                <c:pt idx="23">
                  <c:v>81</c:v>
                </c:pt>
                <c:pt idx="24">
                  <c:v>118</c:v>
                </c:pt>
                <c:pt idx="25">
                  <c:v>87</c:v>
                </c:pt>
                <c:pt idx="26">
                  <c:v>112</c:v>
                </c:pt>
                <c:pt idx="27">
                  <c:v>83</c:v>
                </c:pt>
                <c:pt idx="28">
                  <c:v>109</c:v>
                </c:pt>
                <c:pt idx="29">
                  <c:v>93</c:v>
                </c:pt>
                <c:pt idx="30">
                  <c:v>140</c:v>
                </c:pt>
                <c:pt idx="31">
                  <c:v>59</c:v>
                </c:pt>
                <c:pt idx="32">
                  <c:v>148</c:v>
                </c:pt>
                <c:pt idx="33">
                  <c:v>104</c:v>
                </c:pt>
                <c:pt idx="34">
                  <c:v>96</c:v>
                </c:pt>
                <c:pt idx="35">
                  <c:v>56</c:v>
                </c:pt>
                <c:pt idx="36">
                  <c:v>145</c:v>
                </c:pt>
                <c:pt idx="37">
                  <c:v>76</c:v>
                </c:pt>
                <c:pt idx="38">
                  <c:v>140</c:v>
                </c:pt>
                <c:pt idx="39">
                  <c:v>38</c:v>
                </c:pt>
                <c:pt idx="40">
                  <c:v>83</c:v>
                </c:pt>
                <c:pt idx="41">
                  <c:v>76</c:v>
                </c:pt>
                <c:pt idx="42">
                  <c:v>89</c:v>
                </c:pt>
                <c:pt idx="43">
                  <c:v>89</c:v>
                </c:pt>
                <c:pt idx="44">
                  <c:v>83</c:v>
                </c:pt>
                <c:pt idx="45">
                  <c:v>103</c:v>
                </c:pt>
                <c:pt idx="46">
                  <c:v>87</c:v>
                </c:pt>
                <c:pt idx="47">
                  <c:v>79</c:v>
                </c:pt>
                <c:pt idx="48">
                  <c:v>72</c:v>
                </c:pt>
                <c:pt idx="49">
                  <c:v>34</c:v>
                </c:pt>
                <c:pt idx="50">
                  <c:v>73</c:v>
                </c:pt>
                <c:pt idx="51">
                  <c:v>101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com snague notiifcados por SE, DIR XIX,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Plan1!$B$114:$G$114</c:f>
              <c:numCache>
                <c:ptCount val="6"/>
                <c:pt idx="0">
                  <c:v>85</c:v>
                </c:pt>
                <c:pt idx="1">
                  <c:v>557</c:v>
                </c:pt>
                <c:pt idx="2">
                  <c:v>272</c:v>
                </c:pt>
                <c:pt idx="3">
                  <c:v>196</c:v>
                </c:pt>
                <c:pt idx="4">
                  <c:v>605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Plan1!$B$115:$G$115</c:f>
              <c:numCache>
                <c:ptCount val="6"/>
                <c:pt idx="0">
                  <c:v>157</c:v>
                </c:pt>
                <c:pt idx="1">
                  <c:v>362</c:v>
                </c:pt>
                <c:pt idx="2">
                  <c:v>254</c:v>
                </c:pt>
                <c:pt idx="3">
                  <c:v>212</c:v>
                </c:pt>
                <c:pt idx="4">
                  <c:v>488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Plan1!$B$116:$G$116</c:f>
              <c:numCache>
                <c:ptCount val="6"/>
                <c:pt idx="0">
                  <c:v>107</c:v>
                </c:pt>
                <c:pt idx="1">
                  <c:v>338</c:v>
                </c:pt>
                <c:pt idx="2">
                  <c:v>240</c:v>
                </c:pt>
                <c:pt idx="3">
                  <c:v>203</c:v>
                </c:pt>
                <c:pt idx="4">
                  <c:v>375</c:v>
                </c:pt>
                <c:pt idx="5">
                  <c:v>98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Plan1!$B$113:$G$113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Plan1!$B$117:$G$117</c:f>
              <c:numCache>
                <c:ptCount val="6"/>
                <c:pt idx="0">
                  <c:v>108</c:v>
                </c:pt>
                <c:pt idx="1">
                  <c:v>234</c:v>
                </c:pt>
                <c:pt idx="2">
                  <c:v>161</c:v>
                </c:pt>
                <c:pt idx="3">
                  <c:v>142</c:v>
                </c:pt>
                <c:pt idx="4">
                  <c:v>280</c:v>
                </c:pt>
                <c:pt idx="5">
                  <c:v>82</c:v>
                </c:pt>
              </c:numCache>
            </c:numRef>
          </c:val>
        </c:ser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4.862700228832952</c:v>
                </c:pt>
                <c:pt idx="1">
                  <c:v>31.8649885583524</c:v>
                </c:pt>
                <c:pt idx="2">
                  <c:v>15.560640732265446</c:v>
                </c:pt>
                <c:pt idx="3">
                  <c:v>11.212814645308924</c:v>
                </c:pt>
                <c:pt idx="4">
                  <c:v>34.610983981693366</c:v>
                </c:pt>
                <c:pt idx="5">
                  <c:v>1.887871853546911</c:v>
                </c:pt>
              </c:numCache>
            </c:numRef>
          </c:val>
        </c:ser>
        <c:ser>
          <c:idx val="1"/>
          <c:order val="1"/>
          <c:tx>
            <c:strRef>
              <c:f>Plan1!$M$127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10.636856368563684</c:v>
                </c:pt>
                <c:pt idx="1">
                  <c:v>24.525745257452574</c:v>
                </c:pt>
                <c:pt idx="2">
                  <c:v>17.208672086720867</c:v>
                </c:pt>
                <c:pt idx="3">
                  <c:v>14.363143631436316</c:v>
                </c:pt>
                <c:pt idx="4">
                  <c:v>33.06233062330624</c:v>
                </c:pt>
                <c:pt idx="5">
                  <c:v>0.20325203252032523</c:v>
                </c:pt>
              </c:numCache>
            </c:numRef>
          </c:val>
        </c:ser>
        <c:ser>
          <c:idx val="2"/>
          <c:order val="2"/>
          <c:tx>
            <c:strRef>
              <c:f>Plan1!$M$128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7.861866274797942</c:v>
                </c:pt>
                <c:pt idx="1">
                  <c:v>24.834680382072005</c:v>
                </c:pt>
                <c:pt idx="2">
                  <c:v>17.634092578986042</c:v>
                </c:pt>
                <c:pt idx="3">
                  <c:v>14.915503306392358</c:v>
                </c:pt>
                <c:pt idx="4">
                  <c:v>27.553269654665684</c:v>
                </c:pt>
                <c:pt idx="5">
                  <c:v>7.200587803085965</c:v>
                </c:pt>
              </c:numCache>
            </c:numRef>
          </c:val>
        </c:ser>
        <c:ser>
          <c:idx val="3"/>
          <c:order val="3"/>
          <c:tx>
            <c:strRef>
              <c:f>Plan1!$M$129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10.724925521350546</c:v>
                </c:pt>
                <c:pt idx="1">
                  <c:v>23.23733862959285</c:v>
                </c:pt>
                <c:pt idx="2">
                  <c:v>15.988083416087386</c:v>
                </c:pt>
                <c:pt idx="3">
                  <c:v>14.101290963257199</c:v>
                </c:pt>
                <c:pt idx="4">
                  <c:v>27.805362462760673</c:v>
                </c:pt>
                <c:pt idx="5">
                  <c:v>8.14299900695134</c:v>
                </c:pt>
              </c:numCache>
            </c:numRef>
          </c:val>
        </c:ser>
        <c:ser>
          <c:idx val="4"/>
          <c:order val="4"/>
          <c:tx>
            <c:strRef>
              <c:f>Plan1!$M$130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Plan1!$N$125:$S$125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Plan1!$N$130:$S$130</c:f>
              <c:numCache>
                <c:ptCount val="6"/>
                <c:pt idx="0">
                  <c:v>8.17238912732475</c:v>
                </c:pt>
                <c:pt idx="1">
                  <c:v>26.663090128755364</c:v>
                </c:pt>
                <c:pt idx="2">
                  <c:v>16.57725321888412</c:v>
                </c:pt>
                <c:pt idx="3">
                  <c:v>13.465665236051501</c:v>
                </c:pt>
                <c:pt idx="4">
                  <c:v>31.258941344778258</c:v>
                </c:pt>
                <c:pt idx="5">
                  <c:v>3.862660944206009</c:v>
                </c:pt>
              </c:numCache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Plan1!$I$113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Plan1!$I$114:$I$117</c:f>
              <c:numCache>
                <c:ptCount val="4"/>
                <c:pt idx="0">
                  <c:v>1188</c:v>
                </c:pt>
                <c:pt idx="1">
                  <c:v>872</c:v>
                </c:pt>
                <c:pt idx="2">
                  <c:v>817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strRef>
              <c:f>Plan1!$J$113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Plan1!$J$114:$J$117</c:f>
              <c:numCache>
                <c:ptCount val="4"/>
                <c:pt idx="0">
                  <c:v>254</c:v>
                </c:pt>
                <c:pt idx="1">
                  <c:v>355</c:v>
                </c:pt>
                <c:pt idx="2">
                  <c:v>284</c:v>
                </c:pt>
                <c:pt idx="3">
                  <c:v>198</c:v>
                </c:pt>
              </c:numCache>
            </c:numRef>
          </c:val>
        </c:ser>
        <c:ser>
          <c:idx val="2"/>
          <c:order val="2"/>
          <c:tx>
            <c:strRef>
              <c:f>Plan1!$K$113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Plan1!$K$114:$K$117</c:f>
              <c:numCache>
                <c:ptCount val="4"/>
                <c:pt idx="0">
                  <c:v>264</c:v>
                </c:pt>
                <c:pt idx="1">
                  <c:v>246</c:v>
                </c:pt>
                <c:pt idx="2">
                  <c:v>159</c:v>
                </c:pt>
                <c:pt idx="3">
                  <c:v>91</c:v>
                </c:pt>
              </c:numCache>
            </c:numRef>
          </c:val>
        </c:ser>
        <c:ser>
          <c:idx val="3"/>
          <c:order val="3"/>
          <c:tx>
            <c:strRef>
              <c:f>Plan1!$L$113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Plan1!$L$114:$L$117</c:f>
              <c:numCache>
                <c:ptCount val="4"/>
                <c:pt idx="0">
                  <c:v>42</c:v>
                </c:pt>
                <c:pt idx="1">
                  <c:v>3</c:v>
                </c:pt>
                <c:pt idx="2">
                  <c:v>101</c:v>
                </c:pt>
                <c:pt idx="3">
                  <c:v>75</c:v>
                </c:pt>
              </c:numCache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XiX,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Plan1!$U$126:$U$130</c:f>
              <c:numCache>
                <c:ptCount val="5"/>
                <c:pt idx="0">
                  <c:v>67.96338672768879</c:v>
                </c:pt>
                <c:pt idx="1">
                  <c:v>59.078590785907856</c:v>
                </c:pt>
                <c:pt idx="2">
                  <c:v>60.02939015429831</c:v>
                </c:pt>
                <c:pt idx="3">
                  <c:v>63.853028798411124</c:v>
                </c:pt>
                <c:pt idx="4">
                  <c:v>62.94706723891274</c:v>
                </c:pt>
              </c:numCache>
            </c:numRef>
          </c:val>
        </c:ser>
        <c:ser>
          <c:idx val="1"/>
          <c:order val="1"/>
          <c:tx>
            <c:strRef>
              <c:f>Plan1!$V$125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Plan1!$V$126:$V$130</c:f>
              <c:numCache>
                <c:ptCount val="5"/>
                <c:pt idx="0">
                  <c:v>14.530892448512587</c:v>
                </c:pt>
                <c:pt idx="1">
                  <c:v>24.05149051490515</c:v>
                </c:pt>
                <c:pt idx="2">
                  <c:v>20.867009551800148</c:v>
                </c:pt>
                <c:pt idx="3">
                  <c:v>19.662363455809334</c:v>
                </c:pt>
                <c:pt idx="4">
                  <c:v>19.510014306151646</c:v>
                </c:pt>
              </c:numCache>
            </c:numRef>
          </c:val>
        </c:ser>
        <c:ser>
          <c:idx val="2"/>
          <c:order val="2"/>
          <c:tx>
            <c:strRef>
              <c:f>Plan1!$W$125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Plan1!$W$126:$W$130</c:f>
              <c:numCache>
                <c:ptCount val="5"/>
                <c:pt idx="0">
                  <c:v>15.102974828375288</c:v>
                </c:pt>
                <c:pt idx="1">
                  <c:v>16.666666666666664</c:v>
                </c:pt>
                <c:pt idx="2">
                  <c:v>11.682586333578252</c:v>
                </c:pt>
                <c:pt idx="3">
                  <c:v>9.036742800397219</c:v>
                </c:pt>
                <c:pt idx="4">
                  <c:v>13.590844062947067</c:v>
                </c:pt>
              </c:numCache>
            </c:numRef>
          </c:val>
        </c:ser>
        <c:ser>
          <c:idx val="3"/>
          <c:order val="3"/>
          <c:tx>
            <c:strRef>
              <c:f>Plan1!$X$125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Plan1!$M$126:$M$130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Plan1!$X$126:$X$130</c:f>
              <c:numCache>
                <c:ptCount val="5"/>
                <c:pt idx="0">
                  <c:v>2.402745995423341</c:v>
                </c:pt>
                <c:pt idx="1">
                  <c:v>0.20325203252032523</c:v>
                </c:pt>
                <c:pt idx="2">
                  <c:v>7.421013960323291</c:v>
                </c:pt>
                <c:pt idx="3">
                  <c:v>7.447864945382324</c:v>
                </c:pt>
                <c:pt idx="4">
                  <c:v>3.9520743919885555</c:v>
                </c:pt>
              </c:numCache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8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73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3" t="s">
        <v>0</v>
      </c>
      <c r="B8" s="12" t="s">
        <v>74</v>
      </c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4" t="s">
        <v>62</v>
      </c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</row>
    <row r="10" spans="1:53" s="16" customFormat="1" ht="12.75">
      <c r="A10" s="9" t="s">
        <v>62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5" s="16" customFormat="1" ht="12.75">
      <c r="A11" t="s">
        <v>63</v>
      </c>
      <c r="B11" s="1">
        <v>114</v>
      </c>
      <c r="C11" s="1">
        <v>58</v>
      </c>
      <c r="D11" s="1">
        <v>62</v>
      </c>
      <c r="E11" s="1">
        <v>36</v>
      </c>
      <c r="F11" s="1">
        <v>61</v>
      </c>
      <c r="G11" s="1">
        <v>67</v>
      </c>
      <c r="H11" s="1">
        <v>54</v>
      </c>
      <c r="I11" s="1">
        <v>54</v>
      </c>
      <c r="J11" s="1">
        <v>43</v>
      </c>
      <c r="K11" s="1">
        <v>37</v>
      </c>
      <c r="L11" s="1">
        <v>55</v>
      </c>
      <c r="M11" s="1">
        <v>33</v>
      </c>
      <c r="N11" s="1">
        <v>68</v>
      </c>
      <c r="O11" s="1">
        <v>71</v>
      </c>
      <c r="P11" s="1">
        <v>89</v>
      </c>
      <c r="Q11" s="1">
        <v>124</v>
      </c>
      <c r="R11" s="1">
        <v>76</v>
      </c>
      <c r="S11" s="1">
        <v>75</v>
      </c>
      <c r="T11" s="1">
        <v>75</v>
      </c>
      <c r="U11" s="1">
        <v>48</v>
      </c>
      <c r="V11" s="1">
        <v>42</v>
      </c>
      <c r="W11" s="1">
        <v>37</v>
      </c>
      <c r="X11" s="1">
        <v>48</v>
      </c>
      <c r="Y11" s="1">
        <v>67</v>
      </c>
      <c r="Z11" s="1">
        <v>51</v>
      </c>
      <c r="AA11" s="1">
        <v>44</v>
      </c>
      <c r="AB11" s="3">
        <v>47</v>
      </c>
      <c r="AC11" s="3">
        <v>49</v>
      </c>
      <c r="AD11" s="3">
        <v>52</v>
      </c>
      <c r="AE11" s="3">
        <v>52</v>
      </c>
      <c r="AF11" s="3">
        <v>56</v>
      </c>
      <c r="AG11" s="3">
        <v>37</v>
      </c>
      <c r="AH11" s="3">
        <v>53</v>
      </c>
      <c r="AI11" s="3">
        <v>55</v>
      </c>
      <c r="AJ11" s="3">
        <v>38</v>
      </c>
      <c r="AK11" s="3">
        <v>39</v>
      </c>
      <c r="AL11" s="3">
        <v>15</v>
      </c>
      <c r="AM11" s="3">
        <v>22</v>
      </c>
      <c r="AN11" s="3">
        <v>29</v>
      </c>
      <c r="AO11" s="3">
        <v>34</v>
      </c>
      <c r="AP11" s="3">
        <v>31</v>
      </c>
      <c r="AQ11" s="3">
        <v>40</v>
      </c>
      <c r="AR11" s="3">
        <v>51</v>
      </c>
      <c r="AS11" s="3">
        <v>30</v>
      </c>
      <c r="AT11" s="3">
        <v>45</v>
      </c>
      <c r="AU11" s="3">
        <v>55</v>
      </c>
      <c r="AV11" s="3">
        <v>45</v>
      </c>
      <c r="AW11" s="3">
        <v>35</v>
      </c>
      <c r="AX11" s="3">
        <v>29</v>
      </c>
      <c r="AY11" s="3">
        <v>0</v>
      </c>
      <c r="AZ11" s="3">
        <v>53</v>
      </c>
      <c r="BA11" s="81">
        <v>50</v>
      </c>
      <c r="BB11" s="16">
        <f>SUM(B11:BA11)</f>
        <v>2631</v>
      </c>
      <c r="BC11" s="16">
        <v>1</v>
      </c>
    </row>
    <row r="12" spans="1:55" s="16" customFormat="1" ht="12.75">
      <c r="A12" t="s">
        <v>64</v>
      </c>
      <c r="B12" s="4">
        <v>6</v>
      </c>
      <c r="C12" s="4">
        <v>0</v>
      </c>
      <c r="D12" s="4">
        <v>3</v>
      </c>
      <c r="E12" s="4">
        <v>8</v>
      </c>
      <c r="F12" s="4">
        <v>0</v>
      </c>
      <c r="G12" s="4">
        <v>2</v>
      </c>
      <c r="H12" s="4">
        <v>3</v>
      </c>
      <c r="I12" s="4">
        <v>11</v>
      </c>
      <c r="J12" s="4">
        <v>2</v>
      </c>
      <c r="K12" s="4">
        <v>6</v>
      </c>
      <c r="L12" s="4">
        <v>1</v>
      </c>
      <c r="M12" s="4">
        <v>3</v>
      </c>
      <c r="N12" s="4">
        <v>3</v>
      </c>
      <c r="O12" s="4">
        <v>0</v>
      </c>
      <c r="P12" s="4">
        <v>4</v>
      </c>
      <c r="Q12" s="4">
        <v>5</v>
      </c>
      <c r="R12" s="4">
        <v>0</v>
      </c>
      <c r="S12" s="4">
        <v>0</v>
      </c>
      <c r="T12" s="4">
        <v>5</v>
      </c>
      <c r="U12" s="4">
        <v>0</v>
      </c>
      <c r="V12" s="4">
        <v>0</v>
      </c>
      <c r="W12" s="4">
        <v>3</v>
      </c>
      <c r="X12" s="4">
        <v>10</v>
      </c>
      <c r="Y12" s="4">
        <v>4</v>
      </c>
      <c r="Z12" s="4">
        <v>16</v>
      </c>
      <c r="AA12" s="4">
        <v>6</v>
      </c>
      <c r="AB12" s="8">
        <v>13</v>
      </c>
      <c r="AC12" s="8">
        <v>0</v>
      </c>
      <c r="AD12" s="8">
        <v>13</v>
      </c>
      <c r="AE12" s="8">
        <v>0</v>
      </c>
      <c r="AF12" s="8">
        <v>3</v>
      </c>
      <c r="AG12" s="8">
        <v>12</v>
      </c>
      <c r="AH12" s="8">
        <v>0</v>
      </c>
      <c r="AI12" s="8">
        <v>1</v>
      </c>
      <c r="AJ12" s="8">
        <v>5</v>
      </c>
      <c r="AK12" s="8">
        <v>9</v>
      </c>
      <c r="AL12" s="8">
        <v>15</v>
      </c>
      <c r="AM12" s="8">
        <v>9</v>
      </c>
      <c r="AN12" s="8">
        <v>0</v>
      </c>
      <c r="AO12" s="8">
        <v>3</v>
      </c>
      <c r="AP12" s="8">
        <v>1</v>
      </c>
      <c r="AQ12" s="8">
        <v>3</v>
      </c>
      <c r="AR12" s="8">
        <v>0</v>
      </c>
      <c r="AS12" s="8">
        <v>1</v>
      </c>
      <c r="AT12" s="8">
        <v>5</v>
      </c>
      <c r="AU12" s="8">
        <v>9</v>
      </c>
      <c r="AV12" s="8">
        <v>3</v>
      </c>
      <c r="AW12" s="8">
        <v>0</v>
      </c>
      <c r="AX12" s="8">
        <v>7</v>
      </c>
      <c r="AY12" s="8">
        <v>0</v>
      </c>
      <c r="AZ12" s="8">
        <v>0</v>
      </c>
      <c r="BA12" s="82">
        <v>2</v>
      </c>
      <c r="BB12" s="16">
        <f aca="true" t="shared" si="0" ref="BB12:BB19">SUM(B12:BA12)</f>
        <v>215</v>
      </c>
      <c r="BC12" s="16">
        <v>2</v>
      </c>
    </row>
    <row r="13" spans="1:55" s="16" customFormat="1" ht="12.75">
      <c r="A13" t="s">
        <v>65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2</v>
      </c>
      <c r="AH13" s="8">
        <v>3</v>
      </c>
      <c r="AI13" s="8">
        <v>6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2">
        <v>0</v>
      </c>
      <c r="BB13" s="16">
        <f t="shared" si="0"/>
        <v>11</v>
      </c>
      <c r="BC13" s="16">
        <v>3</v>
      </c>
    </row>
    <row r="14" spans="1:55" s="16" customFormat="1" ht="12.75">
      <c r="A14" t="s">
        <v>66</v>
      </c>
      <c r="B14" s="4">
        <v>7</v>
      </c>
      <c r="C14" s="4">
        <v>40</v>
      </c>
      <c r="D14" s="4">
        <v>16</v>
      </c>
      <c r="E14" s="4">
        <v>0</v>
      </c>
      <c r="F14" s="4">
        <v>37</v>
      </c>
      <c r="G14" s="4">
        <v>10</v>
      </c>
      <c r="H14" s="4">
        <v>10</v>
      </c>
      <c r="I14" s="4">
        <v>10</v>
      </c>
      <c r="J14" s="4">
        <v>14</v>
      </c>
      <c r="K14" s="4">
        <v>13</v>
      </c>
      <c r="L14" s="4">
        <v>5</v>
      </c>
      <c r="M14" s="4">
        <v>4</v>
      </c>
      <c r="N14" s="4">
        <v>10</v>
      </c>
      <c r="O14" s="4">
        <v>0</v>
      </c>
      <c r="P14" s="4">
        <v>0</v>
      </c>
      <c r="Q14" s="4">
        <v>0</v>
      </c>
      <c r="R14" s="4">
        <v>9</v>
      </c>
      <c r="S14" s="4">
        <v>1</v>
      </c>
      <c r="T14" s="4">
        <v>1</v>
      </c>
      <c r="U14" s="4">
        <v>4</v>
      </c>
      <c r="V14" s="4">
        <v>6</v>
      </c>
      <c r="W14" s="4">
        <v>5</v>
      </c>
      <c r="X14" s="4">
        <v>2</v>
      </c>
      <c r="Y14" s="4">
        <v>0</v>
      </c>
      <c r="Z14" s="4">
        <v>0</v>
      </c>
      <c r="AA14" s="4">
        <v>3</v>
      </c>
      <c r="AB14" s="8">
        <v>10</v>
      </c>
      <c r="AC14" s="8">
        <v>2</v>
      </c>
      <c r="AD14" s="8">
        <v>6</v>
      </c>
      <c r="AE14" s="8">
        <v>2</v>
      </c>
      <c r="AF14" s="8">
        <v>6</v>
      </c>
      <c r="AG14" s="8">
        <v>6</v>
      </c>
      <c r="AH14" s="8">
        <v>2</v>
      </c>
      <c r="AI14" s="8">
        <v>3</v>
      </c>
      <c r="AJ14" s="8">
        <v>2</v>
      </c>
      <c r="AK14" s="8">
        <v>7</v>
      </c>
      <c r="AL14" s="8">
        <v>2</v>
      </c>
      <c r="AM14" s="8">
        <v>3</v>
      </c>
      <c r="AN14" s="8">
        <v>1</v>
      </c>
      <c r="AO14" s="8">
        <v>1</v>
      </c>
      <c r="AP14" s="8">
        <v>0</v>
      </c>
      <c r="AQ14" s="8">
        <v>2</v>
      </c>
      <c r="AR14" s="8">
        <v>2</v>
      </c>
      <c r="AS14" s="8">
        <v>1</v>
      </c>
      <c r="AT14" s="8">
        <v>1</v>
      </c>
      <c r="AU14" s="8">
        <v>0</v>
      </c>
      <c r="AV14" s="8">
        <v>11</v>
      </c>
      <c r="AW14" s="8">
        <v>0</v>
      </c>
      <c r="AX14" s="8">
        <v>0</v>
      </c>
      <c r="AY14" s="8">
        <v>2</v>
      </c>
      <c r="AZ14" s="8">
        <v>0</v>
      </c>
      <c r="BA14" s="82">
        <v>4</v>
      </c>
      <c r="BB14" s="16">
        <f t="shared" si="0"/>
        <v>283</v>
      </c>
      <c r="BC14" s="16">
        <v>4</v>
      </c>
    </row>
    <row r="15" spans="1:55" s="16" customFormat="1" ht="12.75">
      <c r="A15" t="s">
        <v>67</v>
      </c>
      <c r="B15" s="4">
        <v>0</v>
      </c>
      <c r="C15" s="4">
        <v>13</v>
      </c>
      <c r="D15" s="4">
        <v>0</v>
      </c>
      <c r="E15" s="4">
        <v>21</v>
      </c>
      <c r="F15" s="4">
        <v>0</v>
      </c>
      <c r="G15" s="4">
        <v>0</v>
      </c>
      <c r="H15" s="4">
        <v>15</v>
      </c>
      <c r="I15" s="4">
        <v>22</v>
      </c>
      <c r="J15" s="4">
        <v>0</v>
      </c>
      <c r="K15" s="4">
        <v>0</v>
      </c>
      <c r="L15" s="4">
        <v>0</v>
      </c>
      <c r="M15" s="4">
        <v>19</v>
      </c>
      <c r="N15" s="4">
        <v>0</v>
      </c>
      <c r="O15" s="4">
        <v>0</v>
      </c>
      <c r="P15" s="4">
        <v>0</v>
      </c>
      <c r="Q15" s="4">
        <v>32</v>
      </c>
      <c r="R15" s="4">
        <v>23</v>
      </c>
      <c r="S15" s="4">
        <v>21</v>
      </c>
      <c r="T15" s="4">
        <v>36</v>
      </c>
      <c r="U15" s="4">
        <v>12</v>
      </c>
      <c r="V15" s="4">
        <v>17</v>
      </c>
      <c r="W15" s="4">
        <v>24</v>
      </c>
      <c r="X15" s="4">
        <v>0</v>
      </c>
      <c r="Y15" s="4">
        <v>0</v>
      </c>
      <c r="Z15" s="4">
        <v>0</v>
      </c>
      <c r="AA15" s="4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19</v>
      </c>
      <c r="AM15" s="8">
        <v>0</v>
      </c>
      <c r="AN15" s="8">
        <v>23</v>
      </c>
      <c r="AO15" s="8">
        <v>0</v>
      </c>
      <c r="AP15" s="8">
        <v>0</v>
      </c>
      <c r="AQ15" s="8">
        <v>0</v>
      </c>
      <c r="AR15" s="8">
        <v>4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12</v>
      </c>
      <c r="AY15" s="8">
        <v>0</v>
      </c>
      <c r="AZ15" s="8">
        <v>0</v>
      </c>
      <c r="BA15" s="82">
        <v>0</v>
      </c>
      <c r="BB15" s="16">
        <f t="shared" si="0"/>
        <v>313</v>
      </c>
      <c r="BC15" s="16">
        <v>5</v>
      </c>
    </row>
    <row r="16" spans="1:55" s="16" customFormat="1" ht="12.75">
      <c r="A16" t="s">
        <v>68</v>
      </c>
      <c r="B16" s="4">
        <v>26</v>
      </c>
      <c r="C16" s="4">
        <v>80</v>
      </c>
      <c r="D16" s="4">
        <v>85</v>
      </c>
      <c r="E16" s="4">
        <v>71</v>
      </c>
      <c r="F16" s="4">
        <v>17</v>
      </c>
      <c r="G16" s="4">
        <v>47</v>
      </c>
      <c r="H16" s="4">
        <v>81</v>
      </c>
      <c r="I16" s="4">
        <v>52</v>
      </c>
      <c r="J16" s="4">
        <v>37</v>
      </c>
      <c r="K16" s="4">
        <v>22</v>
      </c>
      <c r="L16" s="4">
        <v>32</v>
      </c>
      <c r="M16" s="4">
        <v>37</v>
      </c>
      <c r="N16" s="4">
        <v>25</v>
      </c>
      <c r="O16" s="4">
        <v>12</v>
      </c>
      <c r="P16" s="4">
        <v>46</v>
      </c>
      <c r="Q16" s="4">
        <v>40</v>
      </c>
      <c r="R16" s="4">
        <v>56</v>
      </c>
      <c r="S16" s="4">
        <v>24</v>
      </c>
      <c r="T16" s="4">
        <v>0</v>
      </c>
      <c r="U16" s="4">
        <v>30</v>
      </c>
      <c r="V16" s="4">
        <v>0</v>
      </c>
      <c r="W16" s="4">
        <v>16</v>
      </c>
      <c r="X16" s="4">
        <v>14</v>
      </c>
      <c r="Y16" s="4">
        <v>0</v>
      </c>
      <c r="Z16" s="4">
        <v>48</v>
      </c>
      <c r="AA16" s="4">
        <v>31</v>
      </c>
      <c r="AB16" s="8">
        <v>40</v>
      </c>
      <c r="AC16" s="8">
        <v>32</v>
      </c>
      <c r="AD16" s="8">
        <v>37</v>
      </c>
      <c r="AE16" s="8">
        <v>38</v>
      </c>
      <c r="AF16" s="8">
        <v>72</v>
      </c>
      <c r="AG16" s="8">
        <v>0</v>
      </c>
      <c r="AH16" s="8">
        <v>90</v>
      </c>
      <c r="AI16" s="8">
        <v>37</v>
      </c>
      <c r="AJ16" s="8">
        <v>49</v>
      </c>
      <c r="AK16" s="8">
        <v>0</v>
      </c>
      <c r="AL16" s="8">
        <v>94</v>
      </c>
      <c r="AM16" s="8">
        <v>32</v>
      </c>
      <c r="AN16" s="8">
        <v>87</v>
      </c>
      <c r="AO16" s="8">
        <v>0</v>
      </c>
      <c r="AP16" s="8">
        <v>50</v>
      </c>
      <c r="AQ16" s="8">
        <v>30</v>
      </c>
      <c r="AR16" s="8">
        <v>32</v>
      </c>
      <c r="AS16" s="8">
        <v>56</v>
      </c>
      <c r="AT16" s="8">
        <v>31</v>
      </c>
      <c r="AU16" s="8">
        <v>37</v>
      </c>
      <c r="AV16" s="8">
        <v>28</v>
      </c>
      <c r="AW16" s="8">
        <v>0</v>
      </c>
      <c r="AX16" s="8">
        <v>24</v>
      </c>
      <c r="AY16" s="8">
        <v>32</v>
      </c>
      <c r="AZ16" s="8"/>
      <c r="BA16" s="82">
        <v>45</v>
      </c>
      <c r="BB16" s="16">
        <f t="shared" si="0"/>
        <v>1902</v>
      </c>
      <c r="BC16" s="16">
        <v>6</v>
      </c>
    </row>
    <row r="17" spans="1:55" s="16" customFormat="1" ht="12.75">
      <c r="A17" t="s">
        <v>69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44</v>
      </c>
      <c r="AX17" s="8">
        <v>0</v>
      </c>
      <c r="AY17" s="8">
        <v>0</v>
      </c>
      <c r="AZ17" s="8">
        <v>20</v>
      </c>
      <c r="BA17" s="82">
        <v>0</v>
      </c>
      <c r="BB17" s="16">
        <f t="shared" si="0"/>
        <v>64</v>
      </c>
      <c r="BC17" s="16">
        <v>7</v>
      </c>
    </row>
    <row r="18" spans="1:55" s="16" customFormat="1" ht="12.75">
      <c r="A18" t="s">
        <v>70</v>
      </c>
      <c r="B18" s="4">
        <v>3</v>
      </c>
      <c r="C18" s="4">
        <v>3</v>
      </c>
      <c r="D18" s="4">
        <v>8</v>
      </c>
      <c r="E18" s="4">
        <v>6</v>
      </c>
      <c r="F18" s="4">
        <v>0</v>
      </c>
      <c r="G18" s="4">
        <v>2</v>
      </c>
      <c r="H18" s="4">
        <v>7</v>
      </c>
      <c r="I18" s="4">
        <v>3</v>
      </c>
      <c r="J18" s="4">
        <v>0</v>
      </c>
      <c r="K18" s="4">
        <v>6</v>
      </c>
      <c r="L18" s="4">
        <v>2</v>
      </c>
      <c r="M18" s="4">
        <v>0</v>
      </c>
      <c r="N18" s="4">
        <v>10</v>
      </c>
      <c r="O18" s="4">
        <v>5</v>
      </c>
      <c r="P18" s="4">
        <v>4</v>
      </c>
      <c r="Q18" s="4">
        <v>0</v>
      </c>
      <c r="R18" s="4">
        <v>0</v>
      </c>
      <c r="S18" s="4">
        <v>3</v>
      </c>
      <c r="T18" s="4">
        <v>7</v>
      </c>
      <c r="U18" s="4">
        <v>0</v>
      </c>
      <c r="V18" s="4">
        <v>0</v>
      </c>
      <c r="W18" s="4">
        <v>3</v>
      </c>
      <c r="X18" s="4">
        <v>0</v>
      </c>
      <c r="Y18" s="4">
        <v>10</v>
      </c>
      <c r="Z18" s="4">
        <v>3</v>
      </c>
      <c r="AA18" s="4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2">
        <v>0</v>
      </c>
      <c r="BB18" s="16">
        <f t="shared" si="0"/>
        <v>85</v>
      </c>
      <c r="BC18" s="16">
        <v>8</v>
      </c>
    </row>
    <row r="19" spans="1:55" s="16" customFormat="1" ht="12.75">
      <c r="A19" t="s">
        <v>71</v>
      </c>
      <c r="B19" s="4">
        <v>1</v>
      </c>
      <c r="C19" s="4">
        <v>4</v>
      </c>
      <c r="D19" s="4">
        <v>4</v>
      </c>
      <c r="E19" s="4">
        <v>0</v>
      </c>
      <c r="F19" s="4">
        <v>2</v>
      </c>
      <c r="G19" s="4">
        <v>0</v>
      </c>
      <c r="H19" s="4">
        <v>5</v>
      </c>
      <c r="I19" s="4">
        <v>2</v>
      </c>
      <c r="J19" s="4">
        <v>2</v>
      </c>
      <c r="K19" s="4">
        <v>2</v>
      </c>
      <c r="L19" s="4">
        <v>0</v>
      </c>
      <c r="M19" s="4">
        <v>5</v>
      </c>
      <c r="N19" s="4">
        <v>3</v>
      </c>
      <c r="O19" s="4">
        <v>2</v>
      </c>
      <c r="P19" s="4">
        <v>4</v>
      </c>
      <c r="Q19" s="4">
        <v>2</v>
      </c>
      <c r="R19" s="4">
        <v>2</v>
      </c>
      <c r="S19" s="4">
        <v>6</v>
      </c>
      <c r="T19" s="4">
        <v>2</v>
      </c>
      <c r="U19" s="4">
        <v>0</v>
      </c>
      <c r="V19" s="4">
        <v>1</v>
      </c>
      <c r="W19" s="4">
        <v>2</v>
      </c>
      <c r="X19" s="4">
        <v>4</v>
      </c>
      <c r="Y19" s="4">
        <v>0</v>
      </c>
      <c r="Z19" s="4">
        <v>0</v>
      </c>
      <c r="AA19" s="4">
        <v>3</v>
      </c>
      <c r="AB19" s="8">
        <v>2</v>
      </c>
      <c r="AC19" s="8">
        <v>0</v>
      </c>
      <c r="AD19" s="8">
        <v>1</v>
      </c>
      <c r="AE19" s="8">
        <v>1</v>
      </c>
      <c r="AF19" s="8">
        <v>3</v>
      </c>
      <c r="AG19" s="8">
        <v>2</v>
      </c>
      <c r="AH19" s="8">
        <v>0</v>
      </c>
      <c r="AI19" s="8">
        <v>2</v>
      </c>
      <c r="AJ19" s="8">
        <v>2</v>
      </c>
      <c r="AK19" s="8">
        <v>1</v>
      </c>
      <c r="AL19" s="8">
        <v>0</v>
      </c>
      <c r="AM19" s="8">
        <v>10</v>
      </c>
      <c r="AN19" s="8">
        <v>0</v>
      </c>
      <c r="AO19" s="8">
        <v>0</v>
      </c>
      <c r="AP19" s="8">
        <v>1</v>
      </c>
      <c r="AQ19" s="8">
        <v>1</v>
      </c>
      <c r="AR19" s="8">
        <v>0</v>
      </c>
      <c r="AS19" s="8">
        <v>1</v>
      </c>
      <c r="AT19" s="8">
        <v>1</v>
      </c>
      <c r="AU19" s="8">
        <v>2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2">
        <v>0</v>
      </c>
      <c r="BB19" s="16">
        <f t="shared" si="0"/>
        <v>88</v>
      </c>
      <c r="BC19" s="16">
        <v>9</v>
      </c>
    </row>
    <row r="20" spans="1:53" s="17" customFormat="1" ht="12.75">
      <c r="A20" s="18" t="s">
        <v>72</v>
      </c>
      <c r="B20" s="4">
        <f>SUM(B10:B19)</f>
        <v>157</v>
      </c>
      <c r="C20" s="4">
        <f aca="true" t="shared" si="1" ref="C20:BA20">SUM(C10:C19)</f>
        <v>198</v>
      </c>
      <c r="D20" s="4">
        <f t="shared" si="1"/>
        <v>178</v>
      </c>
      <c r="E20" s="4">
        <f t="shared" si="1"/>
        <v>142</v>
      </c>
      <c r="F20" s="4">
        <f t="shared" si="1"/>
        <v>117</v>
      </c>
      <c r="G20" s="4">
        <f t="shared" si="1"/>
        <v>128</v>
      </c>
      <c r="H20" s="4">
        <f t="shared" si="1"/>
        <v>175</v>
      </c>
      <c r="I20" s="4">
        <f t="shared" si="1"/>
        <v>154</v>
      </c>
      <c r="J20" s="4">
        <f t="shared" si="1"/>
        <v>98</v>
      </c>
      <c r="K20" s="4">
        <f t="shared" si="1"/>
        <v>86</v>
      </c>
      <c r="L20" s="4">
        <f t="shared" si="1"/>
        <v>95</v>
      </c>
      <c r="M20" s="4">
        <f t="shared" si="1"/>
        <v>101</v>
      </c>
      <c r="N20" s="4">
        <f t="shared" si="1"/>
        <v>119</v>
      </c>
      <c r="O20" s="4">
        <f t="shared" si="1"/>
        <v>90</v>
      </c>
      <c r="P20" s="4">
        <f t="shared" si="1"/>
        <v>147</v>
      </c>
      <c r="Q20" s="4">
        <f t="shared" si="1"/>
        <v>203</v>
      </c>
      <c r="R20" s="4">
        <f t="shared" si="1"/>
        <v>166</v>
      </c>
      <c r="S20" s="4">
        <f t="shared" si="1"/>
        <v>130</v>
      </c>
      <c r="T20" s="4">
        <f t="shared" si="1"/>
        <v>126</v>
      </c>
      <c r="U20" s="4">
        <f t="shared" si="1"/>
        <v>94</v>
      </c>
      <c r="V20" s="4">
        <f t="shared" si="1"/>
        <v>66</v>
      </c>
      <c r="W20" s="4">
        <f t="shared" si="1"/>
        <v>90</v>
      </c>
      <c r="X20" s="4">
        <f t="shared" si="1"/>
        <v>78</v>
      </c>
      <c r="Y20" s="4">
        <f t="shared" si="1"/>
        <v>81</v>
      </c>
      <c r="Z20" s="4">
        <f t="shared" si="1"/>
        <v>118</v>
      </c>
      <c r="AA20" s="4">
        <f t="shared" si="1"/>
        <v>87</v>
      </c>
      <c r="AB20" s="4">
        <f t="shared" si="1"/>
        <v>112</v>
      </c>
      <c r="AC20" s="4">
        <f t="shared" si="1"/>
        <v>83</v>
      </c>
      <c r="AD20" s="4">
        <f t="shared" si="1"/>
        <v>109</v>
      </c>
      <c r="AE20" s="4">
        <f t="shared" si="1"/>
        <v>93</v>
      </c>
      <c r="AF20" s="4">
        <f t="shared" si="1"/>
        <v>140</v>
      </c>
      <c r="AG20" s="4">
        <f t="shared" si="1"/>
        <v>59</v>
      </c>
      <c r="AH20" s="4">
        <f t="shared" si="1"/>
        <v>148</v>
      </c>
      <c r="AI20" s="4">
        <f t="shared" si="1"/>
        <v>104</v>
      </c>
      <c r="AJ20" s="4">
        <f t="shared" si="1"/>
        <v>96</v>
      </c>
      <c r="AK20" s="4">
        <f t="shared" si="1"/>
        <v>56</v>
      </c>
      <c r="AL20" s="4">
        <f t="shared" si="1"/>
        <v>145</v>
      </c>
      <c r="AM20" s="4">
        <f t="shared" si="1"/>
        <v>76</v>
      </c>
      <c r="AN20" s="4">
        <f t="shared" si="1"/>
        <v>140</v>
      </c>
      <c r="AO20" s="4">
        <f t="shared" si="1"/>
        <v>38</v>
      </c>
      <c r="AP20" s="4">
        <f t="shared" si="1"/>
        <v>83</v>
      </c>
      <c r="AQ20" s="4">
        <f t="shared" si="1"/>
        <v>76</v>
      </c>
      <c r="AR20" s="4">
        <f t="shared" si="1"/>
        <v>89</v>
      </c>
      <c r="AS20" s="4">
        <f t="shared" si="1"/>
        <v>89</v>
      </c>
      <c r="AT20" s="4">
        <f t="shared" si="1"/>
        <v>83</v>
      </c>
      <c r="AU20" s="4">
        <f t="shared" si="1"/>
        <v>103</v>
      </c>
      <c r="AV20" s="4">
        <f t="shared" si="1"/>
        <v>87</v>
      </c>
      <c r="AW20" s="4">
        <f t="shared" si="1"/>
        <v>79</v>
      </c>
      <c r="AX20" s="4">
        <f t="shared" si="1"/>
        <v>72</v>
      </c>
      <c r="AY20" s="4">
        <f t="shared" si="1"/>
        <v>34</v>
      </c>
      <c r="AZ20" s="4">
        <f t="shared" si="1"/>
        <v>73</v>
      </c>
      <c r="BA20" s="4">
        <f t="shared" si="1"/>
        <v>101</v>
      </c>
    </row>
    <row r="22" spans="1:14" s="64" customFormat="1" ht="12.75">
      <c r="A22" s="64" t="s">
        <v>27</v>
      </c>
      <c r="N22" s="64" t="s">
        <v>6</v>
      </c>
    </row>
    <row r="23" ht="13.5" thickBot="1">
      <c r="AZ23" s="31"/>
    </row>
    <row r="24" spans="1:53" s="9" customFormat="1" ht="13.5" thickBot="1">
      <c r="A24" s="23" t="s">
        <v>0</v>
      </c>
      <c r="B24" s="12"/>
      <c r="C24" s="12"/>
      <c r="D24" s="12"/>
      <c r="E24" s="12"/>
      <c r="F24" s="12"/>
      <c r="G24" s="12"/>
      <c r="H24" s="12"/>
      <c r="I24" s="12" t="s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3"/>
    </row>
    <row r="25" spans="1:53" s="9" customFormat="1" ht="13.5" thickBot="1">
      <c r="A25" s="24"/>
      <c r="B25" s="25">
        <v>1</v>
      </c>
      <c r="C25" s="14">
        <v>2</v>
      </c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  <c r="P25" s="14">
        <v>15</v>
      </c>
      <c r="Q25" s="14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4">
        <v>22</v>
      </c>
      <c r="X25" s="14">
        <v>23</v>
      </c>
      <c r="Y25" s="14">
        <v>24</v>
      </c>
      <c r="Z25" s="14">
        <v>25</v>
      </c>
      <c r="AA25" s="14">
        <v>26</v>
      </c>
      <c r="AB25" s="15">
        <v>27</v>
      </c>
      <c r="AC25" s="15">
        <v>28</v>
      </c>
      <c r="AD25" s="15">
        <v>29</v>
      </c>
      <c r="AE25" s="15">
        <v>30</v>
      </c>
      <c r="AF25" s="15">
        <v>31</v>
      </c>
      <c r="AG25" s="15">
        <v>32</v>
      </c>
      <c r="AH25" s="15">
        <v>33</v>
      </c>
      <c r="AI25" s="15">
        <v>34</v>
      </c>
      <c r="AJ25" s="15">
        <v>35</v>
      </c>
      <c r="AK25" s="15">
        <v>36</v>
      </c>
      <c r="AL25" s="15">
        <v>37</v>
      </c>
      <c r="AM25" s="15">
        <v>38</v>
      </c>
      <c r="AN25" s="15">
        <v>39</v>
      </c>
      <c r="AO25" s="15">
        <v>40</v>
      </c>
      <c r="AP25" s="15">
        <v>41</v>
      </c>
      <c r="AQ25" s="15">
        <v>42</v>
      </c>
      <c r="AR25" s="15">
        <v>43</v>
      </c>
      <c r="AS25" s="15">
        <v>44</v>
      </c>
      <c r="AT25" s="15">
        <v>45</v>
      </c>
      <c r="AU25" s="15">
        <v>46</v>
      </c>
      <c r="AV25" s="15">
        <v>47</v>
      </c>
      <c r="AW25" s="15">
        <v>48</v>
      </c>
      <c r="AX25" s="15">
        <v>49</v>
      </c>
      <c r="AY25" s="26">
        <v>50</v>
      </c>
      <c r="AZ25" s="20">
        <v>51</v>
      </c>
      <c r="BA25" s="13">
        <v>52</v>
      </c>
    </row>
    <row r="26" spans="1:53" ht="12.75">
      <c r="A26" s="9" t="s">
        <v>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27"/>
    </row>
    <row r="27" spans="1:53" ht="12.75">
      <c r="A27" t="s">
        <v>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27"/>
    </row>
    <row r="28" spans="1:53" ht="12.75">
      <c r="A28" t="s">
        <v>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8"/>
    </row>
    <row r="29" spans="1:53" ht="12.75">
      <c r="A29" t="s">
        <v>65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>
        <v>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8"/>
    </row>
    <row r="30" spans="1:53" ht="12.75">
      <c r="A30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8"/>
    </row>
    <row r="31" spans="1:53" ht="12.75">
      <c r="A31" t="s">
        <v>67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28"/>
    </row>
    <row r="32" spans="1:53" ht="12.75">
      <c r="A32" t="s">
        <v>68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28"/>
    </row>
    <row r="33" spans="1:53" ht="12.75">
      <c r="A33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28"/>
    </row>
    <row r="34" spans="1:53" ht="12.75">
      <c r="A34" t="s">
        <v>70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28"/>
    </row>
    <row r="35" spans="1:53" ht="13.5" thickBot="1">
      <c r="A35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28"/>
    </row>
    <row r="36" spans="1:53" ht="13.5" thickBot="1">
      <c r="A36" s="6" t="s">
        <v>4</v>
      </c>
      <c r="B36" s="2">
        <f>SUM(B26:B35)</f>
        <v>0</v>
      </c>
      <c r="C36" s="2">
        <f aca="true" t="shared" si="2" ref="C36:BA36">SUM(C26:C35)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 t="shared" si="2"/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1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0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1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9" customFormat="1" ht="12.75">
      <c r="A39" s="9" t="s">
        <v>25</v>
      </c>
      <c r="Q39" s="11"/>
      <c r="R39" s="50"/>
    </row>
    <row r="47" s="9" customFormat="1" ht="12.75">
      <c r="A47" s="9" t="s">
        <v>39</v>
      </c>
    </row>
    <row r="48" s="9" customFormat="1" ht="13.5" thickBot="1">
      <c r="B48" s="9" t="s">
        <v>5</v>
      </c>
    </row>
    <row r="49" spans="1:22" s="9" customFormat="1" ht="13.5" thickBot="1">
      <c r="A49" s="23"/>
      <c r="B49" s="33"/>
      <c r="C49" s="30" t="s">
        <v>15</v>
      </c>
      <c r="D49" s="30"/>
      <c r="E49" s="35"/>
      <c r="F49" s="30"/>
      <c r="G49" s="30"/>
      <c r="H49" s="30"/>
      <c r="I49" s="33" t="s">
        <v>19</v>
      </c>
      <c r="J49" s="30"/>
      <c r="K49" s="30"/>
      <c r="L49" s="30"/>
      <c r="M49" s="34"/>
      <c r="N49" s="36" t="s">
        <v>22</v>
      </c>
      <c r="O49" s="34"/>
      <c r="P49" s="37"/>
      <c r="Q49" s="38" t="s">
        <v>24</v>
      </c>
      <c r="R49" s="30"/>
      <c r="S49" s="34"/>
      <c r="T49" s="33" t="s">
        <v>54</v>
      </c>
      <c r="U49" s="30"/>
      <c r="V49" s="34"/>
    </row>
    <row r="50" spans="1:22" s="9" customFormat="1" ht="13.5" thickBot="1">
      <c r="A50" s="32" t="s">
        <v>7</v>
      </c>
      <c r="B50" s="39" t="s">
        <v>8</v>
      </c>
      <c r="C50" s="40" t="s">
        <v>9</v>
      </c>
      <c r="D50" s="40" t="s">
        <v>10</v>
      </c>
      <c r="E50" s="40" t="s">
        <v>11</v>
      </c>
      <c r="F50" s="40" t="s">
        <v>12</v>
      </c>
      <c r="G50" s="40" t="s">
        <v>13</v>
      </c>
      <c r="H50" s="41" t="s">
        <v>14</v>
      </c>
      <c r="I50" s="49" t="s">
        <v>16</v>
      </c>
      <c r="J50" s="40" t="s">
        <v>17</v>
      </c>
      <c r="K50" s="40" t="s">
        <v>18</v>
      </c>
      <c r="L50" s="40" t="s">
        <v>13</v>
      </c>
      <c r="M50" s="29" t="s">
        <v>14</v>
      </c>
      <c r="N50" s="39" t="s">
        <v>20</v>
      </c>
      <c r="O50" s="29" t="s">
        <v>21</v>
      </c>
      <c r="P50" s="39" t="s">
        <v>48</v>
      </c>
      <c r="Q50" s="40" t="s">
        <v>49</v>
      </c>
      <c r="R50" s="40" t="s">
        <v>23</v>
      </c>
      <c r="S50" s="29" t="s">
        <v>14</v>
      </c>
      <c r="T50" s="39" t="s">
        <v>51</v>
      </c>
      <c r="U50" s="40" t="s">
        <v>52</v>
      </c>
      <c r="V50" s="41" t="s">
        <v>53</v>
      </c>
    </row>
    <row r="51" spans="1:25" ht="12.75">
      <c r="A51" s="10">
        <v>1</v>
      </c>
      <c r="B51" s="42">
        <v>11</v>
      </c>
      <c r="C51" s="43">
        <v>43</v>
      </c>
      <c r="D51" s="43">
        <v>22</v>
      </c>
      <c r="E51" s="43">
        <v>25</v>
      </c>
      <c r="F51" s="43">
        <v>56</v>
      </c>
      <c r="G51" s="43"/>
      <c r="H51" s="47">
        <f>SUM(B51:G51)</f>
        <v>157</v>
      </c>
      <c r="I51" s="42">
        <v>85</v>
      </c>
      <c r="J51" s="43">
        <v>22</v>
      </c>
      <c r="K51" s="43">
        <v>50</v>
      </c>
      <c r="L51" s="43"/>
      <c r="M51" s="47">
        <f>SUM(I51:L51)</f>
        <v>157</v>
      </c>
      <c r="N51" s="42"/>
      <c r="O51" s="47"/>
      <c r="P51" s="42"/>
      <c r="Q51" s="43"/>
      <c r="R51" s="43"/>
      <c r="S51" s="47"/>
      <c r="T51" s="42"/>
      <c r="U51" s="43"/>
      <c r="V51" s="44"/>
      <c r="W51">
        <v>157</v>
      </c>
      <c r="X51">
        <f>W51-H51</f>
        <v>0</v>
      </c>
      <c r="Y51">
        <f>W51-M51</f>
        <v>0</v>
      </c>
    </row>
    <row r="52" spans="1:25" ht="12.75">
      <c r="A52" s="10">
        <v>2</v>
      </c>
      <c r="B52" s="45">
        <v>9</v>
      </c>
      <c r="C52" s="4">
        <v>51</v>
      </c>
      <c r="D52" s="4">
        <v>33</v>
      </c>
      <c r="E52" s="4">
        <v>19</v>
      </c>
      <c r="F52" s="4">
        <v>56</v>
      </c>
      <c r="G52" s="4">
        <v>30</v>
      </c>
      <c r="H52" s="48">
        <f>SUM(B52:G52)</f>
        <v>198</v>
      </c>
      <c r="I52" s="45">
        <v>138</v>
      </c>
      <c r="J52" s="4">
        <v>21</v>
      </c>
      <c r="K52" s="4"/>
      <c r="L52" s="4">
        <v>39</v>
      </c>
      <c r="M52" s="48">
        <f>SUM(I52:L52)</f>
        <v>198</v>
      </c>
      <c r="N52" s="45"/>
      <c r="O52" s="48"/>
      <c r="P52" s="45"/>
      <c r="Q52" s="4"/>
      <c r="R52" s="4"/>
      <c r="S52" s="48"/>
      <c r="T52" s="45">
        <v>110</v>
      </c>
      <c r="U52" s="4"/>
      <c r="V52" s="46">
        <v>36</v>
      </c>
      <c r="W52">
        <v>198</v>
      </c>
      <c r="X52">
        <f aca="true" t="shared" si="3" ref="X52:X85">W52-H52</f>
        <v>0</v>
      </c>
      <c r="Y52">
        <f aca="true" t="shared" si="4" ref="Y52:Y85">W52-M52</f>
        <v>0</v>
      </c>
    </row>
    <row r="53" spans="1:25" ht="12.75">
      <c r="A53" s="10">
        <v>3</v>
      </c>
      <c r="B53" s="45">
        <v>5</v>
      </c>
      <c r="C53" s="4">
        <v>61</v>
      </c>
      <c r="D53" s="4">
        <v>31</v>
      </c>
      <c r="E53" s="4">
        <v>25</v>
      </c>
      <c r="F53" s="4">
        <v>56</v>
      </c>
      <c r="G53" s="4"/>
      <c r="H53" s="48">
        <f aca="true" t="shared" si="5" ref="H53:H102">SUM(B53:G53)</f>
        <v>178</v>
      </c>
      <c r="I53" s="45">
        <v>131</v>
      </c>
      <c r="J53" s="4">
        <v>14</v>
      </c>
      <c r="K53" s="4">
        <v>33</v>
      </c>
      <c r="L53" s="4"/>
      <c r="M53" s="48">
        <f aca="true" t="shared" si="6" ref="M53:M102">SUM(I53:L53)</f>
        <v>178</v>
      </c>
      <c r="N53" s="45"/>
      <c r="O53" s="48"/>
      <c r="P53" s="45"/>
      <c r="Q53" s="4"/>
      <c r="R53" s="4"/>
      <c r="S53" s="48"/>
      <c r="T53" s="45">
        <v>110</v>
      </c>
      <c r="U53" s="4"/>
      <c r="V53" s="46">
        <v>36</v>
      </c>
      <c r="W53">
        <v>178</v>
      </c>
      <c r="X53">
        <f t="shared" si="3"/>
        <v>0</v>
      </c>
      <c r="Y53">
        <f t="shared" si="4"/>
        <v>0</v>
      </c>
    </row>
    <row r="54" spans="1:25" ht="12.75">
      <c r="A54" s="10">
        <v>4</v>
      </c>
      <c r="B54" s="45">
        <v>5</v>
      </c>
      <c r="C54" s="4">
        <v>44</v>
      </c>
      <c r="D54" s="4">
        <v>25</v>
      </c>
      <c r="E54" s="4">
        <v>16</v>
      </c>
      <c r="F54" s="4">
        <v>52</v>
      </c>
      <c r="G54" s="4"/>
      <c r="H54" s="48">
        <f t="shared" si="5"/>
        <v>142</v>
      </c>
      <c r="I54" s="45">
        <v>108</v>
      </c>
      <c r="J54" s="4">
        <v>17</v>
      </c>
      <c r="K54" s="4">
        <v>17</v>
      </c>
      <c r="L54" s="4"/>
      <c r="M54" s="48">
        <f t="shared" si="6"/>
        <v>142</v>
      </c>
      <c r="N54" s="45"/>
      <c r="O54" s="48"/>
      <c r="P54" s="45"/>
      <c r="Q54" s="4"/>
      <c r="R54" s="4"/>
      <c r="S54" s="48"/>
      <c r="T54" s="45">
        <v>110</v>
      </c>
      <c r="U54" s="4"/>
      <c r="V54" s="46">
        <v>36</v>
      </c>
      <c r="W54">
        <v>142</v>
      </c>
      <c r="X54">
        <f t="shared" si="3"/>
        <v>0</v>
      </c>
      <c r="Y54">
        <f t="shared" si="4"/>
        <v>0</v>
      </c>
    </row>
    <row r="55" spans="1:25" ht="12.75">
      <c r="A55" s="10">
        <v>5</v>
      </c>
      <c r="B55" s="45">
        <v>6</v>
      </c>
      <c r="C55" s="4">
        <v>56</v>
      </c>
      <c r="D55" s="4">
        <v>15</v>
      </c>
      <c r="E55" s="4">
        <v>7</v>
      </c>
      <c r="F55" s="4">
        <v>33</v>
      </c>
      <c r="G55" s="4"/>
      <c r="H55" s="48">
        <f t="shared" si="5"/>
        <v>117</v>
      </c>
      <c r="I55" s="45">
        <v>81</v>
      </c>
      <c r="J55" s="4">
        <v>16</v>
      </c>
      <c r="K55" s="4">
        <v>20</v>
      </c>
      <c r="L55" s="4"/>
      <c r="M55" s="48">
        <f t="shared" si="6"/>
        <v>117</v>
      </c>
      <c r="N55" s="45"/>
      <c r="O55" s="48"/>
      <c r="P55" s="45"/>
      <c r="Q55" s="4"/>
      <c r="R55" s="4"/>
      <c r="S55" s="48"/>
      <c r="T55" s="45">
        <v>110</v>
      </c>
      <c r="U55" s="4"/>
      <c r="V55" s="46">
        <v>36</v>
      </c>
      <c r="W55">
        <v>117</v>
      </c>
      <c r="X55">
        <f t="shared" si="3"/>
        <v>0</v>
      </c>
      <c r="Y55">
        <f t="shared" si="4"/>
        <v>0</v>
      </c>
    </row>
    <row r="56" spans="1:25" ht="12.75">
      <c r="A56" s="10">
        <v>6</v>
      </c>
      <c r="B56" s="45">
        <v>4</v>
      </c>
      <c r="C56" s="4">
        <v>33</v>
      </c>
      <c r="D56" s="4">
        <v>19</v>
      </c>
      <c r="E56" s="4">
        <v>34</v>
      </c>
      <c r="F56" s="4">
        <v>38</v>
      </c>
      <c r="G56" s="4"/>
      <c r="H56" s="48">
        <f t="shared" si="5"/>
        <v>128</v>
      </c>
      <c r="I56" s="45">
        <v>74</v>
      </c>
      <c r="J56" s="4">
        <v>21</v>
      </c>
      <c r="K56" s="4">
        <v>33</v>
      </c>
      <c r="L56" s="4"/>
      <c r="M56" s="48">
        <f t="shared" si="6"/>
        <v>128</v>
      </c>
      <c r="N56" s="45"/>
      <c r="O56" s="48"/>
      <c r="P56" s="45"/>
      <c r="Q56" s="4"/>
      <c r="R56" s="4"/>
      <c r="S56" s="48"/>
      <c r="T56" s="45">
        <v>110</v>
      </c>
      <c r="U56" s="4"/>
      <c r="V56" s="46">
        <v>36</v>
      </c>
      <c r="W56">
        <v>128</v>
      </c>
      <c r="X56">
        <f t="shared" si="3"/>
        <v>0</v>
      </c>
      <c r="Y56">
        <f t="shared" si="4"/>
        <v>0</v>
      </c>
    </row>
    <row r="57" spans="1:25" ht="12.75">
      <c r="A57" s="10">
        <v>7</v>
      </c>
      <c r="B57" s="45">
        <v>8</v>
      </c>
      <c r="C57" s="4">
        <v>57</v>
      </c>
      <c r="D57" s="4">
        <v>24</v>
      </c>
      <c r="E57" s="4">
        <v>14</v>
      </c>
      <c r="F57" s="4">
        <v>72</v>
      </c>
      <c r="H57" s="48">
        <f t="shared" si="5"/>
        <v>175</v>
      </c>
      <c r="I57">
        <v>119</v>
      </c>
      <c r="J57" s="4">
        <v>41</v>
      </c>
      <c r="K57" s="4">
        <v>15</v>
      </c>
      <c r="L57" s="4"/>
      <c r="M57" s="48">
        <f t="shared" si="6"/>
        <v>175</v>
      </c>
      <c r="N57" s="45"/>
      <c r="O57" s="48"/>
      <c r="P57" s="45"/>
      <c r="Q57" s="4"/>
      <c r="R57" s="4"/>
      <c r="S57" s="48"/>
      <c r="T57" s="45">
        <v>110</v>
      </c>
      <c r="U57" s="4"/>
      <c r="V57" s="46">
        <v>36</v>
      </c>
      <c r="W57">
        <v>175</v>
      </c>
      <c r="X57">
        <f t="shared" si="3"/>
        <v>0</v>
      </c>
      <c r="Y57">
        <f t="shared" si="4"/>
        <v>0</v>
      </c>
    </row>
    <row r="58" spans="1:25" ht="12.75">
      <c r="A58" s="10">
        <v>8</v>
      </c>
      <c r="B58" s="45">
        <v>5</v>
      </c>
      <c r="C58" s="4">
        <v>45</v>
      </c>
      <c r="D58" s="4">
        <v>17</v>
      </c>
      <c r="E58" s="4">
        <v>15</v>
      </c>
      <c r="F58" s="4">
        <v>72</v>
      </c>
      <c r="G58" s="4"/>
      <c r="H58" s="48">
        <f t="shared" si="5"/>
        <v>154</v>
      </c>
      <c r="I58" s="45">
        <v>98</v>
      </c>
      <c r="J58" s="4">
        <v>36</v>
      </c>
      <c r="K58" s="4">
        <v>20</v>
      </c>
      <c r="L58" s="4"/>
      <c r="M58" s="48">
        <f t="shared" si="6"/>
        <v>154</v>
      </c>
      <c r="N58" s="45"/>
      <c r="O58" s="48"/>
      <c r="P58" s="45"/>
      <c r="Q58" s="4"/>
      <c r="R58" s="4"/>
      <c r="S58" s="48"/>
      <c r="T58" s="45">
        <v>110</v>
      </c>
      <c r="U58" s="4"/>
      <c r="V58" s="46">
        <v>36</v>
      </c>
      <c r="W58">
        <v>154</v>
      </c>
      <c r="X58">
        <f t="shared" si="3"/>
        <v>0</v>
      </c>
      <c r="Y58">
        <f t="shared" si="4"/>
        <v>0</v>
      </c>
    </row>
    <row r="59" spans="1:25" ht="12.75">
      <c r="A59" s="10">
        <v>9</v>
      </c>
      <c r="B59" s="45">
        <v>2</v>
      </c>
      <c r="C59" s="4">
        <v>30</v>
      </c>
      <c r="D59" s="4">
        <v>17</v>
      </c>
      <c r="E59" s="4">
        <v>3</v>
      </c>
      <c r="F59" s="4">
        <v>46</v>
      </c>
      <c r="G59" s="4"/>
      <c r="H59" s="48">
        <f t="shared" si="5"/>
        <v>98</v>
      </c>
      <c r="I59" s="45">
        <v>77</v>
      </c>
      <c r="J59" s="4">
        <v>9</v>
      </c>
      <c r="K59" s="4">
        <v>12</v>
      </c>
      <c r="L59" s="4"/>
      <c r="M59" s="48">
        <f t="shared" si="6"/>
        <v>98</v>
      </c>
      <c r="N59" s="45"/>
      <c r="O59" s="48"/>
      <c r="P59" s="45"/>
      <c r="Q59" s="4"/>
      <c r="R59" s="4"/>
      <c r="S59" s="48"/>
      <c r="T59" s="45">
        <v>110</v>
      </c>
      <c r="U59" s="4"/>
      <c r="V59" s="46">
        <v>36</v>
      </c>
      <c r="W59">
        <v>98</v>
      </c>
      <c r="X59">
        <f t="shared" si="3"/>
        <v>0</v>
      </c>
      <c r="Y59">
        <f t="shared" si="4"/>
        <v>0</v>
      </c>
    </row>
    <row r="60" spans="1:25" ht="12.75">
      <c r="A60" s="10">
        <v>10</v>
      </c>
      <c r="B60" s="45">
        <v>5</v>
      </c>
      <c r="C60" s="4">
        <v>21</v>
      </c>
      <c r="D60" s="4">
        <v>14</v>
      </c>
      <c r="E60" s="4">
        <v>11</v>
      </c>
      <c r="F60" s="4">
        <v>35</v>
      </c>
      <c r="G60" s="4"/>
      <c r="H60" s="48">
        <f t="shared" si="5"/>
        <v>86</v>
      </c>
      <c r="I60" s="45">
        <v>69</v>
      </c>
      <c r="J60" s="4">
        <v>5</v>
      </c>
      <c r="K60" s="4">
        <v>12</v>
      </c>
      <c r="L60" s="4"/>
      <c r="M60" s="48">
        <f t="shared" si="6"/>
        <v>86</v>
      </c>
      <c r="N60" s="45"/>
      <c r="O60" s="48"/>
      <c r="P60" s="45"/>
      <c r="Q60" s="4"/>
      <c r="R60" s="4"/>
      <c r="S60" s="48"/>
      <c r="T60" s="45">
        <v>110</v>
      </c>
      <c r="U60" s="4"/>
      <c r="V60" s="46">
        <v>36</v>
      </c>
      <c r="W60">
        <v>86</v>
      </c>
      <c r="X60">
        <f t="shared" si="3"/>
        <v>0</v>
      </c>
      <c r="Y60">
        <f t="shared" si="4"/>
        <v>0</v>
      </c>
    </row>
    <row r="61" spans="1:25" ht="12.75">
      <c r="A61" s="10">
        <v>11</v>
      </c>
      <c r="B61" s="45">
        <v>9</v>
      </c>
      <c r="C61" s="4">
        <v>26</v>
      </c>
      <c r="D61" s="4">
        <v>22</v>
      </c>
      <c r="E61" s="4">
        <v>8</v>
      </c>
      <c r="F61" s="4">
        <v>30</v>
      </c>
      <c r="G61" s="4"/>
      <c r="H61" s="48">
        <f t="shared" si="5"/>
        <v>95</v>
      </c>
      <c r="I61" s="45">
        <v>64</v>
      </c>
      <c r="J61" s="4">
        <v>11</v>
      </c>
      <c r="K61" s="4">
        <v>20</v>
      </c>
      <c r="L61" s="4"/>
      <c r="M61" s="48">
        <f t="shared" si="6"/>
        <v>95</v>
      </c>
      <c r="N61" s="45"/>
      <c r="O61" s="48"/>
      <c r="P61" s="45"/>
      <c r="Q61" s="4"/>
      <c r="R61" s="4"/>
      <c r="S61" s="48"/>
      <c r="T61" s="45">
        <v>110</v>
      </c>
      <c r="U61" s="4"/>
      <c r="V61" s="46">
        <v>36</v>
      </c>
      <c r="W61">
        <v>95</v>
      </c>
      <c r="X61">
        <f t="shared" si="3"/>
        <v>0</v>
      </c>
      <c r="Y61">
        <f t="shared" si="4"/>
        <v>0</v>
      </c>
    </row>
    <row r="62" spans="1:25" ht="12.75">
      <c r="A62" s="10">
        <v>12</v>
      </c>
      <c r="B62" s="45">
        <v>6</v>
      </c>
      <c r="C62" s="4">
        <v>47</v>
      </c>
      <c r="D62" s="4">
        <v>16</v>
      </c>
      <c r="E62" s="4">
        <v>12</v>
      </c>
      <c r="F62" s="4">
        <v>20</v>
      </c>
      <c r="G62" s="4"/>
      <c r="H62" s="48">
        <f t="shared" si="5"/>
        <v>101</v>
      </c>
      <c r="I62" s="45">
        <v>73</v>
      </c>
      <c r="J62" s="4">
        <v>16</v>
      </c>
      <c r="K62" s="4">
        <v>12</v>
      </c>
      <c r="L62" s="4"/>
      <c r="M62" s="48">
        <f t="shared" si="6"/>
        <v>101</v>
      </c>
      <c r="N62" s="45"/>
      <c r="O62" s="48"/>
      <c r="P62" s="45"/>
      <c r="Q62" s="4"/>
      <c r="R62" s="4"/>
      <c r="S62" s="48"/>
      <c r="T62" s="45">
        <v>110</v>
      </c>
      <c r="U62" s="4"/>
      <c r="V62" s="46">
        <v>36</v>
      </c>
      <c r="W62">
        <v>101</v>
      </c>
      <c r="X62">
        <f t="shared" si="3"/>
        <v>0</v>
      </c>
      <c r="Y62">
        <f t="shared" si="4"/>
        <v>0</v>
      </c>
    </row>
    <row r="63" spans="1:25" ht="12.75">
      <c r="A63" s="10">
        <v>13</v>
      </c>
      <c r="B63" s="45">
        <v>10</v>
      </c>
      <c r="C63" s="4">
        <v>43</v>
      </c>
      <c r="D63" s="4">
        <v>17</v>
      </c>
      <c r="E63" s="4">
        <v>7</v>
      </c>
      <c r="F63" s="4">
        <v>39</v>
      </c>
      <c r="G63" s="4">
        <v>3</v>
      </c>
      <c r="H63" s="48">
        <f t="shared" si="5"/>
        <v>119</v>
      </c>
      <c r="I63" s="45">
        <v>71</v>
      </c>
      <c r="J63" s="4">
        <v>25</v>
      </c>
      <c r="K63" s="4">
        <v>20</v>
      </c>
      <c r="L63" s="4">
        <v>3</v>
      </c>
      <c r="M63" s="48">
        <f t="shared" si="6"/>
        <v>119</v>
      </c>
      <c r="N63" s="45"/>
      <c r="O63" s="48"/>
      <c r="P63" s="45"/>
      <c r="Q63" s="4"/>
      <c r="R63" s="4"/>
      <c r="S63" s="48"/>
      <c r="T63" s="45">
        <v>110</v>
      </c>
      <c r="U63" s="4"/>
      <c r="V63" s="46">
        <v>36</v>
      </c>
      <c r="W63">
        <v>119</v>
      </c>
      <c r="X63">
        <f t="shared" si="3"/>
        <v>0</v>
      </c>
      <c r="Y63">
        <f t="shared" si="4"/>
        <v>0</v>
      </c>
    </row>
    <row r="64" spans="1:25" ht="12.75">
      <c r="A64" s="10">
        <v>14</v>
      </c>
      <c r="B64" s="45">
        <v>11</v>
      </c>
      <c r="C64" s="4">
        <v>18</v>
      </c>
      <c r="D64" s="4">
        <v>13</v>
      </c>
      <c r="E64" s="4">
        <v>17</v>
      </c>
      <c r="F64" s="4">
        <v>31</v>
      </c>
      <c r="G64" s="4"/>
      <c r="H64" s="48">
        <f t="shared" si="5"/>
        <v>90</v>
      </c>
      <c r="I64" s="45">
        <v>47</v>
      </c>
      <c r="J64" s="4">
        <v>30</v>
      </c>
      <c r="K64" s="4">
        <v>13</v>
      </c>
      <c r="L64" s="4"/>
      <c r="M64" s="48">
        <f t="shared" si="6"/>
        <v>90</v>
      </c>
      <c r="N64" s="45"/>
      <c r="O64" s="48"/>
      <c r="P64" s="45"/>
      <c r="Q64" s="4"/>
      <c r="R64" s="4"/>
      <c r="S64" s="48"/>
      <c r="T64" s="45"/>
      <c r="U64" s="4"/>
      <c r="V64" s="46"/>
      <c r="W64">
        <v>90</v>
      </c>
      <c r="X64">
        <f t="shared" si="3"/>
        <v>0</v>
      </c>
      <c r="Y64">
        <f t="shared" si="4"/>
        <v>0</v>
      </c>
    </row>
    <row r="65" spans="1:25" ht="12.75">
      <c r="A65" s="10">
        <v>15</v>
      </c>
      <c r="B65" s="45">
        <v>16</v>
      </c>
      <c r="C65" s="4">
        <v>34</v>
      </c>
      <c r="D65" s="4">
        <v>31</v>
      </c>
      <c r="E65" s="4">
        <v>24</v>
      </c>
      <c r="F65" s="4">
        <v>42</v>
      </c>
      <c r="G65" s="4"/>
      <c r="H65" s="48">
        <f t="shared" si="5"/>
        <v>147</v>
      </c>
      <c r="I65" s="45">
        <v>94</v>
      </c>
      <c r="J65" s="4">
        <v>19</v>
      </c>
      <c r="K65" s="4">
        <v>34</v>
      </c>
      <c r="L65" s="4"/>
      <c r="M65" s="48">
        <f t="shared" si="6"/>
        <v>147</v>
      </c>
      <c r="N65" s="45"/>
      <c r="O65" s="48"/>
      <c r="P65" s="45"/>
      <c r="Q65" s="4"/>
      <c r="R65" s="4"/>
      <c r="S65" s="48"/>
      <c r="T65" s="45"/>
      <c r="U65" s="4"/>
      <c r="V65" s="46"/>
      <c r="W65">
        <v>147</v>
      </c>
      <c r="X65">
        <f t="shared" si="3"/>
        <v>0</v>
      </c>
      <c r="Y65">
        <f t="shared" si="4"/>
        <v>0</v>
      </c>
    </row>
    <row r="66" spans="1:25" ht="12.75">
      <c r="A66" s="10">
        <v>16</v>
      </c>
      <c r="B66" s="45">
        <v>23</v>
      </c>
      <c r="C66" s="4">
        <v>47</v>
      </c>
      <c r="D66" s="4">
        <v>31</v>
      </c>
      <c r="E66" s="4">
        <v>31</v>
      </c>
      <c r="F66" s="4">
        <v>71</v>
      </c>
      <c r="G66" s="4"/>
      <c r="H66" s="48">
        <f t="shared" si="5"/>
        <v>203</v>
      </c>
      <c r="I66" s="45">
        <v>117</v>
      </c>
      <c r="J66" s="4">
        <v>47</v>
      </c>
      <c r="K66" s="4">
        <v>39</v>
      </c>
      <c r="L66" s="4"/>
      <c r="M66" s="48">
        <f t="shared" si="6"/>
        <v>203</v>
      </c>
      <c r="N66" s="45"/>
      <c r="O66" s="48"/>
      <c r="P66" s="45"/>
      <c r="Q66" s="4"/>
      <c r="R66" s="4"/>
      <c r="S66" s="48"/>
      <c r="T66" s="45"/>
      <c r="U66" s="4"/>
      <c r="V66" s="46"/>
      <c r="W66">
        <v>203</v>
      </c>
      <c r="X66">
        <f t="shared" si="3"/>
        <v>0</v>
      </c>
      <c r="Y66">
        <f t="shared" si="4"/>
        <v>0</v>
      </c>
    </row>
    <row r="67" spans="1:25" ht="12.75">
      <c r="A67" s="10">
        <v>17</v>
      </c>
      <c r="B67" s="45">
        <v>15</v>
      </c>
      <c r="C67" s="4">
        <v>47</v>
      </c>
      <c r="D67" s="4">
        <v>23</v>
      </c>
      <c r="E67" s="4">
        <v>29</v>
      </c>
      <c r="F67" s="4">
        <v>52</v>
      </c>
      <c r="G67" s="4"/>
      <c r="H67" s="48">
        <f t="shared" si="5"/>
        <v>166</v>
      </c>
      <c r="I67" s="45">
        <v>101</v>
      </c>
      <c r="J67" s="4">
        <v>39</v>
      </c>
      <c r="K67" s="4">
        <v>26</v>
      </c>
      <c r="L67" s="4"/>
      <c r="M67" s="48">
        <f t="shared" si="6"/>
        <v>166</v>
      </c>
      <c r="N67" s="45"/>
      <c r="O67" s="48"/>
      <c r="P67" s="45"/>
      <c r="Q67" s="4"/>
      <c r="R67" s="4"/>
      <c r="S67" s="48"/>
      <c r="T67" s="45"/>
      <c r="U67" s="4"/>
      <c r="V67" s="46"/>
      <c r="W67">
        <v>166</v>
      </c>
      <c r="X67">
        <f t="shared" si="3"/>
        <v>0</v>
      </c>
      <c r="Y67">
        <f t="shared" si="4"/>
        <v>0</v>
      </c>
    </row>
    <row r="68" spans="1:25" ht="12.75">
      <c r="A68" s="10">
        <v>18</v>
      </c>
      <c r="B68" s="45">
        <v>9</v>
      </c>
      <c r="C68" s="4">
        <v>34</v>
      </c>
      <c r="D68" s="4">
        <v>19</v>
      </c>
      <c r="E68" s="4">
        <v>25</v>
      </c>
      <c r="F68" s="4">
        <v>43</v>
      </c>
      <c r="G68" s="4"/>
      <c r="H68" s="48">
        <f t="shared" si="5"/>
        <v>130</v>
      </c>
      <c r="I68" s="45">
        <v>74</v>
      </c>
      <c r="J68" s="4">
        <v>32</v>
      </c>
      <c r="K68" s="4">
        <v>24</v>
      </c>
      <c r="L68" s="4"/>
      <c r="M68" s="48">
        <f t="shared" si="6"/>
        <v>130</v>
      </c>
      <c r="N68" s="45"/>
      <c r="O68" s="48"/>
      <c r="P68" s="45"/>
      <c r="Q68" s="4"/>
      <c r="R68" s="4"/>
      <c r="S68" s="48"/>
      <c r="T68" s="45"/>
      <c r="U68" s="4"/>
      <c r="V68" s="46"/>
      <c r="W68">
        <v>130</v>
      </c>
      <c r="X68">
        <f t="shared" si="3"/>
        <v>0</v>
      </c>
      <c r="Y68">
        <f t="shared" si="4"/>
        <v>0</v>
      </c>
    </row>
    <row r="69" spans="1:25" ht="12.75">
      <c r="A69" s="10">
        <v>19</v>
      </c>
      <c r="B69" s="45">
        <v>4</v>
      </c>
      <c r="C69" s="4">
        <v>28</v>
      </c>
      <c r="D69" s="4">
        <v>14</v>
      </c>
      <c r="E69" s="4">
        <v>19</v>
      </c>
      <c r="F69" s="4">
        <v>58</v>
      </c>
      <c r="G69" s="4">
        <v>3</v>
      </c>
      <c r="H69" s="48">
        <f t="shared" si="5"/>
        <v>126</v>
      </c>
      <c r="I69" s="45">
        <v>61</v>
      </c>
      <c r="J69" s="4">
        <v>38</v>
      </c>
      <c r="K69" s="4">
        <v>24</v>
      </c>
      <c r="L69" s="4">
        <v>3</v>
      </c>
      <c r="M69" s="48">
        <f t="shared" si="6"/>
        <v>126</v>
      </c>
      <c r="N69" s="45"/>
      <c r="O69" s="48"/>
      <c r="P69" s="45"/>
      <c r="Q69" s="4"/>
      <c r="R69" s="4"/>
      <c r="S69" s="48"/>
      <c r="T69" s="45"/>
      <c r="U69" s="4"/>
      <c r="V69" s="46"/>
      <c r="W69">
        <v>126</v>
      </c>
      <c r="X69">
        <f t="shared" si="3"/>
        <v>0</v>
      </c>
      <c r="Y69">
        <f t="shared" si="4"/>
        <v>0</v>
      </c>
    </row>
    <row r="70" spans="1:25" ht="12.75">
      <c r="A70" s="10">
        <v>20</v>
      </c>
      <c r="B70" s="45">
        <v>12</v>
      </c>
      <c r="C70" s="4">
        <v>22</v>
      </c>
      <c r="D70" s="4">
        <v>17</v>
      </c>
      <c r="E70" s="4">
        <v>12</v>
      </c>
      <c r="F70" s="4">
        <v>31</v>
      </c>
      <c r="G70" s="4"/>
      <c r="H70" s="48">
        <f t="shared" si="5"/>
        <v>94</v>
      </c>
      <c r="I70" s="45">
        <v>59</v>
      </c>
      <c r="J70" s="4">
        <v>16</v>
      </c>
      <c r="K70" s="4">
        <v>19</v>
      </c>
      <c r="L70" s="4"/>
      <c r="M70" s="48">
        <f t="shared" si="6"/>
        <v>94</v>
      </c>
      <c r="N70" s="45"/>
      <c r="O70" s="48"/>
      <c r="P70" s="45"/>
      <c r="Q70" s="4"/>
      <c r="R70" s="4"/>
      <c r="S70" s="48"/>
      <c r="T70" s="45"/>
      <c r="U70" s="4"/>
      <c r="V70" s="46"/>
      <c r="W70">
        <v>94</v>
      </c>
      <c r="X70">
        <f t="shared" si="3"/>
        <v>0</v>
      </c>
      <c r="Y70">
        <f t="shared" si="4"/>
        <v>0</v>
      </c>
    </row>
    <row r="71" spans="1:25" ht="12.75">
      <c r="A71" s="10">
        <v>21</v>
      </c>
      <c r="B71" s="45">
        <v>4</v>
      </c>
      <c r="C71" s="4">
        <v>12</v>
      </c>
      <c r="D71" s="4">
        <v>13</v>
      </c>
      <c r="E71" s="4">
        <v>12</v>
      </c>
      <c r="F71" s="4">
        <v>25</v>
      </c>
      <c r="G71" s="4"/>
      <c r="H71" s="48">
        <f t="shared" si="5"/>
        <v>66</v>
      </c>
      <c r="I71" s="45">
        <v>39</v>
      </c>
      <c r="J71" s="4">
        <v>27</v>
      </c>
      <c r="K71" s="4"/>
      <c r="L71" s="4"/>
      <c r="M71" s="48">
        <f t="shared" si="6"/>
        <v>66</v>
      </c>
      <c r="N71" s="45"/>
      <c r="O71" s="48"/>
      <c r="P71" s="45"/>
      <c r="Q71" s="4"/>
      <c r="R71" s="4"/>
      <c r="S71" s="48"/>
      <c r="T71" s="45"/>
      <c r="U71" s="4"/>
      <c r="V71" s="46"/>
      <c r="W71">
        <v>66</v>
      </c>
      <c r="X71">
        <f t="shared" si="3"/>
        <v>0</v>
      </c>
      <c r="Y71">
        <f t="shared" si="4"/>
        <v>0</v>
      </c>
    </row>
    <row r="72" spans="1:25" ht="12.75">
      <c r="A72" s="10">
        <v>22</v>
      </c>
      <c r="B72" s="45">
        <v>5</v>
      </c>
      <c r="C72" s="4">
        <v>41</v>
      </c>
      <c r="D72" s="4">
        <v>13</v>
      </c>
      <c r="E72" s="4">
        <v>12</v>
      </c>
      <c r="F72" s="4">
        <v>19</v>
      </c>
      <c r="G72" s="4"/>
      <c r="H72" s="48">
        <f t="shared" si="5"/>
        <v>90</v>
      </c>
      <c r="I72" s="45">
        <v>57</v>
      </c>
      <c r="J72" s="4">
        <v>26</v>
      </c>
      <c r="K72" s="4">
        <v>7</v>
      </c>
      <c r="L72" s="4"/>
      <c r="M72" s="48">
        <f t="shared" si="6"/>
        <v>90</v>
      </c>
      <c r="N72" s="45"/>
      <c r="O72" s="48"/>
      <c r="P72" s="45"/>
      <c r="Q72" s="4"/>
      <c r="R72" s="4"/>
      <c r="S72" s="48"/>
      <c r="T72" s="45"/>
      <c r="U72" s="4"/>
      <c r="V72" s="46"/>
      <c r="W72">
        <v>90</v>
      </c>
      <c r="X72">
        <f t="shared" si="3"/>
        <v>0</v>
      </c>
      <c r="Y72">
        <f t="shared" si="4"/>
        <v>0</v>
      </c>
    </row>
    <row r="73" spans="1:25" ht="12.75">
      <c r="A73" s="10">
        <v>23</v>
      </c>
      <c r="B73" s="45">
        <v>7</v>
      </c>
      <c r="C73" s="4">
        <v>18</v>
      </c>
      <c r="D73" s="4">
        <v>21</v>
      </c>
      <c r="E73" s="4">
        <v>11</v>
      </c>
      <c r="F73" s="4">
        <v>21</v>
      </c>
      <c r="G73" s="4"/>
      <c r="H73" s="48">
        <f t="shared" si="5"/>
        <v>78</v>
      </c>
      <c r="I73" s="45">
        <v>38</v>
      </c>
      <c r="J73" s="4">
        <v>23</v>
      </c>
      <c r="K73" s="4">
        <v>17</v>
      </c>
      <c r="L73" s="4"/>
      <c r="M73" s="48">
        <f t="shared" si="6"/>
        <v>78</v>
      </c>
      <c r="N73" s="45"/>
      <c r="O73" s="48"/>
      <c r="P73" s="45"/>
      <c r="Q73" s="4"/>
      <c r="R73" s="4"/>
      <c r="S73" s="48"/>
      <c r="T73" s="45"/>
      <c r="U73" s="4"/>
      <c r="V73" s="46"/>
      <c r="W73">
        <v>78</v>
      </c>
      <c r="X73">
        <f t="shared" si="3"/>
        <v>0</v>
      </c>
      <c r="Y73">
        <f t="shared" si="4"/>
        <v>0</v>
      </c>
    </row>
    <row r="74" spans="1:25" ht="12.75">
      <c r="A74" s="10">
        <v>24</v>
      </c>
      <c r="B74" s="45">
        <v>7</v>
      </c>
      <c r="C74" s="4">
        <v>9</v>
      </c>
      <c r="D74" s="4">
        <v>20</v>
      </c>
      <c r="E74" s="4">
        <v>10</v>
      </c>
      <c r="F74" s="4">
        <v>35</v>
      </c>
      <c r="G74" s="4"/>
      <c r="H74" s="48">
        <f t="shared" si="5"/>
        <v>81</v>
      </c>
      <c r="I74" s="45">
        <v>44</v>
      </c>
      <c r="J74" s="4">
        <v>20</v>
      </c>
      <c r="K74" s="4">
        <v>17</v>
      </c>
      <c r="L74" s="4"/>
      <c r="M74" s="48">
        <f t="shared" si="6"/>
        <v>81</v>
      </c>
      <c r="N74" s="45"/>
      <c r="O74" s="48"/>
      <c r="P74" s="45"/>
      <c r="Q74" s="4"/>
      <c r="R74" s="4"/>
      <c r="S74" s="48"/>
      <c r="T74" s="45"/>
      <c r="U74" s="4"/>
      <c r="V74" s="46"/>
      <c r="W74">
        <v>81</v>
      </c>
      <c r="X74">
        <f t="shared" si="3"/>
        <v>0</v>
      </c>
      <c r="Y74">
        <f t="shared" si="4"/>
        <v>0</v>
      </c>
    </row>
    <row r="75" spans="1:25" ht="12.75">
      <c r="A75" s="10">
        <v>25</v>
      </c>
      <c r="B75" s="45">
        <v>19</v>
      </c>
      <c r="C75" s="4">
        <v>37</v>
      </c>
      <c r="D75" s="4">
        <v>22</v>
      </c>
      <c r="E75" s="4">
        <v>5</v>
      </c>
      <c r="F75" s="4">
        <v>35</v>
      </c>
      <c r="G75" s="4"/>
      <c r="H75" s="48">
        <f t="shared" si="5"/>
        <v>118</v>
      </c>
      <c r="I75" s="45">
        <v>88</v>
      </c>
      <c r="J75" s="4">
        <v>18</v>
      </c>
      <c r="K75" s="4">
        <v>12</v>
      </c>
      <c r="L75" s="4"/>
      <c r="M75" s="48">
        <f t="shared" si="6"/>
        <v>118</v>
      </c>
      <c r="N75" s="45"/>
      <c r="O75" s="48"/>
      <c r="P75" s="45"/>
      <c r="Q75" s="4"/>
      <c r="R75" s="4"/>
      <c r="S75" s="48"/>
      <c r="T75" s="45"/>
      <c r="U75" s="4"/>
      <c r="V75" s="46"/>
      <c r="W75">
        <v>118</v>
      </c>
      <c r="X75">
        <f t="shared" si="3"/>
        <v>0</v>
      </c>
      <c r="Y75">
        <f t="shared" si="4"/>
        <v>0</v>
      </c>
    </row>
    <row r="76" spans="1:25" ht="12.75">
      <c r="A76" s="10">
        <v>26</v>
      </c>
      <c r="B76" s="45">
        <v>25</v>
      </c>
      <c r="C76" s="4">
        <v>15</v>
      </c>
      <c r="D76" s="4">
        <v>17</v>
      </c>
      <c r="E76" s="4">
        <v>5</v>
      </c>
      <c r="F76" s="4">
        <v>25</v>
      </c>
      <c r="G76" s="4"/>
      <c r="H76" s="48">
        <f t="shared" si="5"/>
        <v>87</v>
      </c>
      <c r="I76" s="45">
        <v>53</v>
      </c>
      <c r="J76" s="4">
        <v>20</v>
      </c>
      <c r="K76" s="4">
        <v>14</v>
      </c>
      <c r="L76" s="4"/>
      <c r="M76" s="48">
        <f t="shared" si="6"/>
        <v>87</v>
      </c>
      <c r="N76" s="45"/>
      <c r="O76" s="48"/>
      <c r="P76" s="45"/>
      <c r="Q76" s="4"/>
      <c r="R76" s="4"/>
      <c r="S76" s="48"/>
      <c r="T76" s="45">
        <v>2</v>
      </c>
      <c r="U76" s="4"/>
      <c r="V76" s="46">
        <v>2</v>
      </c>
      <c r="W76">
        <v>87</v>
      </c>
      <c r="X76">
        <f t="shared" si="3"/>
        <v>0</v>
      </c>
      <c r="Y76">
        <f t="shared" si="4"/>
        <v>0</v>
      </c>
    </row>
    <row r="77" spans="1:25" ht="12.75">
      <c r="A77" s="10">
        <v>27</v>
      </c>
      <c r="B77" s="45">
        <v>24</v>
      </c>
      <c r="C77" s="4">
        <v>20</v>
      </c>
      <c r="D77" s="4">
        <v>14</v>
      </c>
      <c r="E77" s="4">
        <v>11</v>
      </c>
      <c r="F77" s="4">
        <v>43</v>
      </c>
      <c r="G77" s="4"/>
      <c r="H77" s="48">
        <f t="shared" si="5"/>
        <v>112</v>
      </c>
      <c r="I77" s="45">
        <v>76</v>
      </c>
      <c r="J77" s="4">
        <v>19</v>
      </c>
      <c r="K77" s="4">
        <v>14</v>
      </c>
      <c r="L77" s="4">
        <v>3</v>
      </c>
      <c r="M77" s="48">
        <f t="shared" si="6"/>
        <v>112</v>
      </c>
      <c r="N77" s="45"/>
      <c r="O77" s="48"/>
      <c r="P77" s="45"/>
      <c r="Q77" s="4"/>
      <c r="R77" s="4"/>
      <c r="S77" s="48"/>
      <c r="T77" s="45">
        <v>7</v>
      </c>
      <c r="U77" s="4"/>
      <c r="V77" s="46">
        <v>1</v>
      </c>
      <c r="W77">
        <v>112</v>
      </c>
      <c r="X77">
        <f t="shared" si="3"/>
        <v>0</v>
      </c>
      <c r="Y77">
        <f t="shared" si="4"/>
        <v>0</v>
      </c>
    </row>
    <row r="78" spans="1:25" ht="12.75">
      <c r="A78" s="10">
        <v>28</v>
      </c>
      <c r="B78" s="45">
        <v>4</v>
      </c>
      <c r="C78" s="4">
        <v>24</v>
      </c>
      <c r="D78" s="4">
        <v>12</v>
      </c>
      <c r="E78" s="4">
        <v>13</v>
      </c>
      <c r="F78" s="4">
        <v>30</v>
      </c>
      <c r="G78" s="4"/>
      <c r="H78" s="48">
        <f t="shared" si="5"/>
        <v>83</v>
      </c>
      <c r="I78" s="45">
        <v>49</v>
      </c>
      <c r="J78" s="4">
        <v>15</v>
      </c>
      <c r="K78" s="4">
        <v>19</v>
      </c>
      <c r="L78" s="4"/>
      <c r="M78" s="48">
        <f t="shared" si="6"/>
        <v>83</v>
      </c>
      <c r="N78" s="45"/>
      <c r="O78" s="48"/>
      <c r="P78" s="45"/>
      <c r="Q78" s="4"/>
      <c r="R78" s="4"/>
      <c r="S78" s="48"/>
      <c r="T78" s="45">
        <v>8</v>
      </c>
      <c r="U78" s="4"/>
      <c r="V78" s="46">
        <v>2</v>
      </c>
      <c r="W78">
        <v>83</v>
      </c>
      <c r="X78">
        <f t="shared" si="3"/>
        <v>0</v>
      </c>
      <c r="Y78">
        <f t="shared" si="4"/>
        <v>0</v>
      </c>
    </row>
    <row r="79" spans="1:25" ht="12.75">
      <c r="A79" s="10">
        <v>29</v>
      </c>
      <c r="B79" s="45">
        <v>5</v>
      </c>
      <c r="C79" s="4">
        <v>38</v>
      </c>
      <c r="D79" s="4">
        <v>23</v>
      </c>
      <c r="E79" s="4">
        <v>20</v>
      </c>
      <c r="F79" s="4">
        <v>23</v>
      </c>
      <c r="G79" s="4"/>
      <c r="H79" s="48">
        <f t="shared" si="5"/>
        <v>109</v>
      </c>
      <c r="I79" s="45">
        <v>61</v>
      </c>
      <c r="J79" s="4">
        <v>36</v>
      </c>
      <c r="K79" s="4">
        <v>12</v>
      </c>
      <c r="L79" s="4"/>
      <c r="M79" s="48">
        <f t="shared" si="6"/>
        <v>109</v>
      </c>
      <c r="N79" s="45"/>
      <c r="O79" s="48"/>
      <c r="P79" s="45"/>
      <c r="Q79" s="4"/>
      <c r="R79" s="4"/>
      <c r="S79" s="48"/>
      <c r="T79" s="45">
        <v>1</v>
      </c>
      <c r="U79" s="4"/>
      <c r="V79" s="46">
        <v>1</v>
      </c>
      <c r="W79">
        <v>109</v>
      </c>
      <c r="X79">
        <f t="shared" si="3"/>
        <v>0</v>
      </c>
      <c r="Y79">
        <f t="shared" si="4"/>
        <v>0</v>
      </c>
    </row>
    <row r="80" spans="1:25" ht="12.75">
      <c r="A80" s="10">
        <v>30</v>
      </c>
      <c r="B80" s="45">
        <v>5</v>
      </c>
      <c r="C80" s="4">
        <v>22</v>
      </c>
      <c r="D80" s="4">
        <v>12</v>
      </c>
      <c r="E80" s="4">
        <v>17</v>
      </c>
      <c r="F80" s="4">
        <v>37</v>
      </c>
      <c r="G80" s="4"/>
      <c r="H80" s="48">
        <f t="shared" si="5"/>
        <v>93</v>
      </c>
      <c r="I80" s="45">
        <v>55</v>
      </c>
      <c r="J80" s="4">
        <v>26</v>
      </c>
      <c r="K80" s="4">
        <v>12</v>
      </c>
      <c r="L80" s="4"/>
      <c r="M80" s="48">
        <f t="shared" si="6"/>
        <v>93</v>
      </c>
      <c r="N80" s="45"/>
      <c r="O80" s="48"/>
      <c r="P80" s="45"/>
      <c r="Q80" s="4"/>
      <c r="R80" s="4"/>
      <c r="S80" s="48"/>
      <c r="T80" s="45">
        <v>56</v>
      </c>
      <c r="U80" s="4"/>
      <c r="V80" s="46">
        <v>18</v>
      </c>
      <c r="W80">
        <v>93</v>
      </c>
      <c r="X80">
        <f t="shared" si="3"/>
        <v>0</v>
      </c>
      <c r="Y80">
        <f t="shared" si="4"/>
        <v>0</v>
      </c>
    </row>
    <row r="81" spans="1:25" ht="12.75">
      <c r="A81" s="10">
        <v>31</v>
      </c>
      <c r="B81" s="45">
        <v>7</v>
      </c>
      <c r="C81" s="4">
        <v>40</v>
      </c>
      <c r="D81" s="4">
        <v>32</v>
      </c>
      <c r="E81" s="4">
        <v>21</v>
      </c>
      <c r="F81" s="4">
        <v>40</v>
      </c>
      <c r="G81" s="4"/>
      <c r="H81" s="48">
        <f t="shared" si="5"/>
        <v>140</v>
      </c>
      <c r="I81" s="45">
        <v>94</v>
      </c>
      <c r="J81" s="4">
        <v>22</v>
      </c>
      <c r="K81" s="4">
        <v>24</v>
      </c>
      <c r="L81" s="4"/>
      <c r="M81" s="48">
        <f t="shared" si="6"/>
        <v>140</v>
      </c>
      <c r="N81" s="45"/>
      <c r="O81" s="48"/>
      <c r="P81" s="45"/>
      <c r="Q81" s="4"/>
      <c r="R81" s="4"/>
      <c r="S81" s="48"/>
      <c r="T81" s="45"/>
      <c r="U81" s="4"/>
      <c r="V81" s="46"/>
      <c r="W81">
        <v>140</v>
      </c>
      <c r="X81">
        <f t="shared" si="3"/>
        <v>0</v>
      </c>
      <c r="Y81">
        <f t="shared" si="4"/>
        <v>0</v>
      </c>
    </row>
    <row r="82" spans="1:25" ht="12.75">
      <c r="A82" s="10">
        <v>32</v>
      </c>
      <c r="B82" s="45">
        <v>9</v>
      </c>
      <c r="C82" s="4">
        <v>12</v>
      </c>
      <c r="D82" s="4">
        <v>7</v>
      </c>
      <c r="E82" s="4">
        <v>12</v>
      </c>
      <c r="F82" s="4">
        <v>18</v>
      </c>
      <c r="G82" s="4">
        <v>1</v>
      </c>
      <c r="H82" s="48">
        <f t="shared" si="5"/>
        <v>59</v>
      </c>
      <c r="I82" s="45">
        <v>31</v>
      </c>
      <c r="J82" s="4">
        <v>20</v>
      </c>
      <c r="K82" s="4">
        <v>7</v>
      </c>
      <c r="L82" s="4">
        <v>1</v>
      </c>
      <c r="M82" s="48">
        <f t="shared" si="6"/>
        <v>59</v>
      </c>
      <c r="N82" s="45"/>
      <c r="O82" s="48"/>
      <c r="P82" s="45"/>
      <c r="Q82" s="4"/>
      <c r="R82" s="4"/>
      <c r="S82" s="48"/>
      <c r="T82" s="45">
        <v>98</v>
      </c>
      <c r="U82" s="4"/>
      <c r="V82" s="46">
        <v>30</v>
      </c>
      <c r="W82">
        <v>59</v>
      </c>
      <c r="X82">
        <f t="shared" si="3"/>
        <v>0</v>
      </c>
      <c r="Y82">
        <f t="shared" si="4"/>
        <v>0</v>
      </c>
    </row>
    <row r="83" spans="1:25" ht="12.75">
      <c r="A83" s="10">
        <v>33</v>
      </c>
      <c r="B83" s="45">
        <v>10</v>
      </c>
      <c r="C83" s="4">
        <v>42</v>
      </c>
      <c r="D83" s="4">
        <v>29</v>
      </c>
      <c r="E83" s="4">
        <v>30</v>
      </c>
      <c r="F83" s="4">
        <v>37</v>
      </c>
      <c r="G83" s="4"/>
      <c r="H83" s="48">
        <f t="shared" si="5"/>
        <v>148</v>
      </c>
      <c r="I83" s="45">
        <v>103</v>
      </c>
      <c r="J83" s="4">
        <v>29</v>
      </c>
      <c r="K83" s="4">
        <v>16</v>
      </c>
      <c r="L83" s="4"/>
      <c r="M83" s="48">
        <f t="shared" si="6"/>
        <v>148</v>
      </c>
      <c r="N83" s="45"/>
      <c r="O83" s="48"/>
      <c r="P83" s="45"/>
      <c r="Q83" s="4"/>
      <c r="R83" s="4"/>
      <c r="S83" s="48"/>
      <c r="T83" s="45">
        <v>105</v>
      </c>
      <c r="U83" s="4"/>
      <c r="V83" s="46">
        <v>30</v>
      </c>
      <c r="W83">
        <v>148</v>
      </c>
      <c r="X83">
        <f t="shared" si="3"/>
        <v>0</v>
      </c>
      <c r="Y83">
        <f t="shared" si="4"/>
        <v>0</v>
      </c>
    </row>
    <row r="84" spans="1:25" ht="12.75">
      <c r="A84" s="10">
        <v>34</v>
      </c>
      <c r="B84" s="45">
        <v>5</v>
      </c>
      <c r="C84" s="79">
        <v>33</v>
      </c>
      <c r="D84" s="79">
        <v>19</v>
      </c>
      <c r="E84" s="79">
        <v>16</v>
      </c>
      <c r="F84" s="79">
        <v>31</v>
      </c>
      <c r="H84" s="48">
        <f t="shared" si="5"/>
        <v>104</v>
      </c>
      <c r="I84" s="80">
        <v>58</v>
      </c>
      <c r="J84" s="79">
        <v>30</v>
      </c>
      <c r="K84" s="79">
        <v>16</v>
      </c>
      <c r="M84" s="48">
        <f t="shared" si="6"/>
        <v>104</v>
      </c>
      <c r="N84" s="45"/>
      <c r="O84" s="48"/>
      <c r="P84" s="45"/>
      <c r="Q84" s="4"/>
      <c r="R84" s="4"/>
      <c r="S84" s="48"/>
      <c r="T84" s="45"/>
      <c r="U84" s="4"/>
      <c r="V84" s="46"/>
      <c r="W84">
        <v>104</v>
      </c>
      <c r="X84">
        <f t="shared" si="3"/>
        <v>0</v>
      </c>
      <c r="Y84">
        <f t="shared" si="4"/>
        <v>0</v>
      </c>
    </row>
    <row r="85" spans="1:25" ht="12.75">
      <c r="A85" s="10">
        <v>35</v>
      </c>
      <c r="B85" s="45">
        <v>12</v>
      </c>
      <c r="C85" s="4">
        <v>24</v>
      </c>
      <c r="D85" s="4">
        <v>22</v>
      </c>
      <c r="E85" s="4">
        <v>28</v>
      </c>
      <c r="F85" s="4">
        <v>10</v>
      </c>
      <c r="G85" s="4"/>
      <c r="H85" s="48">
        <f t="shared" si="5"/>
        <v>96</v>
      </c>
      <c r="I85" s="45">
        <v>66</v>
      </c>
      <c r="J85" s="4">
        <v>18</v>
      </c>
      <c r="K85" s="4">
        <v>12</v>
      </c>
      <c r="L85" s="4"/>
      <c r="M85" s="48">
        <f t="shared" si="6"/>
        <v>96</v>
      </c>
      <c r="N85" s="45"/>
      <c r="O85" s="48"/>
      <c r="P85" s="45"/>
      <c r="Q85" s="4"/>
      <c r="R85" s="4"/>
      <c r="S85" s="48"/>
      <c r="T85" s="45"/>
      <c r="U85" s="4"/>
      <c r="V85" s="46"/>
      <c r="W85">
        <v>96</v>
      </c>
      <c r="X85">
        <f t="shared" si="3"/>
        <v>0</v>
      </c>
      <c r="Y85">
        <f t="shared" si="4"/>
        <v>0</v>
      </c>
    </row>
    <row r="86" spans="1:25" ht="12.75">
      <c r="A86" s="10">
        <v>36</v>
      </c>
      <c r="B86" s="45">
        <v>1</v>
      </c>
      <c r="C86" s="4">
        <v>12</v>
      </c>
      <c r="D86" s="4">
        <v>9</v>
      </c>
      <c r="E86" s="4">
        <v>4</v>
      </c>
      <c r="F86" s="4">
        <v>30</v>
      </c>
      <c r="G86" s="4"/>
      <c r="H86" s="48">
        <f t="shared" si="5"/>
        <v>56</v>
      </c>
      <c r="I86" s="45">
        <v>29</v>
      </c>
      <c r="J86" s="4">
        <v>9</v>
      </c>
      <c r="K86" s="4">
        <v>18</v>
      </c>
      <c r="L86" s="4"/>
      <c r="M86" s="48">
        <f t="shared" si="6"/>
        <v>56</v>
      </c>
      <c r="N86" s="45"/>
      <c r="O86" s="48"/>
      <c r="P86" s="45"/>
      <c r="Q86" s="4"/>
      <c r="R86" s="4"/>
      <c r="S86" s="48"/>
      <c r="T86" s="45">
        <v>94</v>
      </c>
      <c r="U86" s="4"/>
      <c r="V86" s="46">
        <v>35</v>
      </c>
      <c r="W86">
        <v>56</v>
      </c>
      <c r="X86">
        <f aca="true" t="shared" si="7" ref="X86:X96">W86-H86</f>
        <v>0</v>
      </c>
      <c r="Y86">
        <f aca="true" t="shared" si="8" ref="Y86:Y96">W86-M86</f>
        <v>0</v>
      </c>
    </row>
    <row r="87" spans="1:25" ht="12.75">
      <c r="A87" s="10">
        <v>37</v>
      </c>
      <c r="B87" s="45">
        <v>9</v>
      </c>
      <c r="C87" s="4">
        <v>7</v>
      </c>
      <c r="D87" s="4">
        <v>6</v>
      </c>
      <c r="E87" s="4">
        <v>11</v>
      </c>
      <c r="F87" s="4">
        <v>15</v>
      </c>
      <c r="G87" s="4">
        <v>97</v>
      </c>
      <c r="H87" s="48">
        <f t="shared" si="5"/>
        <v>145</v>
      </c>
      <c r="I87" s="45">
        <v>26</v>
      </c>
      <c r="J87" s="4">
        <v>19</v>
      </c>
      <c r="K87" s="4">
        <v>3</v>
      </c>
      <c r="L87" s="4">
        <v>97</v>
      </c>
      <c r="M87" s="48">
        <f t="shared" si="6"/>
        <v>145</v>
      </c>
      <c r="N87" s="45"/>
      <c r="O87" s="48"/>
      <c r="P87" s="45"/>
      <c r="Q87" s="4"/>
      <c r="R87" s="4"/>
      <c r="S87" s="48"/>
      <c r="T87" s="45">
        <v>110</v>
      </c>
      <c r="U87" s="4"/>
      <c r="V87" s="46">
        <v>35</v>
      </c>
      <c r="W87">
        <v>145</v>
      </c>
      <c r="X87">
        <f t="shared" si="7"/>
        <v>0</v>
      </c>
      <c r="Y87">
        <f t="shared" si="8"/>
        <v>0</v>
      </c>
    </row>
    <row r="88" spans="1:25" ht="12.75">
      <c r="A88" s="10">
        <v>38</v>
      </c>
      <c r="B88" s="45">
        <v>2</v>
      </c>
      <c r="C88" s="4">
        <v>28</v>
      </c>
      <c r="D88" s="4">
        <v>15</v>
      </c>
      <c r="E88" s="4">
        <v>14</v>
      </c>
      <c r="F88" s="4">
        <v>17</v>
      </c>
      <c r="G88" s="4"/>
      <c r="H88" s="48">
        <f t="shared" si="5"/>
        <v>76</v>
      </c>
      <c r="I88" s="45">
        <v>57</v>
      </c>
      <c r="J88" s="4">
        <v>19</v>
      </c>
      <c r="K88" s="4"/>
      <c r="L88" s="4"/>
      <c r="M88" s="48">
        <f t="shared" si="6"/>
        <v>76</v>
      </c>
      <c r="N88" s="45"/>
      <c r="O88" s="48"/>
      <c r="P88" s="45"/>
      <c r="Q88" s="4"/>
      <c r="R88" s="4"/>
      <c r="S88" s="48"/>
      <c r="T88" s="45"/>
      <c r="U88" s="4"/>
      <c r="V88" s="46"/>
      <c r="W88">
        <v>76</v>
      </c>
      <c r="X88">
        <f t="shared" si="7"/>
        <v>0</v>
      </c>
      <c r="Y88">
        <f t="shared" si="8"/>
        <v>0</v>
      </c>
    </row>
    <row r="89" spans="1:25" ht="12.75">
      <c r="A89" s="10">
        <v>39</v>
      </c>
      <c r="B89" s="45">
        <v>14</v>
      </c>
      <c r="C89" s="4">
        <v>36</v>
      </c>
      <c r="D89" s="4">
        <v>40</v>
      </c>
      <c r="E89" s="4">
        <v>6</v>
      </c>
      <c r="F89" s="4">
        <v>44</v>
      </c>
      <c r="G89" s="4"/>
      <c r="H89" s="48">
        <f t="shared" si="5"/>
        <v>140</v>
      </c>
      <c r="I89" s="45">
        <v>112</v>
      </c>
      <c r="J89" s="4">
        <v>22</v>
      </c>
      <c r="K89" s="4">
        <v>6</v>
      </c>
      <c r="L89" s="4"/>
      <c r="M89" s="48">
        <f t="shared" si="6"/>
        <v>140</v>
      </c>
      <c r="N89" s="45"/>
      <c r="O89" s="48"/>
      <c r="P89" s="45"/>
      <c r="Q89" s="4"/>
      <c r="R89" s="4"/>
      <c r="S89" s="48"/>
      <c r="T89" s="45"/>
      <c r="U89" s="4"/>
      <c r="V89" s="46"/>
      <c r="W89">
        <v>140</v>
      </c>
      <c r="X89">
        <f t="shared" si="7"/>
        <v>0</v>
      </c>
      <c r="Y89">
        <f t="shared" si="8"/>
        <v>0</v>
      </c>
    </row>
    <row r="90" spans="1:25" ht="12.75">
      <c r="A90" s="10">
        <v>40</v>
      </c>
      <c r="B90" s="45">
        <v>1</v>
      </c>
      <c r="C90" s="4">
        <v>8</v>
      </c>
      <c r="D90" s="4">
        <v>3</v>
      </c>
      <c r="E90" s="4">
        <v>24</v>
      </c>
      <c r="F90" s="4">
        <v>2</v>
      </c>
      <c r="G90" s="4"/>
      <c r="H90" s="48">
        <f t="shared" si="5"/>
        <v>38</v>
      </c>
      <c r="I90" s="45">
        <v>16</v>
      </c>
      <c r="J90" s="4">
        <v>12</v>
      </c>
      <c r="K90" s="4">
        <v>10</v>
      </c>
      <c r="L90" s="4"/>
      <c r="M90" s="48">
        <f t="shared" si="6"/>
        <v>38</v>
      </c>
      <c r="N90" s="45"/>
      <c r="O90" s="48"/>
      <c r="P90" s="45"/>
      <c r="Q90" s="4"/>
      <c r="R90" s="4"/>
      <c r="S90" s="48"/>
      <c r="T90" s="45"/>
      <c r="U90" s="4"/>
      <c r="V90" s="46"/>
      <c r="W90">
        <v>38</v>
      </c>
      <c r="X90">
        <f t="shared" si="7"/>
        <v>0</v>
      </c>
      <c r="Y90">
        <f t="shared" si="8"/>
        <v>0</v>
      </c>
    </row>
    <row r="91" spans="1:25" ht="12.75">
      <c r="A91" s="10">
        <v>41</v>
      </c>
      <c r="B91" s="45">
        <v>13</v>
      </c>
      <c r="C91" s="4">
        <v>32</v>
      </c>
      <c r="D91" s="4">
        <v>10</v>
      </c>
      <c r="E91" s="4">
        <v>7</v>
      </c>
      <c r="F91" s="4">
        <v>21</v>
      </c>
      <c r="G91" s="4"/>
      <c r="H91" s="48">
        <f t="shared" si="5"/>
        <v>83</v>
      </c>
      <c r="I91" s="45">
        <v>59</v>
      </c>
      <c r="J91" s="4">
        <v>18</v>
      </c>
      <c r="K91" s="4">
        <v>6</v>
      </c>
      <c r="L91" s="4"/>
      <c r="M91" s="48">
        <f t="shared" si="6"/>
        <v>83</v>
      </c>
      <c r="N91" s="45"/>
      <c r="O91" s="48"/>
      <c r="P91" s="45"/>
      <c r="Q91" s="4"/>
      <c r="R91" s="4"/>
      <c r="S91" s="48"/>
      <c r="T91" s="45"/>
      <c r="U91" s="4"/>
      <c r="V91" s="46"/>
      <c r="W91">
        <v>83</v>
      </c>
      <c r="X91">
        <f t="shared" si="7"/>
        <v>0</v>
      </c>
      <c r="Y91">
        <f t="shared" si="8"/>
        <v>0</v>
      </c>
    </row>
    <row r="92" spans="1:25" ht="12.75">
      <c r="A92" s="10">
        <v>42</v>
      </c>
      <c r="B92" s="45">
        <v>7</v>
      </c>
      <c r="C92" s="4">
        <v>23</v>
      </c>
      <c r="D92" s="4">
        <v>20</v>
      </c>
      <c r="E92" s="4">
        <v>12</v>
      </c>
      <c r="F92" s="4">
        <v>14</v>
      </c>
      <c r="G92" s="4"/>
      <c r="H92" s="48">
        <f t="shared" si="5"/>
        <v>76</v>
      </c>
      <c r="I92" s="45">
        <v>51</v>
      </c>
      <c r="J92" s="4">
        <v>15</v>
      </c>
      <c r="K92" s="4">
        <v>10</v>
      </c>
      <c r="L92" s="4"/>
      <c r="M92" s="48">
        <f t="shared" si="6"/>
        <v>76</v>
      </c>
      <c r="N92" s="45"/>
      <c r="O92" s="48"/>
      <c r="P92" s="45"/>
      <c r="Q92" s="4"/>
      <c r="R92" s="4"/>
      <c r="S92" s="48"/>
      <c r="T92" s="45"/>
      <c r="U92" s="4"/>
      <c r="V92" s="46"/>
      <c r="W92">
        <v>76</v>
      </c>
      <c r="X92">
        <f t="shared" si="7"/>
        <v>0</v>
      </c>
      <c r="Y92">
        <f t="shared" si="8"/>
        <v>0</v>
      </c>
    </row>
    <row r="93" spans="1:25" ht="12.75">
      <c r="A93" s="10">
        <v>43</v>
      </c>
      <c r="B93" s="45">
        <v>15</v>
      </c>
      <c r="C93" s="4">
        <v>21</v>
      </c>
      <c r="D93" s="4">
        <v>13</v>
      </c>
      <c r="E93" s="4">
        <v>8</v>
      </c>
      <c r="F93" s="4">
        <v>32</v>
      </c>
      <c r="G93" s="4"/>
      <c r="H93" s="48">
        <f t="shared" si="5"/>
        <v>89</v>
      </c>
      <c r="I93" s="45">
        <v>49</v>
      </c>
      <c r="J93" s="4">
        <v>34</v>
      </c>
      <c r="K93" s="4">
        <v>6</v>
      </c>
      <c r="L93" s="4"/>
      <c r="M93" s="48">
        <f t="shared" si="6"/>
        <v>89</v>
      </c>
      <c r="N93" s="45"/>
      <c r="O93" s="48"/>
      <c r="P93" s="45"/>
      <c r="Q93" s="4"/>
      <c r="R93" s="4"/>
      <c r="S93" s="48"/>
      <c r="T93" s="45"/>
      <c r="U93" s="4"/>
      <c r="V93" s="46"/>
      <c r="W93">
        <v>89</v>
      </c>
      <c r="X93">
        <f t="shared" si="7"/>
        <v>0</v>
      </c>
      <c r="Y93">
        <f t="shared" si="8"/>
        <v>0</v>
      </c>
    </row>
    <row r="94" spans="1:25" ht="12.75">
      <c r="A94" s="10">
        <v>44</v>
      </c>
      <c r="B94" s="45">
        <v>0</v>
      </c>
      <c r="C94" s="4">
        <v>22</v>
      </c>
      <c r="D94" s="4">
        <v>15</v>
      </c>
      <c r="E94" s="4">
        <v>5</v>
      </c>
      <c r="F94" s="4">
        <v>17</v>
      </c>
      <c r="G94" s="4">
        <v>30</v>
      </c>
      <c r="H94" s="48">
        <f t="shared" si="5"/>
        <v>89</v>
      </c>
      <c r="I94" s="45">
        <v>49</v>
      </c>
      <c r="J94" s="4">
        <v>10</v>
      </c>
      <c r="K94" s="4"/>
      <c r="L94" s="4">
        <v>30</v>
      </c>
      <c r="M94" s="48">
        <f t="shared" si="6"/>
        <v>89</v>
      </c>
      <c r="N94" s="45"/>
      <c r="O94" s="48"/>
      <c r="P94" s="45"/>
      <c r="Q94" s="4"/>
      <c r="R94" s="4"/>
      <c r="S94" s="48"/>
      <c r="T94" s="45"/>
      <c r="U94" s="4"/>
      <c r="V94" s="46"/>
      <c r="W94">
        <v>89</v>
      </c>
      <c r="X94">
        <f t="shared" si="7"/>
        <v>0</v>
      </c>
      <c r="Y94">
        <f t="shared" si="8"/>
        <v>0</v>
      </c>
    </row>
    <row r="95" spans="1:25" ht="12.75">
      <c r="A95" s="10">
        <v>45</v>
      </c>
      <c r="B95" s="45">
        <v>1</v>
      </c>
      <c r="C95" s="4">
        <v>14</v>
      </c>
      <c r="D95" s="4">
        <v>6</v>
      </c>
      <c r="E95" s="4">
        <v>2</v>
      </c>
      <c r="F95" s="4">
        <v>15</v>
      </c>
      <c r="G95" s="4">
        <v>45</v>
      </c>
      <c r="H95" s="48">
        <f t="shared" si="5"/>
        <v>83</v>
      </c>
      <c r="I95" s="45">
        <v>34</v>
      </c>
      <c r="J95" s="4">
        <v>4</v>
      </c>
      <c r="K95" s="4"/>
      <c r="L95" s="4">
        <v>45</v>
      </c>
      <c r="M95" s="48">
        <f t="shared" si="6"/>
        <v>83</v>
      </c>
      <c r="N95" s="45"/>
      <c r="O95" s="48"/>
      <c r="P95" s="45"/>
      <c r="Q95" s="4"/>
      <c r="R95" s="4"/>
      <c r="S95" s="48"/>
      <c r="T95" s="45"/>
      <c r="U95" s="4"/>
      <c r="V95" s="46"/>
      <c r="W95">
        <v>83</v>
      </c>
      <c r="X95">
        <f t="shared" si="7"/>
        <v>0</v>
      </c>
      <c r="Y95">
        <f t="shared" si="8"/>
        <v>0</v>
      </c>
    </row>
    <row r="96" spans="1:25" ht="12.75">
      <c r="A96" s="10">
        <v>46</v>
      </c>
      <c r="B96" s="45">
        <v>16</v>
      </c>
      <c r="C96" s="4">
        <v>18</v>
      </c>
      <c r="D96" s="4">
        <v>14</v>
      </c>
      <c r="E96" s="4">
        <v>13</v>
      </c>
      <c r="F96" s="4">
        <v>42</v>
      </c>
      <c r="G96" s="4"/>
      <c r="H96" s="48">
        <f t="shared" si="5"/>
        <v>103</v>
      </c>
      <c r="I96" s="45">
        <v>80</v>
      </c>
      <c r="J96" s="4">
        <v>13</v>
      </c>
      <c r="K96" s="4">
        <v>10</v>
      </c>
      <c r="L96" s="4"/>
      <c r="M96" s="48">
        <f t="shared" si="6"/>
        <v>103</v>
      </c>
      <c r="N96" s="45"/>
      <c r="O96" s="48"/>
      <c r="P96" s="45"/>
      <c r="Q96" s="4"/>
      <c r="R96" s="4"/>
      <c r="S96" s="48"/>
      <c r="T96" s="45"/>
      <c r="U96" s="4"/>
      <c r="V96" s="46"/>
      <c r="W96">
        <v>103</v>
      </c>
      <c r="X96">
        <f t="shared" si="7"/>
        <v>0</v>
      </c>
      <c r="Y96">
        <f t="shared" si="8"/>
        <v>0</v>
      </c>
    </row>
    <row r="97" spans="1:25" ht="12.75">
      <c r="A97" s="10">
        <v>47</v>
      </c>
      <c r="B97" s="45">
        <v>11</v>
      </c>
      <c r="C97" s="4">
        <v>24</v>
      </c>
      <c r="D97" s="4">
        <v>12</v>
      </c>
      <c r="E97" s="4">
        <v>7</v>
      </c>
      <c r="F97" s="4">
        <v>33</v>
      </c>
      <c r="G97" s="4"/>
      <c r="H97" s="48">
        <f t="shared" si="5"/>
        <v>87</v>
      </c>
      <c r="I97" s="45">
        <v>60</v>
      </c>
      <c r="J97" s="4">
        <v>17</v>
      </c>
      <c r="K97" s="4">
        <v>10</v>
      </c>
      <c r="L97" s="4"/>
      <c r="M97" s="48">
        <f t="shared" si="6"/>
        <v>87</v>
      </c>
      <c r="N97" s="45"/>
      <c r="O97" s="48"/>
      <c r="P97" s="45"/>
      <c r="Q97" s="4"/>
      <c r="R97" s="4"/>
      <c r="S97" s="48"/>
      <c r="T97" s="45"/>
      <c r="U97" s="4"/>
      <c r="V97" s="46"/>
      <c r="W97">
        <v>87</v>
      </c>
      <c r="X97">
        <f aca="true" t="shared" si="9" ref="X97:X102">W97-H97</f>
        <v>0</v>
      </c>
      <c r="Y97">
        <f aca="true" t="shared" si="10" ref="Y97:Y102">W97-M97</f>
        <v>0</v>
      </c>
    </row>
    <row r="98" spans="1:25" ht="12.75">
      <c r="A98" s="10">
        <v>48</v>
      </c>
      <c r="B98" s="45">
        <v>6</v>
      </c>
      <c r="C98" s="4">
        <v>14</v>
      </c>
      <c r="D98" s="4">
        <v>26</v>
      </c>
      <c r="E98" s="4">
        <v>11</v>
      </c>
      <c r="F98" s="4">
        <v>22</v>
      </c>
      <c r="G98" s="4"/>
      <c r="H98" s="48">
        <f t="shared" si="5"/>
        <v>79</v>
      </c>
      <c r="I98" s="45">
        <v>54</v>
      </c>
      <c r="J98" s="4">
        <v>20</v>
      </c>
      <c r="K98" s="4">
        <v>5</v>
      </c>
      <c r="L98" s="4"/>
      <c r="M98" s="48">
        <f t="shared" si="6"/>
        <v>79</v>
      </c>
      <c r="N98" s="45"/>
      <c r="O98" s="48"/>
      <c r="P98" s="45"/>
      <c r="Q98" s="4"/>
      <c r="R98" s="4"/>
      <c r="S98" s="48"/>
      <c r="T98" s="45">
        <v>110</v>
      </c>
      <c r="U98" s="4"/>
      <c r="V98" s="46">
        <v>36</v>
      </c>
      <c r="W98">
        <v>79</v>
      </c>
      <c r="X98">
        <f t="shared" si="9"/>
        <v>0</v>
      </c>
      <c r="Y98">
        <f t="shared" si="10"/>
        <v>0</v>
      </c>
    </row>
    <row r="99" spans="1:25" ht="12.75">
      <c r="A99" s="10">
        <v>49</v>
      </c>
      <c r="B99" s="45">
        <v>7</v>
      </c>
      <c r="C99" s="4">
        <v>14</v>
      </c>
      <c r="D99" s="4">
        <v>10</v>
      </c>
      <c r="E99" s="4">
        <v>8</v>
      </c>
      <c r="F99" s="4">
        <v>33</v>
      </c>
      <c r="G99" s="4"/>
      <c r="H99" s="48">
        <f t="shared" si="5"/>
        <v>72</v>
      </c>
      <c r="I99" s="45">
        <v>48</v>
      </c>
      <c r="J99" s="4">
        <v>15</v>
      </c>
      <c r="K99" s="4">
        <v>9</v>
      </c>
      <c r="L99" s="4"/>
      <c r="M99" s="48">
        <f t="shared" si="6"/>
        <v>72</v>
      </c>
      <c r="N99" s="45"/>
      <c r="O99" s="48"/>
      <c r="P99" s="45"/>
      <c r="Q99" s="4"/>
      <c r="R99" s="4"/>
      <c r="S99" s="48"/>
      <c r="T99" s="45"/>
      <c r="U99" s="4"/>
      <c r="V99" s="46"/>
      <c r="W99">
        <v>72</v>
      </c>
      <c r="X99">
        <f t="shared" si="9"/>
        <v>0</v>
      </c>
      <c r="Y99">
        <f t="shared" si="10"/>
        <v>0</v>
      </c>
    </row>
    <row r="100" spans="1:25" ht="12.75">
      <c r="A100" s="10">
        <v>50</v>
      </c>
      <c r="B100" s="45">
        <v>0</v>
      </c>
      <c r="C100" s="4">
        <v>12</v>
      </c>
      <c r="D100" s="4">
        <v>8</v>
      </c>
      <c r="E100" s="4">
        <v>1</v>
      </c>
      <c r="F100" s="4">
        <v>13</v>
      </c>
      <c r="G100" s="4"/>
      <c r="H100" s="48">
        <f t="shared" si="5"/>
        <v>34</v>
      </c>
      <c r="I100" s="45">
        <v>29</v>
      </c>
      <c r="J100" s="4">
        <v>5</v>
      </c>
      <c r="K100" s="4"/>
      <c r="L100" s="4"/>
      <c r="M100" s="48">
        <f t="shared" si="6"/>
        <v>34</v>
      </c>
      <c r="N100" s="45"/>
      <c r="O100" s="48"/>
      <c r="P100" s="45"/>
      <c r="Q100" s="4"/>
      <c r="R100" s="4"/>
      <c r="S100" s="48"/>
      <c r="T100" s="45"/>
      <c r="U100" s="4"/>
      <c r="V100" s="46"/>
      <c r="W100">
        <v>34</v>
      </c>
      <c r="X100">
        <f t="shared" si="9"/>
        <v>0</v>
      </c>
      <c r="Y100">
        <f t="shared" si="10"/>
        <v>0</v>
      </c>
    </row>
    <row r="101" spans="1:25" ht="12.75">
      <c r="A101" s="10">
        <v>51</v>
      </c>
      <c r="B101" s="45">
        <v>10</v>
      </c>
      <c r="C101" s="4">
        <v>16</v>
      </c>
      <c r="D101" s="4">
        <v>7</v>
      </c>
      <c r="E101" s="4">
        <v>33</v>
      </c>
      <c r="F101" s="4"/>
      <c r="G101" s="4">
        <v>7</v>
      </c>
      <c r="H101" s="48">
        <f t="shared" si="5"/>
        <v>73</v>
      </c>
      <c r="I101" s="45">
        <v>48</v>
      </c>
      <c r="J101" s="4">
        <v>15</v>
      </c>
      <c r="K101" s="4">
        <v>10</v>
      </c>
      <c r="L101" s="4"/>
      <c r="M101" s="48">
        <f t="shared" si="6"/>
        <v>73</v>
      </c>
      <c r="N101" s="45"/>
      <c r="O101" s="48"/>
      <c r="P101" s="45"/>
      <c r="Q101" s="4"/>
      <c r="R101" s="4"/>
      <c r="S101" s="48"/>
      <c r="T101" s="45"/>
      <c r="U101" s="4"/>
      <c r="V101" s="46"/>
      <c r="W101">
        <v>73</v>
      </c>
      <c r="X101">
        <f t="shared" si="9"/>
        <v>0</v>
      </c>
      <c r="Y101">
        <f t="shared" si="10"/>
        <v>0</v>
      </c>
    </row>
    <row r="102" spans="1:25" ht="13.5" thickBot="1">
      <c r="A102" s="10">
        <v>52</v>
      </c>
      <c r="B102" s="51">
        <v>21</v>
      </c>
      <c r="C102" s="5">
        <v>16</v>
      </c>
      <c r="D102" s="5">
        <v>17</v>
      </c>
      <c r="E102" s="5">
        <v>11</v>
      </c>
      <c r="F102" s="5">
        <v>36</v>
      </c>
      <c r="G102" s="5"/>
      <c r="H102" s="48">
        <f t="shared" si="5"/>
        <v>101</v>
      </c>
      <c r="I102" s="51">
        <v>66</v>
      </c>
      <c r="J102" s="5">
        <v>20</v>
      </c>
      <c r="K102" s="5">
        <v>15</v>
      </c>
      <c r="L102" s="5"/>
      <c r="M102" s="48">
        <f t="shared" si="6"/>
        <v>101</v>
      </c>
      <c r="N102" s="51"/>
      <c r="O102" s="52"/>
      <c r="P102" s="51"/>
      <c r="Q102" s="5"/>
      <c r="R102" s="5"/>
      <c r="S102" s="52"/>
      <c r="T102" s="45"/>
      <c r="U102" s="4"/>
      <c r="V102" s="46"/>
      <c r="W102">
        <v>101</v>
      </c>
      <c r="X102">
        <f t="shared" si="9"/>
        <v>0</v>
      </c>
      <c r="Y102">
        <f t="shared" si="10"/>
        <v>0</v>
      </c>
    </row>
    <row r="103" spans="1:23" ht="13.5" thickBot="1">
      <c r="A103" s="54" t="s">
        <v>4</v>
      </c>
      <c r="B103" s="53">
        <f>SUM(B51:B102)</f>
        <v>457</v>
      </c>
      <c r="C103" s="53">
        <f aca="true" t="shared" si="11" ref="C103:S103">SUM(C51:C102)</f>
        <v>1491</v>
      </c>
      <c r="D103" s="53">
        <f t="shared" si="11"/>
        <v>927</v>
      </c>
      <c r="E103" s="53">
        <f t="shared" si="11"/>
        <v>753</v>
      </c>
      <c r="F103" s="53">
        <f t="shared" si="11"/>
        <v>1748</v>
      </c>
      <c r="G103" s="53">
        <f t="shared" si="11"/>
        <v>216</v>
      </c>
      <c r="H103" s="53">
        <f t="shared" si="11"/>
        <v>5592</v>
      </c>
      <c r="I103" s="53">
        <f t="shared" si="11"/>
        <v>3520</v>
      </c>
      <c r="J103" s="53">
        <f t="shared" si="11"/>
        <v>1091</v>
      </c>
      <c r="K103" s="53">
        <f t="shared" si="11"/>
        <v>760</v>
      </c>
      <c r="L103" s="53">
        <f t="shared" si="11"/>
        <v>221</v>
      </c>
      <c r="M103" s="53">
        <f t="shared" si="11"/>
        <v>5592</v>
      </c>
      <c r="N103" s="53">
        <f t="shared" si="11"/>
        <v>0</v>
      </c>
      <c r="O103" s="53">
        <f t="shared" si="11"/>
        <v>0</v>
      </c>
      <c r="P103" s="53">
        <f t="shared" si="11"/>
        <v>0</v>
      </c>
      <c r="Q103" s="53">
        <f t="shared" si="11"/>
        <v>0</v>
      </c>
      <c r="R103" s="53">
        <f t="shared" si="11"/>
        <v>0</v>
      </c>
      <c r="S103" s="53">
        <f t="shared" si="11"/>
        <v>0</v>
      </c>
      <c r="T103" s="53">
        <v>110</v>
      </c>
      <c r="U103" s="53">
        <v>36</v>
      </c>
      <c r="V103" s="53">
        <v>35</v>
      </c>
      <c r="W103" s="53">
        <f>SUM(W51:W102)</f>
        <v>5592</v>
      </c>
    </row>
    <row r="105" spans="1:20" ht="12.75">
      <c r="A105" s="9"/>
      <c r="B105" s="9" t="s">
        <v>50</v>
      </c>
      <c r="C105" s="9" t="s">
        <v>28</v>
      </c>
      <c r="D105" s="9"/>
      <c r="E105" s="9"/>
      <c r="G105" s="9" t="s">
        <v>29</v>
      </c>
      <c r="H105" s="9" t="s">
        <v>30</v>
      </c>
      <c r="I105" s="9"/>
      <c r="K105" s="9" t="s">
        <v>31</v>
      </c>
      <c r="L105" s="9" t="s">
        <v>32</v>
      </c>
      <c r="O105" s="9" t="s">
        <v>55</v>
      </c>
      <c r="P105" s="9" t="s">
        <v>56</v>
      </c>
      <c r="Q105" s="9"/>
      <c r="R105" s="9" t="s">
        <v>57</v>
      </c>
      <c r="S105" s="9" t="s">
        <v>58</v>
      </c>
      <c r="T105" s="9"/>
    </row>
    <row r="106" spans="15:20" ht="12.75">
      <c r="O106" s="9" t="s">
        <v>60</v>
      </c>
      <c r="P106" s="9"/>
      <c r="Q106" s="9" t="s">
        <v>59</v>
      </c>
      <c r="R106" s="9"/>
      <c r="S106" s="9"/>
      <c r="T106" s="9"/>
    </row>
    <row r="110" s="9" customFormat="1" ht="12.75">
      <c r="A110" s="9" t="s">
        <v>33</v>
      </c>
    </row>
    <row r="111" s="9" customFormat="1" ht="13.5" thickBot="1">
      <c r="B111" s="9" t="s">
        <v>5</v>
      </c>
    </row>
    <row r="112" spans="1:22" s="9" customFormat="1" ht="13.5" thickBot="1">
      <c r="A112" s="23"/>
      <c r="B112" s="33"/>
      <c r="C112" s="30" t="s">
        <v>15</v>
      </c>
      <c r="D112" s="30"/>
      <c r="E112" s="35"/>
      <c r="F112" s="30"/>
      <c r="G112" s="30"/>
      <c r="H112" s="30"/>
      <c r="I112" s="33" t="s">
        <v>19</v>
      </c>
      <c r="J112" s="30"/>
      <c r="K112" s="30"/>
      <c r="L112" s="30"/>
      <c r="M112" s="34"/>
      <c r="N112" s="36" t="s">
        <v>22</v>
      </c>
      <c r="O112" s="34"/>
      <c r="P112" s="37"/>
      <c r="Q112" s="38" t="s">
        <v>24</v>
      </c>
      <c r="R112" s="30"/>
      <c r="S112" s="34"/>
      <c r="T112" s="33" t="s">
        <v>54</v>
      </c>
      <c r="U112" s="30"/>
      <c r="V112" s="34"/>
    </row>
    <row r="113" spans="1:22" s="9" customFormat="1" ht="13.5" thickBot="1">
      <c r="A113" s="32" t="s">
        <v>38</v>
      </c>
      <c r="B113" s="39" t="s">
        <v>8</v>
      </c>
      <c r="C113" s="40" t="s">
        <v>9</v>
      </c>
      <c r="D113" s="40" t="s">
        <v>10</v>
      </c>
      <c r="E113" s="40" t="s">
        <v>11</v>
      </c>
      <c r="F113" s="40" t="s">
        <v>12</v>
      </c>
      <c r="G113" s="40" t="s">
        <v>13</v>
      </c>
      <c r="H113" s="41" t="s">
        <v>14</v>
      </c>
      <c r="I113" s="49" t="s">
        <v>16</v>
      </c>
      <c r="J113" s="40" t="s">
        <v>17</v>
      </c>
      <c r="K113" s="40" t="s">
        <v>18</v>
      </c>
      <c r="L113" s="40" t="s">
        <v>13</v>
      </c>
      <c r="M113" s="29" t="s">
        <v>14</v>
      </c>
      <c r="N113" s="39" t="s">
        <v>20</v>
      </c>
      <c r="O113" s="29" t="s">
        <v>21</v>
      </c>
      <c r="P113" s="39" t="s">
        <v>48</v>
      </c>
      <c r="Q113" s="40" t="s">
        <v>49</v>
      </c>
      <c r="R113" s="40" t="s">
        <v>23</v>
      </c>
      <c r="S113" s="41" t="s">
        <v>14</v>
      </c>
      <c r="T113" s="39" t="s">
        <v>51</v>
      </c>
      <c r="U113" s="40" t="s">
        <v>52</v>
      </c>
      <c r="V113" s="41" t="s">
        <v>53</v>
      </c>
    </row>
    <row r="114" spans="1:22" ht="12.75">
      <c r="A114" s="73" t="s">
        <v>34</v>
      </c>
      <c r="B114" s="42">
        <f>SUM(B51:B63)</f>
        <v>85</v>
      </c>
      <c r="C114" s="42">
        <f aca="true" t="shared" si="12" ref="C114:S114">SUM(C51:C63)</f>
        <v>557</v>
      </c>
      <c r="D114" s="42">
        <f t="shared" si="12"/>
        <v>272</v>
      </c>
      <c r="E114" s="42">
        <f t="shared" si="12"/>
        <v>196</v>
      </c>
      <c r="F114" s="42">
        <f t="shared" si="12"/>
        <v>605</v>
      </c>
      <c r="G114" s="42">
        <f>SUM(G51:G63)</f>
        <v>33</v>
      </c>
      <c r="H114" s="42">
        <f t="shared" si="12"/>
        <v>1748</v>
      </c>
      <c r="I114" s="42">
        <f>SUM(I51:I63)</f>
        <v>1188</v>
      </c>
      <c r="J114" s="42">
        <f t="shared" si="12"/>
        <v>254</v>
      </c>
      <c r="K114" s="42">
        <f t="shared" si="12"/>
        <v>264</v>
      </c>
      <c r="L114" s="42">
        <f t="shared" si="12"/>
        <v>42</v>
      </c>
      <c r="M114" s="42">
        <f t="shared" si="12"/>
        <v>1748</v>
      </c>
      <c r="N114" s="42">
        <f t="shared" si="12"/>
        <v>0</v>
      </c>
      <c r="O114" s="42">
        <f t="shared" si="12"/>
        <v>0</v>
      </c>
      <c r="P114" s="42">
        <f t="shared" si="12"/>
        <v>0</v>
      </c>
      <c r="Q114" s="42">
        <f t="shared" si="12"/>
        <v>0</v>
      </c>
      <c r="R114" s="42">
        <f t="shared" si="12"/>
        <v>0</v>
      </c>
      <c r="S114" s="42">
        <f t="shared" si="12"/>
        <v>0</v>
      </c>
      <c r="T114" s="42">
        <v>110</v>
      </c>
      <c r="U114" s="42">
        <v>36</v>
      </c>
      <c r="V114" s="42">
        <v>35</v>
      </c>
    </row>
    <row r="115" spans="1:22" ht="12.75">
      <c r="A115" s="74" t="s">
        <v>35</v>
      </c>
      <c r="B115" s="45">
        <f>SUM(B64:B76)</f>
        <v>157</v>
      </c>
      <c r="C115" s="45">
        <f aca="true" t="shared" si="13" ref="C115:S115">SUM(C64:C76)</f>
        <v>362</v>
      </c>
      <c r="D115" s="45">
        <f t="shared" si="13"/>
        <v>254</v>
      </c>
      <c r="E115" s="45">
        <f t="shared" si="13"/>
        <v>212</v>
      </c>
      <c r="F115" s="45">
        <f t="shared" si="13"/>
        <v>488</v>
      </c>
      <c r="G115" s="45">
        <f t="shared" si="13"/>
        <v>3</v>
      </c>
      <c r="H115" s="45">
        <f t="shared" si="13"/>
        <v>1476</v>
      </c>
      <c r="I115" s="45">
        <f t="shared" si="13"/>
        <v>872</v>
      </c>
      <c r="J115" s="45">
        <f t="shared" si="13"/>
        <v>355</v>
      </c>
      <c r="K115" s="45">
        <f t="shared" si="13"/>
        <v>246</v>
      </c>
      <c r="L115" s="45">
        <f t="shared" si="13"/>
        <v>3</v>
      </c>
      <c r="M115" s="45">
        <f t="shared" si="13"/>
        <v>1476</v>
      </c>
      <c r="N115" s="45">
        <f t="shared" si="13"/>
        <v>0</v>
      </c>
      <c r="O115" s="45">
        <f t="shared" si="13"/>
        <v>0</v>
      </c>
      <c r="P115" s="45">
        <f t="shared" si="13"/>
        <v>0</v>
      </c>
      <c r="Q115" s="45">
        <f t="shared" si="13"/>
        <v>0</v>
      </c>
      <c r="R115" s="45">
        <f t="shared" si="13"/>
        <v>0</v>
      </c>
      <c r="S115" s="45">
        <f t="shared" si="13"/>
        <v>0</v>
      </c>
      <c r="T115" s="45">
        <v>110</v>
      </c>
      <c r="U115" s="45">
        <v>36</v>
      </c>
      <c r="V115" s="45">
        <v>35</v>
      </c>
    </row>
    <row r="116" spans="1:22" ht="12.75">
      <c r="A116" s="74" t="s">
        <v>36</v>
      </c>
      <c r="B116" s="45">
        <f>SUM(B77:B89)</f>
        <v>107</v>
      </c>
      <c r="C116" s="45">
        <f aca="true" t="shared" si="14" ref="C116:S116">SUM(C77:C89)</f>
        <v>338</v>
      </c>
      <c r="D116" s="45">
        <f t="shared" si="14"/>
        <v>240</v>
      </c>
      <c r="E116" s="45">
        <f t="shared" si="14"/>
        <v>203</v>
      </c>
      <c r="F116" s="45">
        <f t="shared" si="14"/>
        <v>375</v>
      </c>
      <c r="G116" s="45">
        <f t="shared" si="14"/>
        <v>98</v>
      </c>
      <c r="H116" s="45">
        <f t="shared" si="14"/>
        <v>1361</v>
      </c>
      <c r="I116" s="45">
        <f t="shared" si="14"/>
        <v>817</v>
      </c>
      <c r="J116" s="45">
        <f t="shared" si="14"/>
        <v>284</v>
      </c>
      <c r="K116" s="45">
        <f t="shared" si="14"/>
        <v>159</v>
      </c>
      <c r="L116" s="45">
        <f t="shared" si="14"/>
        <v>101</v>
      </c>
      <c r="M116" s="45">
        <f t="shared" si="14"/>
        <v>1361</v>
      </c>
      <c r="N116" s="45">
        <f t="shared" si="14"/>
        <v>0</v>
      </c>
      <c r="O116" s="45">
        <f t="shared" si="14"/>
        <v>0</v>
      </c>
      <c r="P116" s="45">
        <f t="shared" si="14"/>
        <v>0</v>
      </c>
      <c r="Q116" s="45">
        <f t="shared" si="14"/>
        <v>0</v>
      </c>
      <c r="R116" s="45">
        <f t="shared" si="14"/>
        <v>0</v>
      </c>
      <c r="S116" s="45">
        <f t="shared" si="14"/>
        <v>0</v>
      </c>
      <c r="T116" s="45">
        <v>110</v>
      </c>
      <c r="U116" s="45">
        <v>36</v>
      </c>
      <c r="V116" s="45">
        <v>35</v>
      </c>
    </row>
    <row r="117" spans="1:22" ht="13.5" thickBot="1">
      <c r="A117" s="32" t="s">
        <v>37</v>
      </c>
      <c r="B117" s="51">
        <f>SUM(B90:B102)</f>
        <v>108</v>
      </c>
      <c r="C117" s="51">
        <f aca="true" t="shared" si="15" ref="C117:S117">SUM(C90:C102)</f>
        <v>234</v>
      </c>
      <c r="D117" s="51">
        <f t="shared" si="15"/>
        <v>161</v>
      </c>
      <c r="E117" s="51">
        <f t="shared" si="15"/>
        <v>142</v>
      </c>
      <c r="F117" s="51">
        <f t="shared" si="15"/>
        <v>280</v>
      </c>
      <c r="G117" s="51">
        <f t="shared" si="15"/>
        <v>82</v>
      </c>
      <c r="H117" s="51">
        <f t="shared" si="15"/>
        <v>1007</v>
      </c>
      <c r="I117" s="51">
        <f t="shared" si="15"/>
        <v>643</v>
      </c>
      <c r="J117" s="51">
        <f t="shared" si="15"/>
        <v>198</v>
      </c>
      <c r="K117" s="51">
        <f t="shared" si="15"/>
        <v>91</v>
      </c>
      <c r="L117" s="51">
        <f t="shared" si="15"/>
        <v>75</v>
      </c>
      <c r="M117" s="51">
        <f t="shared" si="15"/>
        <v>1007</v>
      </c>
      <c r="N117" s="51">
        <f t="shared" si="15"/>
        <v>0</v>
      </c>
      <c r="O117" s="51">
        <f t="shared" si="15"/>
        <v>0</v>
      </c>
      <c r="P117" s="51">
        <f t="shared" si="15"/>
        <v>0</v>
      </c>
      <c r="Q117" s="51">
        <f t="shared" si="15"/>
        <v>0</v>
      </c>
      <c r="R117" s="51">
        <f t="shared" si="15"/>
        <v>0</v>
      </c>
      <c r="S117" s="51">
        <f t="shared" si="15"/>
        <v>0</v>
      </c>
      <c r="T117" s="45">
        <v>110</v>
      </c>
      <c r="U117" s="45">
        <v>36</v>
      </c>
      <c r="V117" s="45">
        <v>35</v>
      </c>
    </row>
    <row r="118" spans="1:22" ht="13.5" thickBot="1">
      <c r="A118" s="54" t="s">
        <v>4</v>
      </c>
      <c r="B118" s="55">
        <f>SUM(B114:B117)</f>
        <v>457</v>
      </c>
      <c r="C118" s="55">
        <f aca="true" t="shared" si="16" ref="C118:S118">SUM(C114:C117)</f>
        <v>1491</v>
      </c>
      <c r="D118" s="55">
        <f t="shared" si="16"/>
        <v>927</v>
      </c>
      <c r="E118" s="55">
        <f t="shared" si="16"/>
        <v>753</v>
      </c>
      <c r="F118" s="55">
        <f t="shared" si="16"/>
        <v>1748</v>
      </c>
      <c r="G118" s="55">
        <f t="shared" si="16"/>
        <v>216</v>
      </c>
      <c r="H118" s="55">
        <f t="shared" si="16"/>
        <v>5592</v>
      </c>
      <c r="I118" s="55">
        <f t="shared" si="16"/>
        <v>3520</v>
      </c>
      <c r="J118" s="55">
        <f t="shared" si="16"/>
        <v>1091</v>
      </c>
      <c r="K118" s="55">
        <f t="shared" si="16"/>
        <v>760</v>
      </c>
      <c r="L118" s="55">
        <f t="shared" si="16"/>
        <v>221</v>
      </c>
      <c r="M118" s="55">
        <f t="shared" si="16"/>
        <v>5592</v>
      </c>
      <c r="N118" s="55">
        <f t="shared" si="16"/>
        <v>0</v>
      </c>
      <c r="O118" s="55">
        <f t="shared" si="16"/>
        <v>0</v>
      </c>
      <c r="P118" s="55">
        <f t="shared" si="16"/>
        <v>0</v>
      </c>
      <c r="Q118" s="55">
        <f t="shared" si="16"/>
        <v>0</v>
      </c>
      <c r="R118" s="55">
        <f t="shared" si="16"/>
        <v>0</v>
      </c>
      <c r="S118" s="55">
        <f t="shared" si="16"/>
        <v>0</v>
      </c>
      <c r="T118" s="55">
        <v>110</v>
      </c>
      <c r="U118" s="55">
        <v>36</v>
      </c>
      <c r="V118" s="55">
        <v>35</v>
      </c>
    </row>
    <row r="119" spans="19:23" ht="12.75">
      <c r="S119" s="17"/>
      <c r="T119" s="17"/>
      <c r="U119" s="17"/>
      <c r="V119" s="17"/>
      <c r="W119" s="17"/>
    </row>
    <row r="120" spans="1:20" ht="12.75">
      <c r="A120" s="9"/>
      <c r="B120" s="9" t="s">
        <v>50</v>
      </c>
      <c r="C120" s="9" t="s">
        <v>28</v>
      </c>
      <c r="D120" s="9"/>
      <c r="E120" s="9"/>
      <c r="G120" s="9" t="s">
        <v>29</v>
      </c>
      <c r="H120" s="9" t="s">
        <v>30</v>
      </c>
      <c r="I120" s="9"/>
      <c r="K120" s="9" t="s">
        <v>31</v>
      </c>
      <c r="L120" s="9" t="s">
        <v>32</v>
      </c>
      <c r="O120" s="9" t="s">
        <v>55</v>
      </c>
      <c r="P120" s="9" t="s">
        <v>56</v>
      </c>
      <c r="Q120" s="9"/>
      <c r="R120" s="9" t="s">
        <v>57</v>
      </c>
      <c r="S120" s="9" t="s">
        <v>58</v>
      </c>
      <c r="T120" s="9"/>
    </row>
    <row r="121" spans="15:20" ht="12.75">
      <c r="O121" s="9" t="s">
        <v>60</v>
      </c>
      <c r="P121" s="9"/>
      <c r="Q121" s="9" t="s">
        <v>59</v>
      </c>
      <c r="R121" s="9"/>
      <c r="S121" s="9"/>
      <c r="T121" s="9"/>
    </row>
    <row r="122" spans="19:23" ht="12.75">
      <c r="S122" s="17"/>
      <c r="T122" s="17"/>
      <c r="U122" s="17"/>
      <c r="V122" s="17"/>
      <c r="W122" s="17"/>
    </row>
    <row r="123" spans="19:23" ht="13.5" thickBot="1">
      <c r="S123" s="17"/>
      <c r="T123" s="17"/>
      <c r="U123" s="17"/>
      <c r="V123" s="17"/>
      <c r="W123" s="17"/>
    </row>
    <row r="124" spans="1:25" s="64" customFormat="1" ht="13.5" thickBot="1">
      <c r="A124" s="64" t="s">
        <v>44</v>
      </c>
      <c r="M124" s="23"/>
      <c r="N124" s="33"/>
      <c r="O124" s="30" t="s">
        <v>15</v>
      </c>
      <c r="P124" s="30"/>
      <c r="Q124" s="35"/>
      <c r="R124" s="30"/>
      <c r="S124" s="30"/>
      <c r="T124" s="30"/>
      <c r="U124" s="33" t="s">
        <v>19</v>
      </c>
      <c r="V124" s="30"/>
      <c r="W124" s="30"/>
      <c r="X124" s="30"/>
      <c r="Y124" s="34"/>
    </row>
    <row r="125" spans="2:25" s="64" customFormat="1" ht="13.5" thickBot="1">
      <c r="B125" s="64" t="s">
        <v>43</v>
      </c>
      <c r="M125" s="32" t="s">
        <v>38</v>
      </c>
      <c r="N125" s="39" t="s">
        <v>8</v>
      </c>
      <c r="O125" s="40" t="s">
        <v>9</v>
      </c>
      <c r="P125" s="40" t="s">
        <v>10</v>
      </c>
      <c r="Q125" s="40" t="s">
        <v>11</v>
      </c>
      <c r="R125" s="40" t="s">
        <v>12</v>
      </c>
      <c r="S125" s="40" t="s">
        <v>13</v>
      </c>
      <c r="T125" s="41" t="s">
        <v>14</v>
      </c>
      <c r="U125" s="49" t="s">
        <v>16</v>
      </c>
      <c r="V125" s="40" t="s">
        <v>17</v>
      </c>
      <c r="W125" s="40" t="s">
        <v>18</v>
      </c>
      <c r="X125" s="40" t="s">
        <v>13</v>
      </c>
      <c r="Y125" s="29" t="s">
        <v>14</v>
      </c>
    </row>
    <row r="126" spans="2:25" s="64" customFormat="1" ht="13.5" thickBot="1">
      <c r="B126" s="64" t="s">
        <v>40</v>
      </c>
      <c r="M126" s="73" t="s">
        <v>34</v>
      </c>
      <c r="N126" s="83">
        <f>B114/$H114*100</f>
        <v>4.862700228832952</v>
      </c>
      <c r="O126" s="83">
        <f aca="true" t="shared" si="17" ref="O126:T126">C114/$H114*100</f>
        <v>31.8649885583524</v>
      </c>
      <c r="P126" s="83">
        <f t="shared" si="17"/>
        <v>15.560640732265446</v>
      </c>
      <c r="Q126" s="83">
        <f t="shared" si="17"/>
        <v>11.212814645308924</v>
      </c>
      <c r="R126" s="83">
        <f t="shared" si="17"/>
        <v>34.610983981693366</v>
      </c>
      <c r="S126" s="83">
        <f t="shared" si="17"/>
        <v>1.887871853546911</v>
      </c>
      <c r="T126" s="83">
        <f t="shared" si="17"/>
        <v>100</v>
      </c>
      <c r="U126" s="83">
        <f aca="true" t="shared" si="18" ref="U126:Y130">I114/$M114*100</f>
        <v>67.96338672768879</v>
      </c>
      <c r="V126" s="83">
        <f t="shared" si="18"/>
        <v>14.530892448512587</v>
      </c>
      <c r="W126" s="83">
        <f t="shared" si="18"/>
        <v>15.102974828375288</v>
      </c>
      <c r="X126" s="83">
        <f t="shared" si="18"/>
        <v>2.402745995423341</v>
      </c>
      <c r="Y126" s="83">
        <f t="shared" si="18"/>
        <v>100</v>
      </c>
    </row>
    <row r="127" spans="1:25" s="9" customFormat="1" ht="13.5" thickBot="1">
      <c r="A127" s="23"/>
      <c r="B127" s="33"/>
      <c r="C127" s="30" t="s">
        <v>15</v>
      </c>
      <c r="D127" s="30"/>
      <c r="E127" s="35"/>
      <c r="F127" s="30"/>
      <c r="G127" s="30"/>
      <c r="H127" s="30"/>
      <c r="I127" s="63" t="s">
        <v>42</v>
      </c>
      <c r="J127" s="60"/>
      <c r="K127" s="16"/>
      <c r="L127" s="16"/>
      <c r="M127" s="74" t="s">
        <v>35</v>
      </c>
      <c r="N127" s="83">
        <f>B115/$H115*100</f>
        <v>10.636856368563684</v>
      </c>
      <c r="O127" s="83">
        <f aca="true" t="shared" si="19" ref="O127:T130">C115/$H115*100</f>
        <v>24.525745257452574</v>
      </c>
      <c r="P127" s="83">
        <f t="shared" si="19"/>
        <v>17.208672086720867</v>
      </c>
      <c r="Q127" s="83">
        <f t="shared" si="19"/>
        <v>14.363143631436316</v>
      </c>
      <c r="R127" s="83">
        <f t="shared" si="19"/>
        <v>33.06233062330624</v>
      </c>
      <c r="S127" s="83">
        <f t="shared" si="19"/>
        <v>0.20325203252032523</v>
      </c>
      <c r="T127" s="83">
        <f t="shared" si="19"/>
        <v>100</v>
      </c>
      <c r="U127" s="83">
        <f t="shared" si="18"/>
        <v>59.078590785907856</v>
      </c>
      <c r="V127" s="83">
        <f t="shared" si="18"/>
        <v>24.05149051490515</v>
      </c>
      <c r="W127" s="83">
        <f t="shared" si="18"/>
        <v>16.666666666666664</v>
      </c>
      <c r="X127" s="83">
        <f t="shared" si="18"/>
        <v>0.20325203252032523</v>
      </c>
      <c r="Y127" s="83">
        <f t="shared" si="18"/>
        <v>100</v>
      </c>
    </row>
    <row r="128" spans="1:25" s="9" customFormat="1" ht="13.5" thickBot="1">
      <c r="A128" s="32" t="s">
        <v>7</v>
      </c>
      <c r="B128" s="39" t="s">
        <v>8</v>
      </c>
      <c r="C128" s="40" t="s">
        <v>9</v>
      </c>
      <c r="D128" s="40" t="s">
        <v>10</v>
      </c>
      <c r="E128" s="40" t="s">
        <v>11</v>
      </c>
      <c r="F128" s="40" t="s">
        <v>12</v>
      </c>
      <c r="G128" s="40" t="s">
        <v>13</v>
      </c>
      <c r="H128" s="29" t="s">
        <v>14</v>
      </c>
      <c r="I128" s="62" t="s">
        <v>41</v>
      </c>
      <c r="J128" s="60"/>
      <c r="K128" s="16"/>
      <c r="L128" s="16"/>
      <c r="M128" s="74" t="s">
        <v>36</v>
      </c>
      <c r="N128" s="83">
        <f>B116/$H116*100</f>
        <v>7.861866274797942</v>
      </c>
      <c r="O128" s="83">
        <f t="shared" si="19"/>
        <v>24.834680382072005</v>
      </c>
      <c r="P128" s="83">
        <f t="shared" si="19"/>
        <v>17.634092578986042</v>
      </c>
      <c r="Q128" s="83">
        <f t="shared" si="19"/>
        <v>14.915503306392358</v>
      </c>
      <c r="R128" s="83">
        <f t="shared" si="19"/>
        <v>27.553269654665684</v>
      </c>
      <c r="S128" s="83">
        <f t="shared" si="19"/>
        <v>7.200587803085965</v>
      </c>
      <c r="T128" s="83">
        <f t="shared" si="19"/>
        <v>100</v>
      </c>
      <c r="U128" s="83">
        <f t="shared" si="18"/>
        <v>60.02939015429831</v>
      </c>
      <c r="V128" s="83">
        <f t="shared" si="18"/>
        <v>20.867009551800148</v>
      </c>
      <c r="W128" s="83">
        <f t="shared" si="18"/>
        <v>11.682586333578252</v>
      </c>
      <c r="X128" s="83">
        <f t="shared" si="18"/>
        <v>7.421013960323291</v>
      </c>
      <c r="Y128" s="83">
        <f t="shared" si="18"/>
        <v>100</v>
      </c>
    </row>
    <row r="129" spans="1:25" ht="13.5" thickBot="1">
      <c r="A129" s="73">
        <v>1</v>
      </c>
      <c r="B129" s="42"/>
      <c r="C129" s="43"/>
      <c r="D129" s="43"/>
      <c r="E129" s="43"/>
      <c r="F129" s="43"/>
      <c r="G129" s="43"/>
      <c r="H129" s="47">
        <f>SUM(B129:G129)</f>
        <v>0</v>
      </c>
      <c r="I129" s="61"/>
      <c r="J129" s="17">
        <v>0</v>
      </c>
      <c r="K129" s="17">
        <f>J129-H129</f>
        <v>0</v>
      </c>
      <c r="L129" s="17"/>
      <c r="M129" s="32" t="s">
        <v>37</v>
      </c>
      <c r="N129" s="83">
        <f>B117/$H117*100</f>
        <v>10.724925521350546</v>
      </c>
      <c r="O129" s="83">
        <f t="shared" si="19"/>
        <v>23.23733862959285</v>
      </c>
      <c r="P129" s="83">
        <f t="shared" si="19"/>
        <v>15.988083416087386</v>
      </c>
      <c r="Q129" s="83">
        <f t="shared" si="19"/>
        <v>14.101290963257199</v>
      </c>
      <c r="R129" s="83">
        <f t="shared" si="19"/>
        <v>27.805362462760673</v>
      </c>
      <c r="S129" s="83">
        <f t="shared" si="19"/>
        <v>8.14299900695134</v>
      </c>
      <c r="T129" s="83">
        <f t="shared" si="19"/>
        <v>100</v>
      </c>
      <c r="U129" s="83">
        <f t="shared" si="18"/>
        <v>63.853028798411124</v>
      </c>
      <c r="V129" s="83">
        <f t="shared" si="18"/>
        <v>19.662363455809334</v>
      </c>
      <c r="W129" s="83">
        <f t="shared" si="18"/>
        <v>9.036742800397219</v>
      </c>
      <c r="X129" s="83">
        <f t="shared" si="18"/>
        <v>7.447864945382324</v>
      </c>
      <c r="Y129" s="83">
        <f t="shared" si="18"/>
        <v>100</v>
      </c>
    </row>
    <row r="130" spans="1:25" ht="13.5" thickBot="1">
      <c r="A130" s="74">
        <v>2</v>
      </c>
      <c r="B130" s="45"/>
      <c r="C130" s="4"/>
      <c r="D130" s="4"/>
      <c r="E130" s="4"/>
      <c r="F130" s="4"/>
      <c r="G130" s="4"/>
      <c r="H130" s="48">
        <f>SUM(B130:G130)</f>
        <v>0</v>
      </c>
      <c r="I130" s="59"/>
      <c r="J130" s="17">
        <v>0</v>
      </c>
      <c r="K130" s="17">
        <f aca="true" t="shared" si="20" ref="K130:K180">J130-H130</f>
        <v>0</v>
      </c>
      <c r="L130" s="17"/>
      <c r="M130" s="54" t="s">
        <v>4</v>
      </c>
      <c r="N130" s="83">
        <f>B118/$H118*100</f>
        <v>8.17238912732475</v>
      </c>
      <c r="O130" s="83">
        <f t="shared" si="19"/>
        <v>26.663090128755364</v>
      </c>
      <c r="P130" s="83">
        <f t="shared" si="19"/>
        <v>16.57725321888412</v>
      </c>
      <c r="Q130" s="83">
        <f t="shared" si="19"/>
        <v>13.465665236051501</v>
      </c>
      <c r="R130" s="83">
        <f t="shared" si="19"/>
        <v>31.258941344778258</v>
      </c>
      <c r="S130" s="83">
        <f t="shared" si="19"/>
        <v>3.862660944206009</v>
      </c>
      <c r="T130" s="83">
        <f t="shared" si="19"/>
        <v>100</v>
      </c>
      <c r="U130" s="83">
        <f t="shared" si="18"/>
        <v>62.94706723891274</v>
      </c>
      <c r="V130" s="83">
        <f t="shared" si="18"/>
        <v>19.510014306151646</v>
      </c>
      <c r="W130" s="83">
        <f t="shared" si="18"/>
        <v>13.590844062947067</v>
      </c>
      <c r="X130" s="83">
        <f t="shared" si="18"/>
        <v>3.9520743919885555</v>
      </c>
      <c r="Y130" s="83">
        <f t="shared" si="18"/>
        <v>100</v>
      </c>
    </row>
    <row r="131" spans="1:21" ht="12.75">
      <c r="A131" s="74">
        <v>3</v>
      </c>
      <c r="B131" s="45"/>
      <c r="C131" s="4"/>
      <c r="D131" s="4"/>
      <c r="E131" s="4"/>
      <c r="F131" s="4"/>
      <c r="G131" s="4"/>
      <c r="H131" s="48">
        <f aca="true" t="shared" si="21" ref="H131:H180">SUM(B131:G131)</f>
        <v>0</v>
      </c>
      <c r="I131" s="59"/>
      <c r="J131" s="17">
        <v>0</v>
      </c>
      <c r="K131" s="17">
        <f t="shared" si="20"/>
        <v>0</v>
      </c>
      <c r="L131" s="17"/>
      <c r="M131" s="57"/>
      <c r="N131" s="17"/>
      <c r="O131" s="17"/>
      <c r="P131" s="17"/>
      <c r="Q131" s="17"/>
      <c r="R131" s="17"/>
      <c r="S131" s="17"/>
      <c r="T131" s="17"/>
      <c r="U131" s="17"/>
    </row>
    <row r="132" spans="1:21" ht="12.75">
      <c r="A132" s="74">
        <v>4</v>
      </c>
      <c r="B132" s="45"/>
      <c r="C132" s="4"/>
      <c r="D132" s="4"/>
      <c r="E132" s="4"/>
      <c r="F132" s="4"/>
      <c r="G132" s="4"/>
      <c r="H132" s="48">
        <f t="shared" si="21"/>
        <v>0</v>
      </c>
      <c r="I132" s="59"/>
      <c r="J132" s="17">
        <v>0</v>
      </c>
      <c r="K132" s="17">
        <f t="shared" si="20"/>
        <v>0</v>
      </c>
      <c r="L132" s="17"/>
      <c r="M132" s="57"/>
      <c r="N132" s="17"/>
      <c r="O132" s="17"/>
      <c r="P132" s="17"/>
      <c r="Q132" s="17"/>
      <c r="R132" s="17"/>
      <c r="S132" s="17"/>
      <c r="T132" s="17"/>
      <c r="U132" s="17"/>
    </row>
    <row r="133" spans="1:21" ht="12.75">
      <c r="A133" s="74">
        <v>5</v>
      </c>
      <c r="B133" s="45"/>
      <c r="C133" s="4"/>
      <c r="D133" s="4"/>
      <c r="E133" s="4"/>
      <c r="F133" s="4"/>
      <c r="G133" s="4"/>
      <c r="H133" s="48">
        <f t="shared" si="21"/>
        <v>0</v>
      </c>
      <c r="I133" s="59"/>
      <c r="J133" s="17">
        <v>0</v>
      </c>
      <c r="K133" s="17">
        <f t="shared" si="20"/>
        <v>0</v>
      </c>
      <c r="L133" s="17"/>
      <c r="M133" s="57"/>
      <c r="N133" s="17"/>
      <c r="O133" s="17"/>
      <c r="P133" s="17"/>
      <c r="Q133" s="17"/>
      <c r="R133" s="17"/>
      <c r="S133" s="17"/>
      <c r="T133" s="17"/>
      <c r="U133" s="17"/>
    </row>
    <row r="134" spans="1:19" ht="12.75">
      <c r="A134" s="74">
        <v>6</v>
      </c>
      <c r="B134" s="45"/>
      <c r="C134" s="4"/>
      <c r="D134" s="4"/>
      <c r="E134" s="4"/>
      <c r="F134" s="4"/>
      <c r="G134" s="4"/>
      <c r="H134" s="48">
        <f t="shared" si="21"/>
        <v>0</v>
      </c>
      <c r="I134" s="59"/>
      <c r="J134" s="17">
        <v>0</v>
      </c>
      <c r="K134" s="17">
        <f t="shared" si="20"/>
        <v>0</v>
      </c>
      <c r="L134" s="17"/>
      <c r="M134" s="17"/>
      <c r="N134" s="17"/>
      <c r="O134" s="17"/>
      <c r="P134" s="17"/>
      <c r="Q134" s="17"/>
      <c r="R134" s="17"/>
      <c r="S134" s="17"/>
    </row>
    <row r="135" spans="1:19" ht="12.75">
      <c r="A135" s="74">
        <v>7</v>
      </c>
      <c r="B135" s="45"/>
      <c r="C135" s="4"/>
      <c r="D135" s="4"/>
      <c r="E135" s="4"/>
      <c r="F135" s="4"/>
      <c r="G135" s="4"/>
      <c r="H135" s="48">
        <f t="shared" si="21"/>
        <v>0</v>
      </c>
      <c r="I135" s="59"/>
      <c r="J135" s="17">
        <v>0</v>
      </c>
      <c r="K135" s="17">
        <f t="shared" si="20"/>
        <v>0</v>
      </c>
      <c r="L135" s="17"/>
      <c r="M135" s="17"/>
      <c r="N135" s="17"/>
      <c r="O135" s="17"/>
      <c r="P135" s="17"/>
      <c r="Q135" s="17"/>
      <c r="R135" s="17"/>
      <c r="S135" s="17"/>
    </row>
    <row r="136" spans="1:19" ht="12.75">
      <c r="A136" s="74">
        <v>8</v>
      </c>
      <c r="B136" s="45"/>
      <c r="C136" s="4"/>
      <c r="D136" s="4"/>
      <c r="E136" s="4"/>
      <c r="F136" s="4"/>
      <c r="G136" s="4"/>
      <c r="H136" s="48">
        <f t="shared" si="21"/>
        <v>0</v>
      </c>
      <c r="I136" s="59"/>
      <c r="J136" s="17">
        <v>0</v>
      </c>
      <c r="K136" s="17">
        <f t="shared" si="20"/>
        <v>0</v>
      </c>
      <c r="L136" s="17"/>
      <c r="M136" s="17"/>
      <c r="N136" s="17"/>
      <c r="O136" s="17"/>
      <c r="P136" s="17"/>
      <c r="Q136" s="17"/>
      <c r="R136" s="17"/>
      <c r="S136" s="17"/>
    </row>
    <row r="137" spans="1:19" ht="12.75">
      <c r="A137" s="74">
        <v>9</v>
      </c>
      <c r="B137" s="45"/>
      <c r="C137" s="4"/>
      <c r="D137" s="4"/>
      <c r="E137" s="4"/>
      <c r="F137" s="4"/>
      <c r="G137" s="4"/>
      <c r="H137" s="48">
        <f t="shared" si="21"/>
        <v>0</v>
      </c>
      <c r="I137" s="59"/>
      <c r="J137" s="17">
        <v>0</v>
      </c>
      <c r="K137" s="17">
        <f t="shared" si="20"/>
        <v>0</v>
      </c>
      <c r="L137" s="17"/>
      <c r="M137" s="17"/>
      <c r="N137" s="17"/>
      <c r="O137" s="17"/>
      <c r="P137" s="17"/>
      <c r="Q137" s="17"/>
      <c r="R137" s="17"/>
      <c r="S137" s="17"/>
    </row>
    <row r="138" spans="1:19" ht="12.75">
      <c r="A138" s="74">
        <v>10</v>
      </c>
      <c r="B138" s="45"/>
      <c r="C138" s="4"/>
      <c r="D138" s="4"/>
      <c r="E138" s="4"/>
      <c r="F138" s="4"/>
      <c r="G138" s="4"/>
      <c r="H138" s="48">
        <f t="shared" si="21"/>
        <v>0</v>
      </c>
      <c r="I138" s="59"/>
      <c r="J138" s="17">
        <v>0</v>
      </c>
      <c r="K138" s="17">
        <f t="shared" si="20"/>
        <v>0</v>
      </c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74">
        <v>11</v>
      </c>
      <c r="B139" s="45"/>
      <c r="C139" s="4"/>
      <c r="D139" s="4"/>
      <c r="E139" s="4"/>
      <c r="F139" s="4"/>
      <c r="G139" s="4"/>
      <c r="H139" s="48">
        <f t="shared" si="21"/>
        <v>0</v>
      </c>
      <c r="I139" s="59"/>
      <c r="J139" s="17">
        <v>0</v>
      </c>
      <c r="K139" s="17">
        <f t="shared" si="20"/>
        <v>0</v>
      </c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74">
        <v>12</v>
      </c>
      <c r="B140" s="45"/>
      <c r="C140" s="4"/>
      <c r="D140" s="4"/>
      <c r="E140" s="4"/>
      <c r="F140" s="4"/>
      <c r="G140" s="4"/>
      <c r="H140" s="48">
        <f t="shared" si="21"/>
        <v>0</v>
      </c>
      <c r="I140" s="59"/>
      <c r="J140" s="17">
        <v>0</v>
      </c>
      <c r="K140" s="17">
        <f t="shared" si="20"/>
        <v>0</v>
      </c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74">
        <v>13</v>
      </c>
      <c r="B141" s="45"/>
      <c r="C141" s="4"/>
      <c r="D141" s="4"/>
      <c r="E141" s="4"/>
      <c r="F141" s="4"/>
      <c r="G141" s="4"/>
      <c r="H141" s="48">
        <f t="shared" si="21"/>
        <v>0</v>
      </c>
      <c r="I141" s="59"/>
      <c r="J141" s="17">
        <v>0</v>
      </c>
      <c r="K141" s="17">
        <f t="shared" si="20"/>
        <v>0</v>
      </c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74">
        <v>14</v>
      </c>
      <c r="B142" s="45"/>
      <c r="C142" s="4"/>
      <c r="D142" s="4"/>
      <c r="E142" s="4"/>
      <c r="F142" s="4"/>
      <c r="G142" s="4"/>
      <c r="H142" s="48">
        <f t="shared" si="21"/>
        <v>0</v>
      </c>
      <c r="I142" s="59"/>
      <c r="J142" s="17">
        <v>0</v>
      </c>
      <c r="K142" s="17">
        <f t="shared" si="20"/>
        <v>0</v>
      </c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74">
        <v>15</v>
      </c>
      <c r="B143" s="45"/>
      <c r="C143" s="4"/>
      <c r="D143" s="4"/>
      <c r="E143" s="4"/>
      <c r="F143" s="4"/>
      <c r="G143" s="4"/>
      <c r="H143" s="48">
        <f t="shared" si="21"/>
        <v>0</v>
      </c>
      <c r="I143" s="59"/>
      <c r="J143" s="17">
        <v>0</v>
      </c>
      <c r="K143" s="17">
        <f t="shared" si="20"/>
        <v>0</v>
      </c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74">
        <v>16</v>
      </c>
      <c r="B144" s="45"/>
      <c r="C144" s="4"/>
      <c r="D144" s="4"/>
      <c r="E144" s="4"/>
      <c r="F144" s="4"/>
      <c r="G144" s="4"/>
      <c r="H144" s="48">
        <f t="shared" si="21"/>
        <v>0</v>
      </c>
      <c r="I144" s="59"/>
      <c r="J144" s="17">
        <v>0</v>
      </c>
      <c r="K144" s="17">
        <f t="shared" si="20"/>
        <v>0</v>
      </c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74">
        <v>17</v>
      </c>
      <c r="B145" s="45"/>
      <c r="C145" s="4"/>
      <c r="D145" s="4"/>
      <c r="E145" s="4"/>
      <c r="F145" s="4"/>
      <c r="G145" s="4"/>
      <c r="H145" s="48">
        <f t="shared" si="21"/>
        <v>0</v>
      </c>
      <c r="I145" s="59"/>
      <c r="J145" s="17">
        <v>0</v>
      </c>
      <c r="K145" s="17">
        <f t="shared" si="20"/>
        <v>0</v>
      </c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74">
        <v>18</v>
      </c>
      <c r="B146" s="45"/>
      <c r="C146" s="4"/>
      <c r="D146" s="4"/>
      <c r="E146" s="4"/>
      <c r="F146" s="4"/>
      <c r="G146" s="4"/>
      <c r="H146" s="48">
        <f t="shared" si="21"/>
        <v>0</v>
      </c>
      <c r="I146" s="59"/>
      <c r="J146" s="17">
        <v>0</v>
      </c>
      <c r="K146" s="17">
        <f t="shared" si="20"/>
        <v>0</v>
      </c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74">
        <v>19</v>
      </c>
      <c r="B147" s="45"/>
      <c r="C147" s="4"/>
      <c r="D147" s="4"/>
      <c r="E147" s="4"/>
      <c r="F147" s="4"/>
      <c r="G147" s="4"/>
      <c r="H147" s="48">
        <f t="shared" si="21"/>
        <v>0</v>
      </c>
      <c r="I147" s="59"/>
      <c r="J147" s="17">
        <v>0</v>
      </c>
      <c r="K147" s="17">
        <f t="shared" si="20"/>
        <v>0</v>
      </c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74">
        <v>20</v>
      </c>
      <c r="B148" s="45"/>
      <c r="C148" s="4"/>
      <c r="D148" s="4"/>
      <c r="E148" s="4"/>
      <c r="F148" s="4">
        <v>1</v>
      </c>
      <c r="G148" s="4"/>
      <c r="H148" s="48">
        <f t="shared" si="21"/>
        <v>1</v>
      </c>
      <c r="I148" s="59"/>
      <c r="J148" s="17">
        <v>1</v>
      </c>
      <c r="K148" s="17">
        <f t="shared" si="20"/>
        <v>0</v>
      </c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74">
        <v>21</v>
      </c>
      <c r="B149" s="45"/>
      <c r="C149" s="4"/>
      <c r="D149" s="4"/>
      <c r="E149" s="4"/>
      <c r="F149" s="4"/>
      <c r="G149" s="4"/>
      <c r="H149" s="48">
        <f t="shared" si="21"/>
        <v>0</v>
      </c>
      <c r="I149" s="59"/>
      <c r="J149" s="17">
        <v>0</v>
      </c>
      <c r="K149" s="17">
        <f t="shared" si="20"/>
        <v>0</v>
      </c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74">
        <v>22</v>
      </c>
      <c r="B150" s="45"/>
      <c r="C150" s="4"/>
      <c r="D150" s="4"/>
      <c r="E150" s="4"/>
      <c r="F150" s="4"/>
      <c r="G150" s="4"/>
      <c r="H150" s="48">
        <f t="shared" si="21"/>
        <v>0</v>
      </c>
      <c r="I150" s="59"/>
      <c r="J150" s="17">
        <v>0</v>
      </c>
      <c r="K150" s="17">
        <f t="shared" si="20"/>
        <v>0</v>
      </c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74">
        <v>23</v>
      </c>
      <c r="B151" s="45"/>
      <c r="C151" s="4"/>
      <c r="D151" s="4"/>
      <c r="E151" s="4"/>
      <c r="F151" s="4"/>
      <c r="G151" s="4"/>
      <c r="H151" s="48">
        <f t="shared" si="21"/>
        <v>0</v>
      </c>
      <c r="I151" s="59"/>
      <c r="J151" s="17">
        <v>0</v>
      </c>
      <c r="K151" s="17">
        <f t="shared" si="20"/>
        <v>0</v>
      </c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74">
        <v>24</v>
      </c>
      <c r="B152" s="45"/>
      <c r="C152" s="4"/>
      <c r="D152" s="4"/>
      <c r="E152" s="4"/>
      <c r="F152" s="4"/>
      <c r="G152" s="4"/>
      <c r="H152" s="48">
        <f t="shared" si="21"/>
        <v>0</v>
      </c>
      <c r="I152" s="59"/>
      <c r="J152" s="17">
        <v>0</v>
      </c>
      <c r="K152" s="17">
        <f t="shared" si="20"/>
        <v>0</v>
      </c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74">
        <v>25</v>
      </c>
      <c r="B153" s="45"/>
      <c r="C153" s="4"/>
      <c r="D153" s="4"/>
      <c r="E153" s="4"/>
      <c r="F153" s="4"/>
      <c r="G153" s="4"/>
      <c r="H153" s="48">
        <f t="shared" si="21"/>
        <v>0</v>
      </c>
      <c r="I153" s="59"/>
      <c r="J153" s="17">
        <v>0</v>
      </c>
      <c r="K153" s="17">
        <f t="shared" si="20"/>
        <v>0</v>
      </c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74">
        <v>26</v>
      </c>
      <c r="B154" s="45"/>
      <c r="C154" s="4"/>
      <c r="D154" s="4"/>
      <c r="E154" s="4"/>
      <c r="F154" s="4"/>
      <c r="G154" s="4"/>
      <c r="H154" s="48">
        <f t="shared" si="21"/>
        <v>0</v>
      </c>
      <c r="I154" s="59"/>
      <c r="J154" s="17">
        <v>0</v>
      </c>
      <c r="K154" s="17">
        <f t="shared" si="20"/>
        <v>0</v>
      </c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74">
        <v>27</v>
      </c>
      <c r="B155" s="45"/>
      <c r="C155" s="4"/>
      <c r="D155" s="4"/>
      <c r="E155" s="4"/>
      <c r="F155" s="4"/>
      <c r="G155" s="4"/>
      <c r="H155" s="48">
        <f t="shared" si="21"/>
        <v>0</v>
      </c>
      <c r="I155" s="59"/>
      <c r="J155" s="17">
        <v>0</v>
      </c>
      <c r="K155" s="17">
        <f t="shared" si="20"/>
        <v>0</v>
      </c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74">
        <v>28</v>
      </c>
      <c r="B156" s="45"/>
      <c r="C156" s="4"/>
      <c r="D156" s="4"/>
      <c r="E156" s="4"/>
      <c r="F156" s="4"/>
      <c r="G156" s="4"/>
      <c r="H156" s="48">
        <f t="shared" si="21"/>
        <v>0</v>
      </c>
      <c r="I156" s="59"/>
      <c r="J156" s="17">
        <v>0</v>
      </c>
      <c r="K156" s="17">
        <f t="shared" si="20"/>
        <v>0</v>
      </c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74">
        <v>29</v>
      </c>
      <c r="B157" s="45"/>
      <c r="C157" s="4"/>
      <c r="D157" s="4"/>
      <c r="E157" s="4"/>
      <c r="F157" s="4"/>
      <c r="G157" s="4"/>
      <c r="H157" s="48">
        <f t="shared" si="21"/>
        <v>0</v>
      </c>
      <c r="I157" s="59"/>
      <c r="J157" s="17">
        <v>0</v>
      </c>
      <c r="K157" s="17">
        <f t="shared" si="20"/>
        <v>0</v>
      </c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74">
        <v>30</v>
      </c>
      <c r="B158" s="45"/>
      <c r="C158" s="4"/>
      <c r="D158" s="4"/>
      <c r="E158" s="4"/>
      <c r="F158" s="4"/>
      <c r="G158" s="4"/>
      <c r="H158" s="48">
        <f t="shared" si="21"/>
        <v>0</v>
      </c>
      <c r="I158" s="59"/>
      <c r="J158" s="17">
        <v>0</v>
      </c>
      <c r="K158" s="17">
        <f t="shared" si="20"/>
        <v>0</v>
      </c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74">
        <v>31</v>
      </c>
      <c r="B159" s="45"/>
      <c r="C159" s="4"/>
      <c r="D159" s="4"/>
      <c r="E159" s="4"/>
      <c r="F159" s="4"/>
      <c r="G159" s="4"/>
      <c r="H159" s="48">
        <f t="shared" si="21"/>
        <v>0</v>
      </c>
      <c r="I159" s="59"/>
      <c r="J159" s="17">
        <v>0</v>
      </c>
      <c r="K159" s="17">
        <f t="shared" si="20"/>
        <v>0</v>
      </c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74">
        <v>32</v>
      </c>
      <c r="B160" s="45"/>
      <c r="C160" s="4"/>
      <c r="D160" s="4"/>
      <c r="E160" s="4"/>
      <c r="F160" s="4"/>
      <c r="G160" s="4"/>
      <c r="H160" s="48">
        <f t="shared" si="21"/>
        <v>0</v>
      </c>
      <c r="I160" s="59"/>
      <c r="J160" s="17">
        <v>0</v>
      </c>
      <c r="K160" s="17">
        <f t="shared" si="20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74">
        <v>33</v>
      </c>
      <c r="B161" s="45"/>
      <c r="C161" s="4">
        <v>1</v>
      </c>
      <c r="D161" s="4"/>
      <c r="E161" s="4"/>
      <c r="F161" s="4"/>
      <c r="G161" s="4"/>
      <c r="H161" s="48">
        <f t="shared" si="21"/>
        <v>1</v>
      </c>
      <c r="I161" s="59"/>
      <c r="J161" s="17">
        <v>1</v>
      </c>
      <c r="K161" s="17">
        <f t="shared" si="20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74">
        <v>34</v>
      </c>
      <c r="B162" s="45"/>
      <c r="C162" s="4"/>
      <c r="D162" s="4"/>
      <c r="E162" s="4"/>
      <c r="F162" s="4"/>
      <c r="G162" s="4"/>
      <c r="H162" s="48">
        <f t="shared" si="21"/>
        <v>0</v>
      </c>
      <c r="I162" s="59"/>
      <c r="J162" s="17">
        <v>0</v>
      </c>
      <c r="K162" s="17">
        <f t="shared" si="20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74">
        <v>35</v>
      </c>
      <c r="B163" s="45"/>
      <c r="C163" s="4"/>
      <c r="D163" s="4"/>
      <c r="E163" s="4"/>
      <c r="F163" s="4"/>
      <c r="G163" s="4"/>
      <c r="H163" s="48">
        <f t="shared" si="21"/>
        <v>0</v>
      </c>
      <c r="I163" s="59"/>
      <c r="J163" s="17">
        <v>0</v>
      </c>
      <c r="K163" s="17">
        <f t="shared" si="20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74">
        <v>36</v>
      </c>
      <c r="B164" s="45"/>
      <c r="C164" s="4"/>
      <c r="D164" s="4"/>
      <c r="E164" s="4"/>
      <c r="F164" s="4"/>
      <c r="G164" s="4"/>
      <c r="H164" s="48">
        <f t="shared" si="21"/>
        <v>0</v>
      </c>
      <c r="I164" s="59"/>
      <c r="J164" s="17">
        <v>0</v>
      </c>
      <c r="K164" s="17">
        <f t="shared" si="20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74">
        <v>37</v>
      </c>
      <c r="B165" s="45"/>
      <c r="C165" s="4"/>
      <c r="D165" s="4"/>
      <c r="E165" s="4"/>
      <c r="F165" s="4"/>
      <c r="G165" s="4"/>
      <c r="H165" s="48">
        <f t="shared" si="21"/>
        <v>0</v>
      </c>
      <c r="I165" s="59"/>
      <c r="J165" s="17">
        <v>0</v>
      </c>
      <c r="K165" s="17">
        <f t="shared" si="20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74">
        <v>38</v>
      </c>
      <c r="B166" s="45"/>
      <c r="C166" s="4"/>
      <c r="D166" s="4"/>
      <c r="E166" s="4"/>
      <c r="F166" s="4"/>
      <c r="G166" s="4"/>
      <c r="H166" s="48">
        <f t="shared" si="21"/>
        <v>0</v>
      </c>
      <c r="I166" s="59"/>
      <c r="J166" s="17">
        <v>0</v>
      </c>
      <c r="K166" s="17">
        <f t="shared" si="20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74">
        <v>39</v>
      </c>
      <c r="B167" s="45"/>
      <c r="C167" s="4"/>
      <c r="D167" s="4"/>
      <c r="E167" s="4"/>
      <c r="F167" s="4"/>
      <c r="G167" s="4"/>
      <c r="H167" s="48">
        <f t="shared" si="21"/>
        <v>0</v>
      </c>
      <c r="I167" s="59"/>
      <c r="J167" s="17">
        <v>0</v>
      </c>
      <c r="K167" s="17">
        <f t="shared" si="20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74">
        <v>40</v>
      </c>
      <c r="B168" s="45"/>
      <c r="C168" s="4"/>
      <c r="D168" s="4"/>
      <c r="E168" s="4"/>
      <c r="F168" s="4"/>
      <c r="G168" s="4"/>
      <c r="H168" s="48">
        <f t="shared" si="21"/>
        <v>0</v>
      </c>
      <c r="I168" s="59"/>
      <c r="J168" s="17">
        <v>0</v>
      </c>
      <c r="K168" s="17">
        <f t="shared" si="20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74">
        <v>41</v>
      </c>
      <c r="B169" s="45"/>
      <c r="C169" s="4"/>
      <c r="D169" s="4"/>
      <c r="E169" s="4"/>
      <c r="F169" s="4"/>
      <c r="G169" s="4"/>
      <c r="H169" s="48">
        <f t="shared" si="21"/>
        <v>0</v>
      </c>
      <c r="I169" s="59"/>
      <c r="J169" s="17">
        <v>0</v>
      </c>
      <c r="K169" s="17">
        <f t="shared" si="20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74">
        <v>42</v>
      </c>
      <c r="B170" s="45"/>
      <c r="C170" s="4"/>
      <c r="D170" s="4"/>
      <c r="E170" s="4"/>
      <c r="F170" s="4"/>
      <c r="G170" s="4"/>
      <c r="H170" s="48">
        <f t="shared" si="21"/>
        <v>0</v>
      </c>
      <c r="I170" s="59"/>
      <c r="J170" s="17">
        <v>0</v>
      </c>
      <c r="K170" s="17">
        <f t="shared" si="20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74">
        <v>43</v>
      </c>
      <c r="B171" s="45"/>
      <c r="C171" s="4"/>
      <c r="D171" s="4"/>
      <c r="E171" s="4"/>
      <c r="F171" s="4"/>
      <c r="G171" s="4"/>
      <c r="H171" s="48">
        <f t="shared" si="21"/>
        <v>0</v>
      </c>
      <c r="I171" s="59"/>
      <c r="J171" s="17">
        <v>0</v>
      </c>
      <c r="K171" s="17">
        <f t="shared" si="20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74">
        <v>44</v>
      </c>
      <c r="B172" s="45"/>
      <c r="C172" s="4"/>
      <c r="D172" s="4"/>
      <c r="E172" s="4"/>
      <c r="F172" s="4"/>
      <c r="G172" s="4"/>
      <c r="H172" s="48">
        <f t="shared" si="21"/>
        <v>0</v>
      </c>
      <c r="I172" s="59"/>
      <c r="J172" s="17">
        <v>0</v>
      </c>
      <c r="K172" s="17">
        <f t="shared" si="20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74">
        <v>45</v>
      </c>
      <c r="B173" s="45"/>
      <c r="C173" s="4"/>
      <c r="D173" s="4"/>
      <c r="E173" s="4"/>
      <c r="F173" s="4"/>
      <c r="G173" s="4"/>
      <c r="H173" s="48">
        <f t="shared" si="21"/>
        <v>0</v>
      </c>
      <c r="I173" s="59"/>
      <c r="J173" s="17">
        <v>0</v>
      </c>
      <c r="K173" s="17">
        <f t="shared" si="20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74">
        <v>46</v>
      </c>
      <c r="B174" s="45"/>
      <c r="C174" s="4"/>
      <c r="D174" s="4"/>
      <c r="E174" s="4"/>
      <c r="F174" s="4"/>
      <c r="G174" s="4"/>
      <c r="H174" s="48">
        <f t="shared" si="21"/>
        <v>0</v>
      </c>
      <c r="I174" s="59"/>
      <c r="J174" s="17">
        <v>0</v>
      </c>
      <c r="K174" s="17">
        <f t="shared" si="20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74">
        <v>47</v>
      </c>
      <c r="B175" s="45"/>
      <c r="C175" s="4"/>
      <c r="D175" s="4"/>
      <c r="E175" s="4"/>
      <c r="F175" s="4"/>
      <c r="G175" s="4"/>
      <c r="H175" s="48">
        <f t="shared" si="21"/>
        <v>0</v>
      </c>
      <c r="I175" s="59"/>
      <c r="J175" s="17">
        <v>0</v>
      </c>
      <c r="K175" s="17">
        <f t="shared" si="20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74">
        <v>48</v>
      </c>
      <c r="B176" s="45"/>
      <c r="C176" s="4"/>
      <c r="D176" s="4"/>
      <c r="E176" s="4"/>
      <c r="F176" s="4"/>
      <c r="G176" s="4"/>
      <c r="H176" s="48">
        <f t="shared" si="21"/>
        <v>0</v>
      </c>
      <c r="I176" s="59"/>
      <c r="J176" s="17">
        <v>0</v>
      </c>
      <c r="K176" s="17">
        <f t="shared" si="20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74">
        <v>49</v>
      </c>
      <c r="B177" s="45"/>
      <c r="C177" s="4"/>
      <c r="D177" s="4"/>
      <c r="E177" s="4"/>
      <c r="F177" s="4"/>
      <c r="G177" s="4"/>
      <c r="H177" s="48">
        <f t="shared" si="21"/>
        <v>0</v>
      </c>
      <c r="I177" s="59"/>
      <c r="J177" s="17">
        <v>0</v>
      </c>
      <c r="K177" s="17">
        <f t="shared" si="20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74">
        <v>50</v>
      </c>
      <c r="B178" s="45"/>
      <c r="C178" s="4"/>
      <c r="D178" s="4"/>
      <c r="E178" s="4"/>
      <c r="F178" s="4"/>
      <c r="G178" s="4"/>
      <c r="H178" s="48">
        <f t="shared" si="21"/>
        <v>0</v>
      </c>
      <c r="I178" s="59"/>
      <c r="J178" s="17">
        <v>0</v>
      </c>
      <c r="K178" s="17">
        <f t="shared" si="20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74">
        <v>51</v>
      </c>
      <c r="B179" s="45"/>
      <c r="C179" s="4"/>
      <c r="D179" s="4"/>
      <c r="E179" s="4"/>
      <c r="F179" s="4"/>
      <c r="G179" s="4"/>
      <c r="H179" s="48">
        <f t="shared" si="21"/>
        <v>0</v>
      </c>
      <c r="I179" s="59"/>
      <c r="J179" s="17">
        <v>0</v>
      </c>
      <c r="K179" s="17">
        <f t="shared" si="20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3.5" thickBot="1">
      <c r="A180" s="32">
        <v>52</v>
      </c>
      <c r="B180" s="51"/>
      <c r="C180" s="5"/>
      <c r="D180" s="5"/>
      <c r="E180" s="5"/>
      <c r="F180" s="5"/>
      <c r="G180" s="5"/>
      <c r="H180" s="48">
        <f t="shared" si="21"/>
        <v>0</v>
      </c>
      <c r="I180" s="72"/>
      <c r="J180" s="17">
        <v>0</v>
      </c>
      <c r="K180" s="17">
        <f t="shared" si="20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3.5" thickBot="1">
      <c r="A181" s="54" t="s">
        <v>4</v>
      </c>
      <c r="B181" s="53">
        <f>SUM(B129:B180)</f>
        <v>0</v>
      </c>
      <c r="C181" s="53">
        <f aca="true" t="shared" si="22" ref="C181:H181">SUM(C129:C180)</f>
        <v>1</v>
      </c>
      <c r="D181" s="53">
        <f t="shared" si="22"/>
        <v>0</v>
      </c>
      <c r="E181" s="53">
        <f t="shared" si="22"/>
        <v>0</v>
      </c>
      <c r="F181" s="53">
        <f t="shared" si="22"/>
        <v>1</v>
      </c>
      <c r="G181" s="53">
        <f t="shared" si="22"/>
        <v>0</v>
      </c>
      <c r="H181" s="53">
        <f t="shared" si="22"/>
        <v>2</v>
      </c>
      <c r="I181" s="53">
        <f>SUM(I129:I180)</f>
        <v>0</v>
      </c>
      <c r="J181" s="53">
        <f>SUM(J129:J180)</f>
        <v>2</v>
      </c>
      <c r="K181" s="17">
        <f>J181-H181</f>
        <v>0</v>
      </c>
      <c r="L181" s="17"/>
      <c r="M181" s="17"/>
      <c r="N181" s="17"/>
      <c r="O181" s="17"/>
      <c r="P181" s="17"/>
      <c r="Q181" s="17"/>
      <c r="R181" s="17"/>
      <c r="S181" s="17"/>
    </row>
    <row r="186" spans="1:20" s="65" customFormat="1" ht="12.75">
      <c r="A186" s="64" t="s">
        <v>45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3"/>
      <c r="B188" s="33"/>
      <c r="C188" s="30" t="s">
        <v>15</v>
      </c>
      <c r="D188" s="30"/>
      <c r="E188" s="35"/>
      <c r="F188" s="30"/>
      <c r="G188" s="30"/>
      <c r="H188" s="30"/>
      <c r="I188" s="66" t="s">
        <v>46</v>
      </c>
      <c r="J188" s="16"/>
      <c r="K188" s="16"/>
      <c r="L188" s="16"/>
      <c r="M188" s="16"/>
      <c r="N188" s="56"/>
      <c r="O188" s="16"/>
      <c r="P188" s="57"/>
      <c r="Q188" s="57"/>
      <c r="R188" s="16"/>
      <c r="S188" s="16"/>
      <c r="T188" s="9"/>
    </row>
    <row r="189" spans="1:20" ht="13.5" thickBot="1">
      <c r="A189" s="32" t="s">
        <v>38</v>
      </c>
      <c r="B189" s="39" t="s">
        <v>8</v>
      </c>
      <c r="C189" s="40" t="s">
        <v>9</v>
      </c>
      <c r="D189" s="40" t="s">
        <v>10</v>
      </c>
      <c r="E189" s="40" t="s">
        <v>11</v>
      </c>
      <c r="F189" s="40" t="s">
        <v>12</v>
      </c>
      <c r="G189" s="40" t="s">
        <v>13</v>
      </c>
      <c r="H189" s="29" t="s">
        <v>14</v>
      </c>
      <c r="I189" s="58" t="s">
        <v>47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9"/>
    </row>
    <row r="190" spans="1:19" ht="12.75">
      <c r="A190" s="73" t="s">
        <v>34</v>
      </c>
      <c r="B190" s="42">
        <f>SUM(B129:B141)</f>
        <v>0</v>
      </c>
      <c r="C190" s="42">
        <f aca="true" t="shared" si="23" ref="C190:I190">SUM(C129:C141)</f>
        <v>0</v>
      </c>
      <c r="D190" s="42">
        <f t="shared" si="23"/>
        <v>0</v>
      </c>
      <c r="E190" s="42">
        <f t="shared" si="23"/>
        <v>0</v>
      </c>
      <c r="F190" s="42">
        <f t="shared" si="23"/>
        <v>0</v>
      </c>
      <c r="G190" s="42">
        <f t="shared" si="23"/>
        <v>0</v>
      </c>
      <c r="H190" s="42">
        <f t="shared" si="23"/>
        <v>0</v>
      </c>
      <c r="I190" s="42">
        <f t="shared" si="23"/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74" t="s">
        <v>35</v>
      </c>
      <c r="B191" s="45">
        <f>SUM(B142:B154)</f>
        <v>0</v>
      </c>
      <c r="C191" s="45">
        <f aca="true" t="shared" si="24" ref="C191:I191">SUM(C142:C154)</f>
        <v>0</v>
      </c>
      <c r="D191" s="45">
        <f t="shared" si="24"/>
        <v>0</v>
      </c>
      <c r="E191" s="45">
        <f t="shared" si="24"/>
        <v>0</v>
      </c>
      <c r="F191" s="45">
        <f t="shared" si="24"/>
        <v>1</v>
      </c>
      <c r="G191" s="45">
        <f t="shared" si="24"/>
        <v>0</v>
      </c>
      <c r="H191" s="45">
        <f t="shared" si="24"/>
        <v>1</v>
      </c>
      <c r="I191" s="45">
        <f t="shared" si="24"/>
        <v>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74" t="s">
        <v>36</v>
      </c>
      <c r="B192" s="45">
        <f>SUM(B155:B167)</f>
        <v>0</v>
      </c>
      <c r="C192" s="45">
        <f aca="true" t="shared" si="25" ref="C192:I192">SUM(C155:C167)</f>
        <v>1</v>
      </c>
      <c r="D192" s="45">
        <f t="shared" si="25"/>
        <v>0</v>
      </c>
      <c r="E192" s="45">
        <f t="shared" si="25"/>
        <v>0</v>
      </c>
      <c r="F192" s="45">
        <f t="shared" si="25"/>
        <v>0</v>
      </c>
      <c r="G192" s="45">
        <f t="shared" si="25"/>
        <v>0</v>
      </c>
      <c r="H192" s="45">
        <f t="shared" si="25"/>
        <v>1</v>
      </c>
      <c r="I192" s="45">
        <f t="shared" si="25"/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32" t="s">
        <v>37</v>
      </c>
      <c r="B193" s="51">
        <f>SUM(B168:B180)</f>
        <v>0</v>
      </c>
      <c r="C193" s="51">
        <f aca="true" t="shared" si="26" ref="C193:I193">SUM(C168:C180)</f>
        <v>0</v>
      </c>
      <c r="D193" s="51">
        <f t="shared" si="26"/>
        <v>0</v>
      </c>
      <c r="E193" s="51">
        <f t="shared" si="26"/>
        <v>0</v>
      </c>
      <c r="F193" s="51">
        <f t="shared" si="26"/>
        <v>0</v>
      </c>
      <c r="G193" s="51">
        <f t="shared" si="26"/>
        <v>0</v>
      </c>
      <c r="H193" s="51">
        <f t="shared" si="26"/>
        <v>0</v>
      </c>
      <c r="I193" s="51">
        <f t="shared" si="26"/>
        <v>0</v>
      </c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54" t="s">
        <v>4</v>
      </c>
      <c r="B194" s="55">
        <f>SUM(B190:B193)</f>
        <v>0</v>
      </c>
      <c r="C194" s="55">
        <f aca="true" t="shared" si="27" ref="C194:I194">SUM(C190:C193)</f>
        <v>1</v>
      </c>
      <c r="D194" s="55">
        <f t="shared" si="27"/>
        <v>0</v>
      </c>
      <c r="E194" s="55">
        <f t="shared" si="27"/>
        <v>0</v>
      </c>
      <c r="F194" s="55">
        <f t="shared" si="27"/>
        <v>1</v>
      </c>
      <c r="G194" s="55">
        <f t="shared" si="27"/>
        <v>0</v>
      </c>
      <c r="H194" s="55">
        <f t="shared" si="27"/>
        <v>2</v>
      </c>
      <c r="I194" s="55">
        <f t="shared" si="27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201" s="17" customFormat="1" ht="12.75"/>
    <row r="202" s="16" customFormat="1" ht="12.75"/>
    <row r="203" s="17" customFormat="1" ht="12.75">
      <c r="F203" s="16"/>
    </row>
    <row r="204" s="16" customFormat="1" ht="12.75"/>
    <row r="205" spans="2:27" s="16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7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7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7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7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7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7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7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7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7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7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7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7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7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7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7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7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7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7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7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7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7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7" customFormat="1" ht="12.75"/>
    <row r="228" s="17" customFormat="1" ht="12.75"/>
    <row r="229" spans="1:18" s="17" customFormat="1" ht="12.75">
      <c r="A229" s="7"/>
      <c r="B229" s="67"/>
      <c r="R229" s="67"/>
    </row>
    <row r="230" s="17" customFormat="1" ht="12.75"/>
    <row r="231" s="16" customFormat="1" ht="12.75">
      <c r="R231" s="68"/>
    </row>
    <row r="232" s="17" customFormat="1" ht="12.75"/>
    <row r="233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9"/>
  <sheetViews>
    <sheetView zoomScale="75" zoomScaleNormal="75" workbookViewId="0" topLeftCell="A1">
      <selection activeCell="D5" sqref="D5:I27"/>
    </sheetView>
  </sheetViews>
  <sheetFormatPr defaultColWidth="9.140625" defaultRowHeight="12.75"/>
  <sheetData>
    <row r="15" ht="12.75">
      <c r="C15">
        <v>1</v>
      </c>
    </row>
    <row r="16" ht="12.75">
      <c r="C16">
        <v>0</v>
      </c>
    </row>
    <row r="17" ht="12.75">
      <c r="C17">
        <v>2</v>
      </c>
    </row>
    <row r="18" ht="12.75">
      <c r="C18">
        <v>0</v>
      </c>
    </row>
    <row r="19" ht="12.75">
      <c r="C19">
        <f>SUM(C15:C18)</f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2006-05-30T18:12:56Z</dcterms:modified>
  <cp:category/>
  <cp:version/>
  <cp:contentType/>
  <cp:contentStatus/>
</cp:coreProperties>
</file>