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2"/>
  </bookViews>
  <sheets>
    <sheet name="Casos SE" sheetId="1" r:id="rId1"/>
    <sheet name="Sangue SE" sheetId="2" r:id="rId2"/>
    <sheet name="FET Trim" sheetId="3" r:id="rId3"/>
    <sheet name="Plano" sheetId="4" r:id="rId4"/>
    <sheet name="Surtos" sheetId="5" r:id="rId5"/>
    <sheet name="FET sangue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Munic 6" sheetId="12" r:id="rId12"/>
    <sheet name="Plan1" sheetId="13" r:id="rId13"/>
    <sheet name="Plan2" sheetId="14" r:id="rId14"/>
    <sheet name="Plan3" sheetId="15" r:id="rId15"/>
  </sheets>
  <definedNames/>
  <calcPr fullCalcOnLoad="1"/>
</workbook>
</file>

<file path=xl/sharedStrings.xml><?xml version="1.0" encoding="utf-8"?>
<sst xmlns="http://schemas.openxmlformats.org/spreadsheetml/2006/main" count="197" uniqueCount="94">
  <si>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</si>
  <si>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</si>
  <si>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</si>
  <si>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</si>
  <si>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</si>
  <si>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</si>
  <si>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</si>
  <si>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</si>
  <si>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</si>
  <si>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</si>
  <si>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</si>
  <si>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</si>
  <si>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</si>
  <si>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</si>
  <si>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</si>
  <si>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</si>
  <si>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</si>
  <si>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</si>
  <si>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</si>
  <si>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</si>
  <si>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</si>
  <si>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</si>
  <si>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</si>
  <si>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</si>
  <si>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</si>
  <si>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</si>
  <si>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</si>
  <si>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</si>
  <si>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</si>
  <si>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</si>
  <si>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</si>
  <si>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</si>
  <si>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</si>
  <si>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</si>
  <si>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</si>
  <si>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</si>
  <si>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</si>
  <si>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</si>
  <si>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</si>
  <si>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</si>
  <si>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</si>
  <si>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</si>
  <si>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</si>
  <si>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</si>
  <si>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</si>
  <si>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</si>
  <si>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</si>
  <si>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</si>
  <si>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</si>
  <si>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</si>
  <si>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</si>
  <si>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</si>
  <si>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</si>
  <si>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</si>
  <si>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</si>
  <si>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</si>
  <si>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</si>
  <si>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</si>
  <si>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</si>
  <si>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</si>
  <si>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</si>
  <si>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</si>
  <si>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</t>
  </si>
  <si>
    <t>DIR XV  Piracicaba</t>
  </si>
  <si>
    <t>Total</t>
  </si>
  <si>
    <t>AGUAS DE S. PEDRO</t>
  </si>
  <si>
    <t>ANALÂNDIA</t>
  </si>
  <si>
    <t>ARARAS</t>
  </si>
  <si>
    <t>CAPIVARI</t>
  </si>
  <si>
    <t>CHARQUEADA</t>
  </si>
  <si>
    <t>CONCHAL</t>
  </si>
  <si>
    <t>CORDEIRÓPOLIS</t>
  </si>
  <si>
    <t>CORUMBATAÍ</t>
  </si>
  <si>
    <t>E.FAUSTO</t>
  </si>
  <si>
    <t>E. COELHO</t>
  </si>
  <si>
    <t>IPEUNA</t>
  </si>
  <si>
    <t>IRACEMÁPOLIS</t>
  </si>
  <si>
    <t>ITIRAPINA</t>
  </si>
  <si>
    <t>JUMIRIM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</si>
  <si>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</si>
  <si>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</si>
  <si>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</si>
  <si>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</si>
  <si>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</si>
  <si>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</si>
  <si>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</si>
  <si>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</si>
  <si>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</si>
  <si>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 .C.CONCEIÇÃO</t>
  </si>
  <si>
    <t>S.GERTRUDES</t>
  </si>
  <si>
    <t>SÃO PEDRO</t>
  </si>
  <si>
    <t>TIETE</t>
  </si>
  <si>
    <t>,</t>
  </si>
  <si>
    <t>MDDA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</si>
</sst>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1" fontId="0" fillId="0" borderId="38" xfId="0" applyNumberForma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3" fillId="0" borderId="41" xfId="0" applyNumberFormat="1" applyFont="1" applyBorder="1" applyAlignment="1">
      <alignment/>
    </xf>
    <xf numFmtId="1" fontId="3" fillId="0" borderId="42" xfId="0" applyNumberFormat="1" applyFont="1" applyBorder="1" applyAlignment="1">
      <alignment/>
    </xf>
    <xf numFmtId="1" fontId="2" fillId="0" borderId="3" xfId="0" applyNumberFormat="1" applyFont="1" applyFill="1" applyBorder="1" applyAlignment="1">
      <alignment/>
    </xf>
    <xf numFmtId="1" fontId="0" fillId="0" borderId="3" xfId="0" applyNumberFormat="1" applyBorder="1" applyAlignment="1">
      <alignment/>
    </xf>
    <xf numFmtId="1" fontId="2" fillId="0" borderId="28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2" fillId="0" borderId="4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3" fillId="0" borderId="40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" fontId="2" fillId="0" borderId="47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41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por SE, DIR XV, Piracicaba,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874</c:v>
                </c:pt>
                <c:pt idx="3">
                  <c:v>606</c:v>
                </c:pt>
                <c:pt idx="4">
                  <c:v>907</c:v>
                </c:pt>
                <c:pt idx="5">
                  <c:v>785</c:v>
                </c:pt>
                <c:pt idx="6">
                  <c:v>842</c:v>
                </c:pt>
                <c:pt idx="7">
                  <c:v>1079</c:v>
                </c:pt>
                <c:pt idx="8">
                  <c:v>453</c:v>
                </c:pt>
                <c:pt idx="9">
                  <c:v>662</c:v>
                </c:pt>
                <c:pt idx="10">
                  <c:v>668</c:v>
                </c:pt>
                <c:pt idx="11">
                  <c:v>622</c:v>
                </c:pt>
                <c:pt idx="12">
                  <c:v>747</c:v>
                </c:pt>
                <c:pt idx="13">
                  <c:v>686</c:v>
                </c:pt>
                <c:pt idx="14">
                  <c:v>0</c:v>
                </c:pt>
                <c:pt idx="15">
                  <c:v>650</c:v>
                </c:pt>
                <c:pt idx="16">
                  <c:v>520</c:v>
                </c:pt>
                <c:pt idx="17">
                  <c:v>561</c:v>
                </c:pt>
                <c:pt idx="18">
                  <c:v>689</c:v>
                </c:pt>
                <c:pt idx="19">
                  <c:v>547</c:v>
                </c:pt>
                <c:pt idx="20">
                  <c:v>599</c:v>
                </c:pt>
                <c:pt idx="21">
                  <c:v>544</c:v>
                </c:pt>
                <c:pt idx="22">
                  <c:v>379</c:v>
                </c:pt>
                <c:pt idx="23">
                  <c:v>824</c:v>
                </c:pt>
                <c:pt idx="24">
                  <c:v>903</c:v>
                </c:pt>
                <c:pt idx="25">
                  <c:v>743</c:v>
                </c:pt>
                <c:pt idx="26">
                  <c:v>753</c:v>
                </c:pt>
                <c:pt idx="27">
                  <c:v>1035</c:v>
                </c:pt>
                <c:pt idx="28">
                  <c:v>1035</c:v>
                </c:pt>
                <c:pt idx="29">
                  <c:v>0</c:v>
                </c:pt>
                <c:pt idx="30">
                  <c:v>1084</c:v>
                </c:pt>
                <c:pt idx="31">
                  <c:v>1025</c:v>
                </c:pt>
                <c:pt idx="32">
                  <c:v>0</c:v>
                </c:pt>
                <c:pt idx="33">
                  <c:v>1490</c:v>
                </c:pt>
                <c:pt idx="34">
                  <c:v>1452</c:v>
                </c:pt>
                <c:pt idx="35">
                  <c:v>1005</c:v>
                </c:pt>
                <c:pt idx="36">
                  <c:v>829</c:v>
                </c:pt>
                <c:pt idx="37">
                  <c:v>959</c:v>
                </c:pt>
                <c:pt idx="38">
                  <c:v>892</c:v>
                </c:pt>
                <c:pt idx="39">
                  <c:v>623</c:v>
                </c:pt>
                <c:pt idx="40">
                  <c:v>0</c:v>
                </c:pt>
                <c:pt idx="41">
                  <c:v>709</c:v>
                </c:pt>
                <c:pt idx="42">
                  <c:v>655</c:v>
                </c:pt>
                <c:pt idx="43">
                  <c:v>518</c:v>
                </c:pt>
                <c:pt idx="44">
                  <c:v>478</c:v>
                </c:pt>
                <c:pt idx="45">
                  <c:v>636</c:v>
                </c:pt>
                <c:pt idx="46">
                  <c:v>908</c:v>
                </c:pt>
                <c:pt idx="47">
                  <c:v>767</c:v>
                </c:pt>
                <c:pt idx="48">
                  <c:v>531</c:v>
                </c:pt>
                <c:pt idx="49">
                  <c:v>893</c:v>
                </c:pt>
                <c:pt idx="50">
                  <c:v>544</c:v>
                </c:pt>
                <c:pt idx="51">
                  <c:v>544</c:v>
                </c:pt>
              </c:numCache>
            </c:numRef>
          </c:val>
          <c:smooth val="0"/>
        </c:ser>
        <c:marker val="1"/>
        <c:axId val="31701915"/>
        <c:axId val="16881780"/>
      </c:lineChart>
      <c:cat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0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LIMEIRA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2">
                  <c:v>305</c:v>
                </c:pt>
                <c:pt idx="3">
                  <c:v>82</c:v>
                </c:pt>
                <c:pt idx="4">
                  <c:v>339</c:v>
                </c:pt>
                <c:pt idx="5">
                  <c:v>120</c:v>
                </c:pt>
                <c:pt idx="6">
                  <c:v>134</c:v>
                </c:pt>
                <c:pt idx="7">
                  <c:v>331</c:v>
                </c:pt>
                <c:pt idx="8">
                  <c:v>141</c:v>
                </c:pt>
                <c:pt idx="9">
                  <c:v>63</c:v>
                </c:pt>
                <c:pt idx="10">
                  <c:v>146</c:v>
                </c:pt>
                <c:pt idx="11">
                  <c:v>136</c:v>
                </c:pt>
                <c:pt idx="12">
                  <c:v>173</c:v>
                </c:pt>
                <c:pt idx="13">
                  <c:v>187</c:v>
                </c:pt>
                <c:pt idx="15">
                  <c:v>176</c:v>
                </c:pt>
                <c:pt idx="16">
                  <c:v>96</c:v>
                </c:pt>
                <c:pt idx="17">
                  <c:v>74</c:v>
                </c:pt>
                <c:pt idx="18">
                  <c:v>164</c:v>
                </c:pt>
                <c:pt idx="19">
                  <c:v>100</c:v>
                </c:pt>
                <c:pt idx="20">
                  <c:v>174</c:v>
                </c:pt>
                <c:pt idx="21">
                  <c:v>87</c:v>
                </c:pt>
                <c:pt idx="22">
                  <c:v>183</c:v>
                </c:pt>
                <c:pt idx="23">
                  <c:v>160</c:v>
                </c:pt>
                <c:pt idx="24">
                  <c:v>197</c:v>
                </c:pt>
                <c:pt idx="25">
                  <c:v>59</c:v>
                </c:pt>
                <c:pt idx="26">
                  <c:v>45</c:v>
                </c:pt>
                <c:pt idx="27">
                  <c:v>383</c:v>
                </c:pt>
                <c:pt idx="28">
                  <c:v>383</c:v>
                </c:pt>
                <c:pt idx="30">
                  <c:v>407</c:v>
                </c:pt>
                <c:pt idx="31">
                  <c:v>180</c:v>
                </c:pt>
                <c:pt idx="33">
                  <c:v>359</c:v>
                </c:pt>
                <c:pt idx="34">
                  <c:v>426</c:v>
                </c:pt>
                <c:pt idx="35">
                  <c:v>282</c:v>
                </c:pt>
                <c:pt idx="36">
                  <c:v>151</c:v>
                </c:pt>
                <c:pt idx="37">
                  <c:v>347</c:v>
                </c:pt>
                <c:pt idx="38">
                  <c:v>282</c:v>
                </c:pt>
                <c:pt idx="39">
                  <c:v>40</c:v>
                </c:pt>
                <c:pt idx="41">
                  <c:v>76</c:v>
                </c:pt>
                <c:pt idx="42">
                  <c:v>136</c:v>
                </c:pt>
                <c:pt idx="43">
                  <c:v>109</c:v>
                </c:pt>
                <c:pt idx="45">
                  <c:v>81</c:v>
                </c:pt>
                <c:pt idx="46">
                  <c:v>266</c:v>
                </c:pt>
                <c:pt idx="47">
                  <c:v>258</c:v>
                </c:pt>
                <c:pt idx="48">
                  <c:v>8</c:v>
                </c:pt>
                <c:pt idx="49">
                  <c:v>325</c:v>
                </c:pt>
                <c:pt idx="50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MOMBUCA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2">
                  <c:v>3</c:v>
                </c:pt>
                <c:pt idx="3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9">
                  <c:v>0</c:v>
                </c:pt>
                <c:pt idx="20">
                  <c:v>0</c:v>
                </c:pt>
                <c:pt idx="22">
                  <c:v>3</c:v>
                </c:pt>
                <c:pt idx="24">
                  <c:v>1</c:v>
                </c:pt>
                <c:pt idx="26">
                  <c:v>3</c:v>
                </c:pt>
                <c:pt idx="30">
                  <c:v>2</c:v>
                </c:pt>
                <c:pt idx="31">
                  <c:v>10</c:v>
                </c:pt>
                <c:pt idx="33">
                  <c:v>6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PIRACICABA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2">
                  <c:v>277</c:v>
                </c:pt>
                <c:pt idx="3">
                  <c:v>255</c:v>
                </c:pt>
                <c:pt idx="4">
                  <c:v>279</c:v>
                </c:pt>
                <c:pt idx="5">
                  <c:v>335</c:v>
                </c:pt>
                <c:pt idx="6">
                  <c:v>377</c:v>
                </c:pt>
                <c:pt idx="7">
                  <c:v>348</c:v>
                </c:pt>
                <c:pt idx="9">
                  <c:v>343</c:v>
                </c:pt>
                <c:pt idx="10">
                  <c:v>260</c:v>
                </c:pt>
                <c:pt idx="11">
                  <c:v>248</c:v>
                </c:pt>
                <c:pt idx="12">
                  <c:v>284</c:v>
                </c:pt>
                <c:pt idx="13">
                  <c:v>332</c:v>
                </c:pt>
                <c:pt idx="15">
                  <c:v>256</c:v>
                </c:pt>
                <c:pt idx="16">
                  <c:v>209</c:v>
                </c:pt>
                <c:pt idx="17">
                  <c:v>249</c:v>
                </c:pt>
                <c:pt idx="18">
                  <c:v>309</c:v>
                </c:pt>
                <c:pt idx="19">
                  <c:v>277</c:v>
                </c:pt>
                <c:pt idx="20">
                  <c:v>268</c:v>
                </c:pt>
                <c:pt idx="21">
                  <c:v>278</c:v>
                </c:pt>
                <c:pt idx="23">
                  <c:v>410</c:v>
                </c:pt>
                <c:pt idx="24">
                  <c:v>425</c:v>
                </c:pt>
                <c:pt idx="25">
                  <c:v>463</c:v>
                </c:pt>
                <c:pt idx="26">
                  <c:v>505</c:v>
                </c:pt>
                <c:pt idx="27">
                  <c:v>393</c:v>
                </c:pt>
                <c:pt idx="28">
                  <c:v>393</c:v>
                </c:pt>
                <c:pt idx="30">
                  <c:v>381</c:v>
                </c:pt>
                <c:pt idx="31">
                  <c:v>453</c:v>
                </c:pt>
                <c:pt idx="33">
                  <c:v>626</c:v>
                </c:pt>
                <c:pt idx="34">
                  <c:v>588</c:v>
                </c:pt>
                <c:pt idx="35">
                  <c:v>373</c:v>
                </c:pt>
                <c:pt idx="36">
                  <c:v>313</c:v>
                </c:pt>
                <c:pt idx="37">
                  <c:v>295</c:v>
                </c:pt>
                <c:pt idx="38">
                  <c:v>339</c:v>
                </c:pt>
                <c:pt idx="39">
                  <c:v>285</c:v>
                </c:pt>
                <c:pt idx="41">
                  <c:v>359</c:v>
                </c:pt>
                <c:pt idx="42">
                  <c:v>264</c:v>
                </c:pt>
                <c:pt idx="43">
                  <c:v>210</c:v>
                </c:pt>
                <c:pt idx="44">
                  <c:v>290</c:v>
                </c:pt>
                <c:pt idx="45">
                  <c:v>321</c:v>
                </c:pt>
                <c:pt idx="46">
                  <c:v>401</c:v>
                </c:pt>
                <c:pt idx="47">
                  <c:v>329</c:v>
                </c:pt>
                <c:pt idx="48">
                  <c:v>281</c:v>
                </c:pt>
                <c:pt idx="49">
                  <c:v>265</c:v>
                </c:pt>
                <c:pt idx="50">
                  <c:v>230</c:v>
                </c:pt>
                <c:pt idx="51">
                  <c:v>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PIRASSUNUNGA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2">
                  <c:v>13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  <c:pt idx="7">
                  <c:v>27</c:v>
                </c:pt>
                <c:pt idx="8">
                  <c:v>10</c:v>
                </c:pt>
                <c:pt idx="9">
                  <c:v>13</c:v>
                </c:pt>
                <c:pt idx="10">
                  <c:v>10</c:v>
                </c:pt>
                <c:pt idx="12">
                  <c:v>17</c:v>
                </c:pt>
                <c:pt idx="13">
                  <c:v>11</c:v>
                </c:pt>
                <c:pt idx="15">
                  <c:v>8</c:v>
                </c:pt>
                <c:pt idx="16">
                  <c:v>3</c:v>
                </c:pt>
                <c:pt idx="17">
                  <c:v>4</c:v>
                </c:pt>
                <c:pt idx="18">
                  <c:v>13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9</c:v>
                </c:pt>
                <c:pt idx="24">
                  <c:v>7</c:v>
                </c:pt>
                <c:pt idx="25">
                  <c:v>11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30">
                  <c:v>16</c:v>
                </c:pt>
                <c:pt idx="31">
                  <c:v>28</c:v>
                </c:pt>
                <c:pt idx="33">
                  <c:v>79</c:v>
                </c:pt>
                <c:pt idx="34">
                  <c:v>47</c:v>
                </c:pt>
                <c:pt idx="35">
                  <c:v>37</c:v>
                </c:pt>
                <c:pt idx="36">
                  <c:v>24</c:v>
                </c:pt>
                <c:pt idx="37">
                  <c:v>13</c:v>
                </c:pt>
                <c:pt idx="38">
                  <c:v>11</c:v>
                </c:pt>
                <c:pt idx="39">
                  <c:v>5</c:v>
                </c:pt>
                <c:pt idx="41">
                  <c:v>20</c:v>
                </c:pt>
                <c:pt idx="42">
                  <c:v>16</c:v>
                </c:pt>
                <c:pt idx="43">
                  <c:v>6</c:v>
                </c:pt>
                <c:pt idx="44">
                  <c:v>10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6</c:v>
                </c:pt>
                <c:pt idx="49">
                  <c:v>10</c:v>
                </c:pt>
                <c:pt idx="50">
                  <c:v>3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RAFARD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2">
                  <c:v>7</c:v>
                </c:pt>
                <c:pt idx="3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13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30">
                  <c:v>2</c:v>
                </c:pt>
                <c:pt idx="31">
                  <c:v>5</c:v>
                </c:pt>
                <c:pt idx="34">
                  <c:v>1</c:v>
                </c:pt>
                <c:pt idx="35">
                  <c:v>4</c:v>
                </c:pt>
                <c:pt idx="36">
                  <c:v>10</c:v>
                </c:pt>
                <c:pt idx="37">
                  <c:v>14</c:v>
                </c:pt>
                <c:pt idx="39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axId val="54740069"/>
        <c:axId val="22898574"/>
      </c:line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0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RIO CLARO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2">
                  <c:v>120</c:v>
                </c:pt>
                <c:pt idx="3">
                  <c:v>95</c:v>
                </c:pt>
                <c:pt idx="4">
                  <c:v>112</c:v>
                </c:pt>
                <c:pt idx="5">
                  <c:v>136</c:v>
                </c:pt>
                <c:pt idx="6">
                  <c:v>144</c:v>
                </c:pt>
                <c:pt idx="7">
                  <c:v>160</c:v>
                </c:pt>
                <c:pt idx="8">
                  <c:v>127</c:v>
                </c:pt>
                <c:pt idx="9">
                  <c:v>125</c:v>
                </c:pt>
                <c:pt idx="10">
                  <c:v>95</c:v>
                </c:pt>
                <c:pt idx="11">
                  <c:v>106</c:v>
                </c:pt>
                <c:pt idx="12">
                  <c:v>116</c:v>
                </c:pt>
                <c:pt idx="13">
                  <c:v>30</c:v>
                </c:pt>
                <c:pt idx="15">
                  <c:v>97</c:v>
                </c:pt>
                <c:pt idx="16">
                  <c:v>89</c:v>
                </c:pt>
                <c:pt idx="17">
                  <c:v>132</c:v>
                </c:pt>
                <c:pt idx="18">
                  <c:v>85</c:v>
                </c:pt>
                <c:pt idx="19">
                  <c:v>75</c:v>
                </c:pt>
                <c:pt idx="20">
                  <c:v>55</c:v>
                </c:pt>
                <c:pt idx="21">
                  <c:v>88</c:v>
                </c:pt>
                <c:pt idx="22">
                  <c:v>78</c:v>
                </c:pt>
                <c:pt idx="23">
                  <c:v>92</c:v>
                </c:pt>
                <c:pt idx="24">
                  <c:v>112</c:v>
                </c:pt>
                <c:pt idx="25">
                  <c:v>111</c:v>
                </c:pt>
                <c:pt idx="26">
                  <c:v>69</c:v>
                </c:pt>
                <c:pt idx="27">
                  <c:v>113</c:v>
                </c:pt>
                <c:pt idx="28">
                  <c:v>113</c:v>
                </c:pt>
                <c:pt idx="30">
                  <c:v>94</c:v>
                </c:pt>
                <c:pt idx="31">
                  <c:v>110</c:v>
                </c:pt>
                <c:pt idx="33">
                  <c:v>99</c:v>
                </c:pt>
                <c:pt idx="34">
                  <c:v>138</c:v>
                </c:pt>
                <c:pt idx="35">
                  <c:v>85</c:v>
                </c:pt>
                <c:pt idx="36">
                  <c:v>119</c:v>
                </c:pt>
                <c:pt idx="37">
                  <c:v>105</c:v>
                </c:pt>
                <c:pt idx="38">
                  <c:v>106</c:v>
                </c:pt>
                <c:pt idx="39">
                  <c:v>86</c:v>
                </c:pt>
                <c:pt idx="41">
                  <c:v>73</c:v>
                </c:pt>
                <c:pt idx="42">
                  <c:v>73</c:v>
                </c:pt>
                <c:pt idx="43">
                  <c:v>70</c:v>
                </c:pt>
                <c:pt idx="44">
                  <c:v>53</c:v>
                </c:pt>
                <c:pt idx="45">
                  <c:v>94</c:v>
                </c:pt>
                <c:pt idx="46">
                  <c:v>90</c:v>
                </c:pt>
                <c:pt idx="47">
                  <c:v>82</c:v>
                </c:pt>
                <c:pt idx="48">
                  <c:v>87</c:v>
                </c:pt>
                <c:pt idx="49">
                  <c:v>182</c:v>
                </c:pt>
                <c:pt idx="50">
                  <c:v>72</c:v>
                </c:pt>
                <c:pt idx="51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2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3">
                  <c:v>7</c:v>
                </c:pt>
                <c:pt idx="27">
                  <c:v>0</c:v>
                </c:pt>
                <c:pt idx="28">
                  <c:v>0</c:v>
                </c:pt>
                <c:pt idx="35">
                  <c:v>6</c:v>
                </c:pt>
                <c:pt idx="39">
                  <c:v>1</c:v>
                </c:pt>
                <c:pt idx="41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SALTINHO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2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5">
                  <c:v>7</c:v>
                </c:pt>
                <c:pt idx="16">
                  <c:v>2</c:v>
                </c:pt>
                <c:pt idx="17">
                  <c:v>6</c:v>
                </c:pt>
                <c:pt idx="18">
                  <c:v>9</c:v>
                </c:pt>
                <c:pt idx="19">
                  <c:v>11</c:v>
                </c:pt>
                <c:pt idx="21">
                  <c:v>7</c:v>
                </c:pt>
                <c:pt idx="22">
                  <c:v>3</c:v>
                </c:pt>
                <c:pt idx="24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30">
                  <c:v>5</c:v>
                </c:pt>
                <c:pt idx="31">
                  <c:v>5</c:v>
                </c:pt>
                <c:pt idx="33">
                  <c:v>10</c:v>
                </c:pt>
                <c:pt idx="34">
                  <c:v>10</c:v>
                </c:pt>
                <c:pt idx="36">
                  <c:v>12</c:v>
                </c:pt>
                <c:pt idx="37">
                  <c:v>7</c:v>
                </c:pt>
                <c:pt idx="38">
                  <c:v>5</c:v>
                </c:pt>
                <c:pt idx="39">
                  <c:v>8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14</c:v>
                </c:pt>
                <c:pt idx="46">
                  <c:v>11</c:v>
                </c:pt>
                <c:pt idx="47">
                  <c:v>7</c:v>
                </c:pt>
                <c:pt idx="48">
                  <c:v>7</c:v>
                </c:pt>
                <c:pt idx="49">
                  <c:v>13</c:v>
                </c:pt>
                <c:pt idx="50">
                  <c:v>4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S .C.CONCEIÇÃO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7">
                  <c:v>0</c:v>
                </c:pt>
                <c:pt idx="9">
                  <c:v>0</c:v>
                </c:pt>
                <c:pt idx="12">
                  <c:v>0</c:v>
                </c:pt>
                <c:pt idx="17">
                  <c:v>1</c:v>
                </c:pt>
                <c:pt idx="19">
                  <c:v>0</c:v>
                </c:pt>
                <c:pt idx="20">
                  <c:v>0</c:v>
                </c:pt>
                <c:pt idx="22">
                  <c:v>2</c:v>
                </c:pt>
                <c:pt idx="30">
                  <c:v>17</c:v>
                </c:pt>
                <c:pt idx="33">
                  <c:v>3</c:v>
                </c:pt>
                <c:pt idx="38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3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S.GERTRUDES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2">
                  <c:v>2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24</c:v>
                </c:pt>
                <c:pt idx="8">
                  <c:v>22</c:v>
                </c:pt>
                <c:pt idx="9">
                  <c:v>11</c:v>
                </c:pt>
                <c:pt idx="10">
                  <c:v>16</c:v>
                </c:pt>
                <c:pt idx="11">
                  <c:v>16</c:v>
                </c:pt>
                <c:pt idx="12">
                  <c:v>19</c:v>
                </c:pt>
                <c:pt idx="13">
                  <c:v>19</c:v>
                </c:pt>
                <c:pt idx="15">
                  <c:v>8</c:v>
                </c:pt>
                <c:pt idx="16">
                  <c:v>15</c:v>
                </c:pt>
                <c:pt idx="18">
                  <c:v>9</c:v>
                </c:pt>
                <c:pt idx="19">
                  <c:v>10</c:v>
                </c:pt>
                <c:pt idx="20">
                  <c:v>7</c:v>
                </c:pt>
                <c:pt idx="21">
                  <c:v>4</c:v>
                </c:pt>
                <c:pt idx="23">
                  <c:v>17</c:v>
                </c:pt>
                <c:pt idx="24">
                  <c:v>17</c:v>
                </c:pt>
                <c:pt idx="26">
                  <c:v>26</c:v>
                </c:pt>
                <c:pt idx="30">
                  <c:v>22</c:v>
                </c:pt>
                <c:pt idx="31">
                  <c:v>31</c:v>
                </c:pt>
                <c:pt idx="33">
                  <c:v>20</c:v>
                </c:pt>
                <c:pt idx="34">
                  <c:v>23</c:v>
                </c:pt>
                <c:pt idx="35">
                  <c:v>23</c:v>
                </c:pt>
                <c:pt idx="36">
                  <c:v>26</c:v>
                </c:pt>
                <c:pt idx="37">
                  <c:v>27</c:v>
                </c:pt>
                <c:pt idx="38">
                  <c:v>11</c:v>
                </c:pt>
                <c:pt idx="39">
                  <c:v>26</c:v>
                </c:pt>
                <c:pt idx="41">
                  <c:v>27</c:v>
                </c:pt>
                <c:pt idx="42">
                  <c:v>23</c:v>
                </c:pt>
                <c:pt idx="43">
                  <c:v>7</c:v>
                </c:pt>
                <c:pt idx="44">
                  <c:v>18</c:v>
                </c:pt>
                <c:pt idx="45">
                  <c:v>8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59</c:v>
                </c:pt>
                <c:pt idx="51">
                  <c:v>9</c:v>
                </c:pt>
              </c:numCache>
            </c:numRef>
          </c:val>
          <c:smooth val="0"/>
        </c:ser>
        <c:axId val="4760575"/>
        <c:axId val="42845176"/>
      </c:lineChart>
      <c:cat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0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SÃO PEDRO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2">
                  <c:v>3</c:v>
                </c:pt>
                <c:pt idx="4">
                  <c:v>17</c:v>
                </c:pt>
                <c:pt idx="5">
                  <c:v>4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16</c:v>
                </c:pt>
                <c:pt idx="10">
                  <c:v>8</c:v>
                </c:pt>
                <c:pt idx="11">
                  <c:v>5</c:v>
                </c:pt>
                <c:pt idx="12">
                  <c:v>14</c:v>
                </c:pt>
                <c:pt idx="13">
                  <c:v>4</c:v>
                </c:pt>
                <c:pt idx="15">
                  <c:v>3</c:v>
                </c:pt>
                <c:pt idx="16">
                  <c:v>14</c:v>
                </c:pt>
                <c:pt idx="17">
                  <c:v>5</c:v>
                </c:pt>
                <c:pt idx="18">
                  <c:v>7</c:v>
                </c:pt>
                <c:pt idx="19">
                  <c:v>11</c:v>
                </c:pt>
                <c:pt idx="20">
                  <c:v>2</c:v>
                </c:pt>
                <c:pt idx="21">
                  <c:v>6</c:v>
                </c:pt>
                <c:pt idx="22">
                  <c:v>15</c:v>
                </c:pt>
                <c:pt idx="23">
                  <c:v>18</c:v>
                </c:pt>
                <c:pt idx="24">
                  <c:v>14</c:v>
                </c:pt>
                <c:pt idx="25">
                  <c:v>13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30">
                  <c:v>7</c:v>
                </c:pt>
                <c:pt idx="33">
                  <c:v>5</c:v>
                </c:pt>
                <c:pt idx="35">
                  <c:v>2</c:v>
                </c:pt>
                <c:pt idx="36">
                  <c:v>8</c:v>
                </c:pt>
                <c:pt idx="37">
                  <c:v>6</c:v>
                </c:pt>
                <c:pt idx="38">
                  <c:v>3</c:v>
                </c:pt>
                <c:pt idx="39">
                  <c:v>8</c:v>
                </c:pt>
                <c:pt idx="41">
                  <c:v>7</c:v>
                </c:pt>
                <c:pt idx="42">
                  <c:v>4</c:v>
                </c:pt>
                <c:pt idx="43">
                  <c:v>12</c:v>
                </c:pt>
                <c:pt idx="44">
                  <c:v>7</c:v>
                </c:pt>
                <c:pt idx="45">
                  <c:v>10</c:v>
                </c:pt>
                <c:pt idx="46">
                  <c:v>17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TIETE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2">
                  <c:v>14</c:v>
                </c:pt>
                <c:pt idx="3">
                  <c:v>15</c:v>
                </c:pt>
                <c:pt idx="4">
                  <c:v>7</c:v>
                </c:pt>
                <c:pt idx="5">
                  <c:v>17</c:v>
                </c:pt>
                <c:pt idx="6">
                  <c:v>15</c:v>
                </c:pt>
                <c:pt idx="7">
                  <c:v>9</c:v>
                </c:pt>
                <c:pt idx="8">
                  <c:v>8</c:v>
                </c:pt>
                <c:pt idx="9">
                  <c:v>13</c:v>
                </c:pt>
                <c:pt idx="10">
                  <c:v>11</c:v>
                </c:pt>
                <c:pt idx="11">
                  <c:v>13</c:v>
                </c:pt>
                <c:pt idx="12">
                  <c:v>16</c:v>
                </c:pt>
                <c:pt idx="15">
                  <c:v>5</c:v>
                </c:pt>
                <c:pt idx="16">
                  <c:v>14</c:v>
                </c:pt>
                <c:pt idx="17">
                  <c:v>11</c:v>
                </c:pt>
                <c:pt idx="18">
                  <c:v>15</c:v>
                </c:pt>
                <c:pt idx="19">
                  <c:v>4</c:v>
                </c:pt>
                <c:pt idx="20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  <c:pt idx="24">
                  <c:v>16</c:v>
                </c:pt>
                <c:pt idx="25">
                  <c:v>9</c:v>
                </c:pt>
                <c:pt idx="26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Plan1!#REF!</c:f>
              <c:strCache>
                <c:ptCount val="1"/>
                <c:pt idx="0">
                  <c:v>Tietê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Plan1!#REF!</c:f>
              <c:numCache>
                <c:ptCount val="52"/>
                <c:pt idx="6">
                  <c:v>23</c:v>
                </c:pt>
                <c:pt idx="9">
                  <c:v>34</c:v>
                </c:pt>
                <c:pt idx="16">
                  <c:v>11</c:v>
                </c:pt>
                <c:pt idx="17">
                  <c:v>31</c:v>
                </c:pt>
                <c:pt idx="18">
                  <c:v>11</c:v>
                </c:pt>
                <c:pt idx="19">
                  <c:v>3</c:v>
                </c:pt>
                <c:pt idx="20">
                  <c:v>25</c:v>
                </c:pt>
                <c:pt idx="21">
                  <c:v>18</c:v>
                </c:pt>
                <c:pt idx="22">
                  <c:v>21</c:v>
                </c:pt>
                <c:pt idx="23">
                  <c:v>14</c:v>
                </c:pt>
                <c:pt idx="24">
                  <c:v>11</c:v>
                </c:pt>
                <c:pt idx="26">
                  <c:v>16</c:v>
                </c:pt>
                <c:pt idx="27">
                  <c:v>0</c:v>
                </c:pt>
                <c:pt idx="29">
                  <c:v>14</c:v>
                </c:pt>
                <c:pt idx="30">
                  <c:v>17</c:v>
                </c:pt>
                <c:pt idx="31">
                  <c:v>29</c:v>
                </c:pt>
                <c:pt idx="32">
                  <c:v>33</c:v>
                </c:pt>
                <c:pt idx="33">
                  <c:v>25</c:v>
                </c:pt>
                <c:pt idx="34">
                  <c:v>37</c:v>
                </c:pt>
                <c:pt idx="35">
                  <c:v>37</c:v>
                </c:pt>
              </c:numCache>
            </c:numRef>
          </c:val>
          <c:smooth val="0"/>
        </c:ser>
        <c:axId val="50062265"/>
        <c:axId val="47907202"/>
      </c:lineChart>
      <c:catAx>
        <c:axId val="5006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62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sanguinolenta por SE,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Plan1!$A$72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Plan1!$B$72:$BA$72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718293"/>
        <c:axId val="25246910"/>
      </c:lineChart>
      <c:catAx>
        <c:axId val="1771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8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faixa etária e trimestre, 
DIR XV,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65"/>
          <c:w val="0.84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Plan1!$B$150:$G$150</c:f>
              <c:numCache>
                <c:ptCount val="6"/>
                <c:pt idx="0">
                  <c:v>551</c:v>
                </c:pt>
                <c:pt idx="1">
                  <c:v>1825</c:v>
                </c:pt>
                <c:pt idx="2">
                  <c:v>894</c:v>
                </c:pt>
                <c:pt idx="3">
                  <c:v>584</c:v>
                </c:pt>
                <c:pt idx="4">
                  <c:v>4322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tx>
            <c:strRef>
              <c:f>Plan1!$A$151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Plan1!$B$151:$G$151</c:f>
              <c:numCache>
                <c:ptCount val="6"/>
                <c:pt idx="0">
                  <c:v>508</c:v>
                </c:pt>
                <c:pt idx="1">
                  <c:v>1929</c:v>
                </c:pt>
                <c:pt idx="2">
                  <c:v>1026</c:v>
                </c:pt>
                <c:pt idx="3">
                  <c:v>525</c:v>
                </c:pt>
                <c:pt idx="4">
                  <c:v>3425</c:v>
                </c:pt>
                <c:pt idx="5">
                  <c:v>232</c:v>
                </c:pt>
              </c:numCache>
            </c:numRef>
          </c:val>
        </c:ser>
        <c:ser>
          <c:idx val="2"/>
          <c:order val="2"/>
          <c:tx>
            <c:strRef>
              <c:f>Plan1!$A$152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Plan1!$B$152:$G$152</c:f>
              <c:numCache>
                <c:ptCount val="6"/>
                <c:pt idx="0">
                  <c:v>789</c:v>
                </c:pt>
                <c:pt idx="1">
                  <c:v>2889</c:v>
                </c:pt>
                <c:pt idx="2">
                  <c:v>1514</c:v>
                </c:pt>
                <c:pt idx="3">
                  <c:v>760</c:v>
                </c:pt>
                <c:pt idx="4">
                  <c:v>5558</c:v>
                </c:pt>
                <c:pt idx="5">
                  <c:v>49</c:v>
                </c:pt>
              </c:numCache>
            </c:numRef>
          </c:val>
        </c:ser>
        <c:ser>
          <c:idx val="3"/>
          <c:order val="3"/>
          <c:tx>
            <c:strRef>
              <c:f>Plan1!$A$153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Plan1!$B$149:$G$149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Plan1!$B$153:$G$153</c:f>
              <c:numCache>
                <c:ptCount val="6"/>
                <c:pt idx="0">
                  <c:v>451</c:v>
                </c:pt>
                <c:pt idx="1">
                  <c:v>1435</c:v>
                </c:pt>
                <c:pt idx="2">
                  <c:v>884</c:v>
                </c:pt>
                <c:pt idx="3">
                  <c:v>596</c:v>
                </c:pt>
                <c:pt idx="4">
                  <c:v>4412</c:v>
                </c:pt>
                <c:pt idx="5">
                  <c:v>28</c:v>
                </c:pt>
              </c:numCache>
            </c:numRef>
          </c:val>
        </c:ser>
        <c:axId val="25895599"/>
        <c:axId val="31733800"/>
      </c:barChart>
      <c:catAx>
        <c:axId val="2589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95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5"/>
          <c:y val="0.267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plano de tratamento e trimestre,
 DIR XV,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65"/>
          <c:w val="0.825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Plan1!$I$150:$L$150</c:f>
              <c:numCache>
                <c:ptCount val="4"/>
                <c:pt idx="0">
                  <c:v>4176</c:v>
                </c:pt>
                <c:pt idx="1">
                  <c:v>2482</c:v>
                </c:pt>
                <c:pt idx="2">
                  <c:v>1380</c:v>
                </c:pt>
                <c:pt idx="3">
                  <c:v>207</c:v>
                </c:pt>
              </c:numCache>
            </c:numRef>
          </c:val>
        </c:ser>
        <c:ser>
          <c:idx val="1"/>
          <c:order val="1"/>
          <c:tx>
            <c:strRef>
              <c:f>Plan1!$A$151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Plan1!$I$151:$L$151</c:f>
              <c:numCache>
                <c:ptCount val="4"/>
                <c:pt idx="0">
                  <c:v>3898</c:v>
                </c:pt>
                <c:pt idx="1">
                  <c:v>2220</c:v>
                </c:pt>
                <c:pt idx="2">
                  <c:v>1455</c:v>
                </c:pt>
                <c:pt idx="3">
                  <c:v>72</c:v>
                </c:pt>
              </c:numCache>
            </c:numRef>
          </c:val>
        </c:ser>
        <c:ser>
          <c:idx val="2"/>
          <c:order val="2"/>
          <c:tx>
            <c:strRef>
              <c:f>Plan1!$A$152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Plan1!$I$152:$L$152</c:f>
              <c:numCache>
                <c:ptCount val="4"/>
                <c:pt idx="0">
                  <c:v>5341</c:v>
                </c:pt>
                <c:pt idx="1">
                  <c:v>3593</c:v>
                </c:pt>
                <c:pt idx="2">
                  <c:v>2439</c:v>
                </c:pt>
                <c:pt idx="3">
                  <c:v>186</c:v>
                </c:pt>
              </c:numCache>
            </c:numRef>
          </c:val>
        </c:ser>
        <c:ser>
          <c:idx val="3"/>
          <c:order val="3"/>
          <c:tx>
            <c:strRef>
              <c:f>Plan1!$A$153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Plan1!$I$149:$L$149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Plan1!$I$153:$L$153</c:f>
              <c:numCache>
                <c:ptCount val="4"/>
                <c:pt idx="0">
                  <c:v>3856</c:v>
                </c:pt>
                <c:pt idx="1">
                  <c:v>1862</c:v>
                </c:pt>
                <c:pt idx="2">
                  <c:v>1863</c:v>
                </c:pt>
                <c:pt idx="3">
                  <c:v>225</c:v>
                </c:pt>
              </c:numCache>
            </c:numRef>
          </c:val>
        </c:ser>
        <c:axId val="17168745"/>
        <c:axId val="20300978"/>
      </c:barChart>
      <c:catAx>
        <c:axId val="1716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Tratamento, DIR XV, 2003.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68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275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surtos notificados e investigados por trimestre,
DIR XV,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675"/>
          <c:w val="0.903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Plan1!$N$149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Plan1!$N$150:$N$154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14</c:v>
                </c:pt>
                <c:pt idx="3">
                  <c:v>1</c:v>
                </c:pt>
                <c:pt idx="4">
                  <c:v>17</c:v>
                </c:pt>
              </c:numCache>
            </c:numRef>
          </c:val>
        </c:ser>
        <c:ser>
          <c:idx val="1"/>
          <c:order val="1"/>
          <c:tx>
            <c:strRef>
              <c:f>Plan1!$O$149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Plan1!$A$150:$A$154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Plan1!$O$150:$O$154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  <c:axId val="48491075"/>
        <c:axId val="33766492"/>
      </c:bar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66492"/>
        <c:crosses val="autoZero"/>
        <c:auto val="1"/>
        <c:lblOffset val="100"/>
        <c:noMultiLvlLbl val="0"/>
      </c:catAx>
      <c:valAx>
        <c:axId val="33766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91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5"/>
          <c:y val="0.318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sanguinolenta por faixa etária e trimestre, 
DIR XV,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175"/>
          <c:w val="0.84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Plan1!$A$226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Plan1!$B$226:$H$226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13</c:v>
                </c:pt>
              </c:numCache>
            </c:numRef>
          </c:val>
        </c:ser>
        <c:ser>
          <c:idx val="1"/>
          <c:order val="1"/>
          <c:tx>
            <c:strRef>
              <c:f>Plan1!$A$227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Plan1!$B$227:$H$227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16</c:v>
                </c:pt>
              </c:numCache>
            </c:numRef>
          </c:val>
        </c:ser>
        <c:ser>
          <c:idx val="2"/>
          <c:order val="2"/>
          <c:tx>
            <c:strRef>
              <c:f>Plan1!$A$228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Plan1!$B$228:$H$228</c:f>
              <c:numCache>
                <c:ptCount val="7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11</c:v>
                </c:pt>
              </c:numCache>
            </c:numRef>
          </c:val>
        </c:ser>
        <c:ser>
          <c:idx val="3"/>
          <c:order val="3"/>
          <c:tx>
            <c:strRef>
              <c:f>Plan1!$A$229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Plan1!$B$229:$H$229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ser>
          <c:idx val="4"/>
          <c:order val="4"/>
          <c:tx>
            <c:strRef>
              <c:f>Plan1!$A$230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Plan1!$B$225:$H$225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Plan1!$B$230:$H$230</c:f>
              <c:numCache>
                <c:ptCount val="7"/>
                <c:pt idx="0">
                  <c:v>9</c:v>
                </c:pt>
                <c:pt idx="1">
                  <c:v>14</c:v>
                </c:pt>
                <c:pt idx="2">
                  <c:v>8</c:v>
                </c:pt>
                <c:pt idx="3">
                  <c:v>2</c:v>
                </c:pt>
                <c:pt idx="4">
                  <c:v>19</c:v>
                </c:pt>
                <c:pt idx="5">
                  <c:v>0</c:v>
                </c:pt>
                <c:pt idx="6">
                  <c:v>52</c:v>
                </c:pt>
              </c:numCache>
            </c:numRef>
          </c:val>
        </c:ser>
        <c:axId val="35462973"/>
        <c:axId val="50731302"/>
      </c:barChart>
      <c:catAx>
        <c:axId val="3546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31302"/>
        <c:crosses val="autoZero"/>
        <c:auto val="1"/>
        <c:lblOffset val="100"/>
        <c:noMultiLvlLbl val="0"/>
      </c:catAx>
      <c:valAx>
        <c:axId val="5073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6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"/>
          <c:y val="0.214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AGUAS DE S. PEDRO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28">
                  <c:v>0</c:v>
                </c:pt>
                <c:pt idx="30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ANALÂNDIA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3</c:v>
                </c:pt>
                <c:pt idx="31">
                  <c:v>6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1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7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ARARAS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3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8">
                  <c:v>0</c:v>
                </c:pt>
                <c:pt idx="30">
                  <c:v>0</c:v>
                </c:pt>
                <c:pt idx="33">
                  <c:v>19</c:v>
                </c:pt>
                <c:pt idx="34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CAPIVARI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3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24</c:v>
                </c:pt>
                <c:pt idx="13">
                  <c:v>6</c:v>
                </c:pt>
                <c:pt idx="15">
                  <c:v>5</c:v>
                </c:pt>
                <c:pt idx="16">
                  <c:v>8</c:v>
                </c:pt>
                <c:pt idx="17">
                  <c:v>7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30">
                  <c:v>12</c:v>
                </c:pt>
                <c:pt idx="31">
                  <c:v>4</c:v>
                </c:pt>
                <c:pt idx="33">
                  <c:v>5</c:v>
                </c:pt>
                <c:pt idx="34">
                  <c:v>10</c:v>
                </c:pt>
                <c:pt idx="35">
                  <c:v>11</c:v>
                </c:pt>
                <c:pt idx="36">
                  <c:v>14</c:v>
                </c:pt>
                <c:pt idx="37">
                  <c:v>4</c:v>
                </c:pt>
                <c:pt idx="38">
                  <c:v>11</c:v>
                </c:pt>
                <c:pt idx="39">
                  <c:v>23</c:v>
                </c:pt>
                <c:pt idx="41">
                  <c:v>14</c:v>
                </c:pt>
                <c:pt idx="42">
                  <c:v>9</c:v>
                </c:pt>
                <c:pt idx="43">
                  <c:v>4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CHARQUEADA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2">
                  <c:v>13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7">
                  <c:v>17</c:v>
                </c:pt>
                <c:pt idx="8">
                  <c:v>8</c:v>
                </c:pt>
                <c:pt idx="11">
                  <c:v>2</c:v>
                </c:pt>
                <c:pt idx="12">
                  <c:v>19</c:v>
                </c:pt>
                <c:pt idx="13">
                  <c:v>4</c:v>
                </c:pt>
                <c:pt idx="15">
                  <c:v>7</c:v>
                </c:pt>
                <c:pt idx="16">
                  <c:v>0</c:v>
                </c:pt>
                <c:pt idx="18">
                  <c:v>7</c:v>
                </c:pt>
                <c:pt idx="19">
                  <c:v>3</c:v>
                </c:pt>
                <c:pt idx="20">
                  <c:v>8</c:v>
                </c:pt>
                <c:pt idx="22">
                  <c:v>14</c:v>
                </c:pt>
                <c:pt idx="23">
                  <c:v>18</c:v>
                </c:pt>
                <c:pt idx="24">
                  <c:v>11</c:v>
                </c:pt>
                <c:pt idx="27">
                  <c:v>33</c:v>
                </c:pt>
                <c:pt idx="28">
                  <c:v>33</c:v>
                </c:pt>
                <c:pt idx="31">
                  <c:v>12</c:v>
                </c:pt>
                <c:pt idx="33">
                  <c:v>12</c:v>
                </c:pt>
                <c:pt idx="41">
                  <c:v>6</c:v>
                </c:pt>
                <c:pt idx="42">
                  <c:v>4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16</c:v>
                </c:pt>
                <c:pt idx="49">
                  <c:v>11</c:v>
                </c:pt>
                <c:pt idx="50">
                  <c:v>14</c:v>
                </c:pt>
              </c:numCache>
            </c:numRef>
          </c:val>
          <c:smooth val="0"/>
        </c:ser>
        <c:axId val="53928535"/>
        <c:axId val="15594768"/>
      </c:lineChart>
      <c:catAx>
        <c:axId val="5392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94768"/>
        <c:crosses val="autoZero"/>
        <c:auto val="1"/>
        <c:lblOffset val="100"/>
        <c:noMultiLvlLbl val="0"/>
      </c:catAx>
      <c:valAx>
        <c:axId val="15594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8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CONCHAL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2">
                  <c:v>13</c:v>
                </c:pt>
                <c:pt idx="3">
                  <c:v>19</c:v>
                </c:pt>
                <c:pt idx="4">
                  <c:v>24</c:v>
                </c:pt>
                <c:pt idx="5">
                  <c:v>13</c:v>
                </c:pt>
                <c:pt idx="6">
                  <c:v>22</c:v>
                </c:pt>
                <c:pt idx="7">
                  <c:v>21</c:v>
                </c:pt>
                <c:pt idx="8">
                  <c:v>17</c:v>
                </c:pt>
                <c:pt idx="9">
                  <c:v>19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15</c:v>
                </c:pt>
                <c:pt idx="15">
                  <c:v>15</c:v>
                </c:pt>
                <c:pt idx="16">
                  <c:v>6</c:v>
                </c:pt>
                <c:pt idx="17">
                  <c:v>9</c:v>
                </c:pt>
                <c:pt idx="18">
                  <c:v>17</c:v>
                </c:pt>
                <c:pt idx="19">
                  <c:v>6</c:v>
                </c:pt>
                <c:pt idx="20">
                  <c:v>10</c:v>
                </c:pt>
                <c:pt idx="21">
                  <c:v>15</c:v>
                </c:pt>
                <c:pt idx="22">
                  <c:v>15</c:v>
                </c:pt>
                <c:pt idx="23">
                  <c:v>21</c:v>
                </c:pt>
                <c:pt idx="24">
                  <c:v>21</c:v>
                </c:pt>
                <c:pt idx="25">
                  <c:v>15</c:v>
                </c:pt>
                <c:pt idx="26">
                  <c:v>20</c:v>
                </c:pt>
                <c:pt idx="30">
                  <c:v>27</c:v>
                </c:pt>
                <c:pt idx="33">
                  <c:v>60</c:v>
                </c:pt>
                <c:pt idx="34">
                  <c:v>52</c:v>
                </c:pt>
                <c:pt idx="35">
                  <c:v>38</c:v>
                </c:pt>
                <c:pt idx="36">
                  <c:v>25</c:v>
                </c:pt>
                <c:pt idx="37">
                  <c:v>26</c:v>
                </c:pt>
                <c:pt idx="38">
                  <c:v>20</c:v>
                </c:pt>
                <c:pt idx="39">
                  <c:v>27</c:v>
                </c:pt>
                <c:pt idx="41">
                  <c:v>20</c:v>
                </c:pt>
                <c:pt idx="42">
                  <c:v>14</c:v>
                </c:pt>
                <c:pt idx="43">
                  <c:v>12</c:v>
                </c:pt>
                <c:pt idx="44">
                  <c:v>20</c:v>
                </c:pt>
                <c:pt idx="45">
                  <c:v>17</c:v>
                </c:pt>
                <c:pt idx="46">
                  <c:v>26</c:v>
                </c:pt>
                <c:pt idx="47">
                  <c:v>17</c:v>
                </c:pt>
                <c:pt idx="48">
                  <c:v>15</c:v>
                </c:pt>
                <c:pt idx="49">
                  <c:v>17</c:v>
                </c:pt>
                <c:pt idx="50">
                  <c:v>19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CORDEIRÓPOLIS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17</c:v>
                </c:pt>
                <c:pt idx="7">
                  <c:v>17</c:v>
                </c:pt>
                <c:pt idx="8">
                  <c:v>10</c:v>
                </c:pt>
                <c:pt idx="9">
                  <c:v>7</c:v>
                </c:pt>
                <c:pt idx="10">
                  <c:v>5</c:v>
                </c:pt>
                <c:pt idx="15">
                  <c:v>5</c:v>
                </c:pt>
                <c:pt idx="16">
                  <c:v>13</c:v>
                </c:pt>
                <c:pt idx="17">
                  <c:v>3</c:v>
                </c:pt>
                <c:pt idx="19">
                  <c:v>10</c:v>
                </c:pt>
                <c:pt idx="20">
                  <c:v>8</c:v>
                </c:pt>
                <c:pt idx="21">
                  <c:v>3</c:v>
                </c:pt>
                <c:pt idx="22">
                  <c:v>4</c:v>
                </c:pt>
                <c:pt idx="23">
                  <c:v>11</c:v>
                </c:pt>
                <c:pt idx="25">
                  <c:v>4</c:v>
                </c:pt>
                <c:pt idx="26">
                  <c:v>12</c:v>
                </c:pt>
                <c:pt idx="27">
                  <c:v>8</c:v>
                </c:pt>
                <c:pt idx="28">
                  <c:v>8</c:v>
                </c:pt>
                <c:pt idx="30">
                  <c:v>32</c:v>
                </c:pt>
                <c:pt idx="31">
                  <c:v>69</c:v>
                </c:pt>
                <c:pt idx="33">
                  <c:v>49</c:v>
                </c:pt>
                <c:pt idx="34">
                  <c:v>64</c:v>
                </c:pt>
                <c:pt idx="35">
                  <c:v>31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13</c:v>
                </c:pt>
                <c:pt idx="41">
                  <c:v>13</c:v>
                </c:pt>
                <c:pt idx="42">
                  <c:v>21</c:v>
                </c:pt>
                <c:pt idx="43">
                  <c:v>6</c:v>
                </c:pt>
                <c:pt idx="44">
                  <c:v>0</c:v>
                </c:pt>
                <c:pt idx="45">
                  <c:v>2</c:v>
                </c:pt>
                <c:pt idx="46">
                  <c:v>9</c:v>
                </c:pt>
                <c:pt idx="47">
                  <c:v>1</c:v>
                </c:pt>
                <c:pt idx="48">
                  <c:v>11</c:v>
                </c:pt>
                <c:pt idx="49">
                  <c:v>9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CORUMBATAÍ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3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30">
                  <c:v>2</c:v>
                </c:pt>
                <c:pt idx="31">
                  <c:v>2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4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4">
                  <c:v>2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E.FAUSTO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2">
                  <c:v>7</c:v>
                </c:pt>
                <c:pt idx="3">
                  <c:v>10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11</c:v>
                </c:pt>
                <c:pt idx="15">
                  <c:v>12</c:v>
                </c:pt>
                <c:pt idx="16">
                  <c:v>12</c:v>
                </c:pt>
                <c:pt idx="17">
                  <c:v>4</c:v>
                </c:pt>
                <c:pt idx="19">
                  <c:v>9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30">
                  <c:v>4</c:v>
                </c:pt>
                <c:pt idx="31">
                  <c:v>3</c:v>
                </c:pt>
                <c:pt idx="33">
                  <c:v>10</c:v>
                </c:pt>
                <c:pt idx="34">
                  <c:v>9</c:v>
                </c:pt>
                <c:pt idx="35">
                  <c:v>11</c:v>
                </c:pt>
                <c:pt idx="36">
                  <c:v>7</c:v>
                </c:pt>
                <c:pt idx="37">
                  <c:v>11</c:v>
                </c:pt>
                <c:pt idx="38">
                  <c:v>5</c:v>
                </c:pt>
                <c:pt idx="39">
                  <c:v>11</c:v>
                </c:pt>
                <c:pt idx="41">
                  <c:v>7</c:v>
                </c:pt>
                <c:pt idx="42">
                  <c:v>10</c:v>
                </c:pt>
                <c:pt idx="43">
                  <c:v>9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0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E. COELHO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5">
                  <c:v>2</c:v>
                </c:pt>
                <c:pt idx="17">
                  <c:v>4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7">
                  <c:v>8</c:v>
                </c:pt>
                <c:pt idx="28">
                  <c:v>8</c:v>
                </c:pt>
                <c:pt idx="30">
                  <c:v>5</c:v>
                </c:pt>
                <c:pt idx="31">
                  <c:v>3</c:v>
                </c:pt>
                <c:pt idx="34">
                  <c:v>4</c:v>
                </c:pt>
                <c:pt idx="36">
                  <c:v>4</c:v>
                </c:pt>
                <c:pt idx="37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axId val="6135185"/>
        <c:axId val="55216666"/>
      </c:line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5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de diarréia por município, DIR XV,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IPEUNA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2">
                  <c:v>1</c:v>
                </c:pt>
                <c:pt idx="3">
                  <c:v>6</c:v>
                </c:pt>
                <c:pt idx="4">
                  <c:v>10</c:v>
                </c:pt>
                <c:pt idx="5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4">
                  <c:v>2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6</c:v>
                </c:pt>
                <c:pt idx="36">
                  <c:v>3</c:v>
                </c:pt>
                <c:pt idx="38">
                  <c:v>4</c:v>
                </c:pt>
                <c:pt idx="39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IRACEMÁPOLIS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2">
                  <c:v>29</c:v>
                </c:pt>
                <c:pt idx="3">
                  <c:v>27</c:v>
                </c:pt>
                <c:pt idx="4">
                  <c:v>24</c:v>
                </c:pt>
                <c:pt idx="5">
                  <c:v>30</c:v>
                </c:pt>
                <c:pt idx="6">
                  <c:v>21</c:v>
                </c:pt>
                <c:pt idx="7">
                  <c:v>39</c:v>
                </c:pt>
                <c:pt idx="8">
                  <c:v>25</c:v>
                </c:pt>
                <c:pt idx="10">
                  <c:v>39</c:v>
                </c:pt>
                <c:pt idx="11">
                  <c:v>28</c:v>
                </c:pt>
                <c:pt idx="13">
                  <c:v>3</c:v>
                </c:pt>
                <c:pt idx="17">
                  <c:v>13</c:v>
                </c:pt>
                <c:pt idx="18">
                  <c:v>8</c:v>
                </c:pt>
                <c:pt idx="20">
                  <c:v>19</c:v>
                </c:pt>
                <c:pt idx="21">
                  <c:v>8</c:v>
                </c:pt>
                <c:pt idx="23">
                  <c:v>24</c:v>
                </c:pt>
                <c:pt idx="24">
                  <c:v>19</c:v>
                </c:pt>
                <c:pt idx="25">
                  <c:v>12</c:v>
                </c:pt>
                <c:pt idx="26">
                  <c:v>10</c:v>
                </c:pt>
                <c:pt idx="27">
                  <c:v>22</c:v>
                </c:pt>
                <c:pt idx="28">
                  <c:v>22</c:v>
                </c:pt>
                <c:pt idx="31">
                  <c:v>15</c:v>
                </c:pt>
                <c:pt idx="33">
                  <c:v>33</c:v>
                </c:pt>
                <c:pt idx="35">
                  <c:v>37</c:v>
                </c:pt>
                <c:pt idx="36">
                  <c:v>35</c:v>
                </c:pt>
                <c:pt idx="37">
                  <c:v>37</c:v>
                </c:pt>
                <c:pt idx="38">
                  <c:v>24</c:v>
                </c:pt>
                <c:pt idx="39">
                  <c:v>24</c:v>
                </c:pt>
                <c:pt idx="41">
                  <c:v>16</c:v>
                </c:pt>
                <c:pt idx="42">
                  <c:v>12</c:v>
                </c:pt>
                <c:pt idx="43">
                  <c:v>17</c:v>
                </c:pt>
                <c:pt idx="44">
                  <c:v>12</c:v>
                </c:pt>
                <c:pt idx="45">
                  <c:v>15</c:v>
                </c:pt>
                <c:pt idx="46">
                  <c:v>18</c:v>
                </c:pt>
                <c:pt idx="47">
                  <c:v>11</c:v>
                </c:pt>
                <c:pt idx="48">
                  <c:v>15</c:v>
                </c:pt>
                <c:pt idx="49">
                  <c:v>16</c:v>
                </c:pt>
                <c:pt idx="50">
                  <c:v>12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ITIRAPINA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2">
                  <c:v>15</c:v>
                </c:pt>
                <c:pt idx="3">
                  <c:v>4</c:v>
                </c:pt>
                <c:pt idx="4">
                  <c:v>15</c:v>
                </c:pt>
                <c:pt idx="5">
                  <c:v>14</c:v>
                </c:pt>
                <c:pt idx="6">
                  <c:v>9</c:v>
                </c:pt>
                <c:pt idx="7">
                  <c:v>20</c:v>
                </c:pt>
                <c:pt idx="8">
                  <c:v>14</c:v>
                </c:pt>
                <c:pt idx="10">
                  <c:v>14</c:v>
                </c:pt>
                <c:pt idx="11">
                  <c:v>8</c:v>
                </c:pt>
                <c:pt idx="12">
                  <c:v>10</c:v>
                </c:pt>
                <c:pt idx="15">
                  <c:v>10</c:v>
                </c:pt>
                <c:pt idx="17">
                  <c:v>8</c:v>
                </c:pt>
                <c:pt idx="18">
                  <c:v>9</c:v>
                </c:pt>
                <c:pt idx="19">
                  <c:v>4</c:v>
                </c:pt>
                <c:pt idx="21">
                  <c:v>4</c:v>
                </c:pt>
                <c:pt idx="22">
                  <c:v>8</c:v>
                </c:pt>
                <c:pt idx="24">
                  <c:v>10</c:v>
                </c:pt>
                <c:pt idx="25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11</c:v>
                </c:pt>
                <c:pt idx="37">
                  <c:v>2</c:v>
                </c:pt>
                <c:pt idx="38">
                  <c:v>2</c:v>
                </c:pt>
                <c:pt idx="39">
                  <c:v>10</c:v>
                </c:pt>
                <c:pt idx="41">
                  <c:v>10</c:v>
                </c:pt>
                <c:pt idx="42">
                  <c:v>9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11</c:v>
                </c:pt>
                <c:pt idx="49">
                  <c:v>6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JUMIRIM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LEME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2">
                  <c:v>25</c:v>
                </c:pt>
                <c:pt idx="3">
                  <c:v>34</c:v>
                </c:pt>
                <c:pt idx="4">
                  <c:v>26</c:v>
                </c:pt>
                <c:pt idx="5">
                  <c:v>32</c:v>
                </c:pt>
                <c:pt idx="6">
                  <c:v>31</c:v>
                </c:pt>
                <c:pt idx="7">
                  <c:v>20</c:v>
                </c:pt>
                <c:pt idx="8">
                  <c:v>25</c:v>
                </c:pt>
                <c:pt idx="9">
                  <c:v>21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28</c:v>
                </c:pt>
                <c:pt idx="15">
                  <c:v>23</c:v>
                </c:pt>
                <c:pt idx="16">
                  <c:v>20</c:v>
                </c:pt>
                <c:pt idx="17">
                  <c:v>23</c:v>
                </c:pt>
                <c:pt idx="18">
                  <c:v>27</c:v>
                </c:pt>
                <c:pt idx="19">
                  <c:v>12</c:v>
                </c:pt>
                <c:pt idx="20">
                  <c:v>15</c:v>
                </c:pt>
                <c:pt idx="21">
                  <c:v>16</c:v>
                </c:pt>
                <c:pt idx="22">
                  <c:v>22</c:v>
                </c:pt>
                <c:pt idx="23">
                  <c:v>21</c:v>
                </c:pt>
                <c:pt idx="24">
                  <c:v>27</c:v>
                </c:pt>
                <c:pt idx="25">
                  <c:v>17</c:v>
                </c:pt>
                <c:pt idx="26">
                  <c:v>26</c:v>
                </c:pt>
                <c:pt idx="27">
                  <c:v>41</c:v>
                </c:pt>
                <c:pt idx="28">
                  <c:v>41</c:v>
                </c:pt>
                <c:pt idx="30">
                  <c:v>46</c:v>
                </c:pt>
                <c:pt idx="31">
                  <c:v>89</c:v>
                </c:pt>
                <c:pt idx="33">
                  <c:v>86</c:v>
                </c:pt>
                <c:pt idx="34">
                  <c:v>68</c:v>
                </c:pt>
                <c:pt idx="35">
                  <c:v>48</c:v>
                </c:pt>
                <c:pt idx="36">
                  <c:v>41</c:v>
                </c:pt>
                <c:pt idx="37">
                  <c:v>35</c:v>
                </c:pt>
                <c:pt idx="38">
                  <c:v>43</c:v>
                </c:pt>
                <c:pt idx="39">
                  <c:v>34</c:v>
                </c:pt>
                <c:pt idx="41">
                  <c:v>33</c:v>
                </c:pt>
                <c:pt idx="42">
                  <c:v>41</c:v>
                </c:pt>
                <c:pt idx="43">
                  <c:v>27</c:v>
                </c:pt>
                <c:pt idx="44">
                  <c:v>23</c:v>
                </c:pt>
                <c:pt idx="45">
                  <c:v>30</c:v>
                </c:pt>
                <c:pt idx="46">
                  <c:v>17</c:v>
                </c:pt>
                <c:pt idx="47">
                  <c:v>27</c:v>
                </c:pt>
                <c:pt idx="48">
                  <c:v>33</c:v>
                </c:pt>
                <c:pt idx="49">
                  <c:v>22</c:v>
                </c:pt>
                <c:pt idx="50">
                  <c:v>23</c:v>
                </c:pt>
                <c:pt idx="51">
                  <c:v>36</c:v>
                </c:pt>
              </c:numCache>
            </c:numRef>
          </c:val>
          <c:smooth val="0"/>
        </c:ser>
        <c:axId val="27187947"/>
        <c:axId val="43364932"/>
      </c:line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87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7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25</v>
      </c>
    </row>
    <row r="2" spans="1:2" s="8" customFormat="1" ht="12.75">
      <c r="A2" s="8" t="s">
        <v>2</v>
      </c>
      <c r="B2" s="8" t="s">
        <v>62</v>
      </c>
    </row>
    <row r="3" s="8" customFormat="1" ht="12.75"/>
    <row r="4" s="8" customFormat="1" ht="12.75"/>
    <row r="6" spans="1:14" s="8" customFormat="1" ht="12.75">
      <c r="A6" s="8" t="s">
        <v>27</v>
      </c>
      <c r="N6" s="8" t="s">
        <v>5</v>
      </c>
    </row>
    <row r="7" ht="13.5" thickBot="1"/>
    <row r="8" spans="1:53" s="15" customFormat="1" ht="13.5" thickBot="1">
      <c r="A8" s="21" t="s">
        <v>0</v>
      </c>
      <c r="B8" s="11" t="s">
        <v>93</v>
      </c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2" t="s">
        <v>63</v>
      </c>
      <c r="B9" s="20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8">
        <v>32</v>
      </c>
      <c r="AH9" s="18">
        <v>33</v>
      </c>
      <c r="AI9" s="18">
        <v>34</v>
      </c>
      <c r="AJ9" s="18">
        <v>35</v>
      </c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8">
        <v>44</v>
      </c>
      <c r="AT9" s="18">
        <v>45</v>
      </c>
      <c r="AU9" s="18">
        <v>46</v>
      </c>
      <c r="AV9" s="18">
        <v>47</v>
      </c>
      <c r="AW9" s="18">
        <v>48</v>
      </c>
      <c r="AX9" s="18">
        <v>49</v>
      </c>
      <c r="AY9" s="18">
        <v>50</v>
      </c>
      <c r="AZ9" s="18">
        <v>51</v>
      </c>
      <c r="BA9" s="19">
        <v>52</v>
      </c>
    </row>
    <row r="10" spans="1:53" s="15" customFormat="1" ht="13.5" thickBot="1">
      <c r="A10" s="8" t="s">
        <v>63</v>
      </c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</row>
    <row r="11" spans="1:55" s="15" customFormat="1" ht="12.75">
      <c r="A11" s="90" t="s">
        <v>65</v>
      </c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U11" s="75"/>
      <c r="V11" s="75"/>
      <c r="W11" s="75"/>
      <c r="X11" s="75"/>
      <c r="Y11" s="75"/>
      <c r="Z11" s="75"/>
      <c r="AA11" s="75"/>
      <c r="AB11" s="76"/>
      <c r="AC11" s="76"/>
      <c r="AD11" s="76">
        <v>0</v>
      </c>
      <c r="AE11" s="76"/>
      <c r="AF11" s="76">
        <v>0</v>
      </c>
      <c r="AG11" s="98"/>
      <c r="AH11" s="75"/>
      <c r="AI11" s="98"/>
      <c r="AJ11" s="98"/>
      <c r="AK11" s="98"/>
      <c r="AL11" s="98"/>
      <c r="AM11" s="76"/>
      <c r="AN11" s="76"/>
      <c r="AO11" s="76"/>
      <c r="AP11" s="76"/>
      <c r="AQ11" s="76"/>
      <c r="AR11" s="76"/>
      <c r="AS11" s="76">
        <v>0</v>
      </c>
      <c r="AT11" s="76"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v>0</v>
      </c>
      <c r="AZ11" s="76">
        <v>0</v>
      </c>
      <c r="BA11" s="77">
        <v>0</v>
      </c>
      <c r="BB11" s="15">
        <f>SUM(B11:BA11)</f>
        <v>0</v>
      </c>
      <c r="BC11" s="15">
        <v>1</v>
      </c>
    </row>
    <row r="12" spans="1:55" s="15" customFormat="1" ht="12.75">
      <c r="A12" s="91" t="s">
        <v>66</v>
      </c>
      <c r="B12" s="89"/>
      <c r="C12" s="79"/>
      <c r="D12" s="79">
        <v>1</v>
      </c>
      <c r="E12" s="79">
        <v>2</v>
      </c>
      <c r="F12" s="79">
        <v>1</v>
      </c>
      <c r="G12" s="79">
        <v>4</v>
      </c>
      <c r="H12" s="79">
        <v>2</v>
      </c>
      <c r="I12" s="79">
        <v>6</v>
      </c>
      <c r="J12" s="79">
        <v>2</v>
      </c>
      <c r="K12" s="79">
        <v>2</v>
      </c>
      <c r="L12" s="79">
        <v>7</v>
      </c>
      <c r="M12" s="78">
        <v>7</v>
      </c>
      <c r="N12" s="78">
        <v>9</v>
      </c>
      <c r="O12" s="78">
        <v>6</v>
      </c>
      <c r="P12" s="79"/>
      <c r="Q12" s="79"/>
      <c r="R12" s="79">
        <v>6</v>
      </c>
      <c r="S12" s="79">
        <v>0</v>
      </c>
      <c r="T12" s="79">
        <v>3</v>
      </c>
      <c r="U12" s="79">
        <v>1</v>
      </c>
      <c r="V12" s="79">
        <v>4</v>
      </c>
      <c r="W12" s="79">
        <v>1</v>
      </c>
      <c r="X12" s="79">
        <v>0</v>
      </c>
      <c r="Y12" s="79">
        <v>0</v>
      </c>
      <c r="Z12" s="79">
        <v>0</v>
      </c>
      <c r="AA12" s="79">
        <v>0</v>
      </c>
      <c r="AB12" s="80">
        <v>0</v>
      </c>
      <c r="AC12" s="80"/>
      <c r="AD12" s="80">
        <v>0</v>
      </c>
      <c r="AE12" s="80"/>
      <c r="AF12" s="80">
        <v>3</v>
      </c>
      <c r="AG12" s="99">
        <v>6</v>
      </c>
      <c r="AH12" s="79"/>
      <c r="AI12" s="99">
        <v>1</v>
      </c>
      <c r="AJ12" s="99">
        <v>0</v>
      </c>
      <c r="AK12" s="99">
        <v>0</v>
      </c>
      <c r="AL12" s="99">
        <v>3</v>
      </c>
      <c r="AM12" s="80">
        <v>4</v>
      </c>
      <c r="AN12" s="80">
        <v>1</v>
      </c>
      <c r="AO12" s="80">
        <v>4</v>
      </c>
      <c r="AP12" s="80"/>
      <c r="AQ12" s="80">
        <v>5</v>
      </c>
      <c r="AR12" s="80"/>
      <c r="AS12" s="80">
        <v>4</v>
      </c>
      <c r="AT12" s="80">
        <v>5</v>
      </c>
      <c r="AU12" s="80">
        <v>2</v>
      </c>
      <c r="AV12" s="80">
        <v>1</v>
      </c>
      <c r="AW12" s="80">
        <v>0</v>
      </c>
      <c r="AX12" s="80">
        <v>7</v>
      </c>
      <c r="AY12" s="80">
        <v>0</v>
      </c>
      <c r="AZ12" s="80">
        <v>3</v>
      </c>
      <c r="BA12" s="81">
        <v>0</v>
      </c>
      <c r="BB12" s="15">
        <f aca="true" t="shared" si="0" ref="BB12:BB37">SUM(B12:BA12)</f>
        <v>113</v>
      </c>
      <c r="BC12" s="15">
        <v>2</v>
      </c>
    </row>
    <row r="13" spans="1:55" s="15" customFormat="1" ht="12.75">
      <c r="A13" s="92" t="s">
        <v>67</v>
      </c>
      <c r="B13" s="89"/>
      <c r="C13" s="79"/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8">
        <v>7</v>
      </c>
      <c r="N13" s="78"/>
      <c r="O13" s="78">
        <v>6</v>
      </c>
      <c r="P13" s="78"/>
      <c r="Q13" s="78"/>
      <c r="R13" s="79"/>
      <c r="S13" s="79"/>
      <c r="T13" s="79">
        <v>0</v>
      </c>
      <c r="U13" s="79">
        <v>0</v>
      </c>
      <c r="V13" s="79">
        <v>0</v>
      </c>
      <c r="W13" s="79"/>
      <c r="X13" s="79"/>
      <c r="Y13" s="79"/>
      <c r="Z13" s="79"/>
      <c r="AA13" s="79"/>
      <c r="AB13" s="80"/>
      <c r="AC13" s="80"/>
      <c r="AD13" s="80">
        <v>0</v>
      </c>
      <c r="AE13" s="80"/>
      <c r="AF13" s="80">
        <v>0</v>
      </c>
      <c r="AG13" s="98"/>
      <c r="AH13" s="79"/>
      <c r="AI13" s="98">
        <v>19</v>
      </c>
      <c r="AJ13" s="98">
        <v>2</v>
      </c>
      <c r="AK13" s="98"/>
      <c r="AL13" s="98">
        <v>2</v>
      </c>
      <c r="AM13" s="80">
        <v>2</v>
      </c>
      <c r="AN13" s="80">
        <v>1</v>
      </c>
      <c r="AO13" s="80">
        <v>2</v>
      </c>
      <c r="AP13" s="80"/>
      <c r="AQ13" s="80">
        <v>5</v>
      </c>
      <c r="AR13" s="80">
        <v>4</v>
      </c>
      <c r="AS13" s="80">
        <v>0</v>
      </c>
      <c r="AT13" s="80">
        <v>3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4</v>
      </c>
      <c r="BA13" s="81">
        <v>1</v>
      </c>
      <c r="BB13" s="15">
        <f t="shared" si="0"/>
        <v>58</v>
      </c>
      <c r="BC13" s="15">
        <v>3</v>
      </c>
    </row>
    <row r="14" spans="1:55" s="15" customFormat="1" ht="12.75">
      <c r="A14" s="93" t="s">
        <v>68</v>
      </c>
      <c r="B14" s="89"/>
      <c r="C14" s="79"/>
      <c r="D14" s="79">
        <v>6</v>
      </c>
      <c r="E14" s="79">
        <v>6</v>
      </c>
      <c r="F14" s="79">
        <v>8</v>
      </c>
      <c r="G14" s="79">
        <v>3</v>
      </c>
      <c r="H14" s="79">
        <v>9</v>
      </c>
      <c r="I14" s="79">
        <v>8</v>
      </c>
      <c r="J14" s="79">
        <v>11</v>
      </c>
      <c r="K14" s="79">
        <v>7</v>
      </c>
      <c r="L14" s="79">
        <v>7</v>
      </c>
      <c r="M14" s="78">
        <v>2</v>
      </c>
      <c r="N14" s="78">
        <v>24</v>
      </c>
      <c r="O14" s="78">
        <v>6</v>
      </c>
      <c r="P14" s="78"/>
      <c r="Q14" s="78">
        <v>5</v>
      </c>
      <c r="R14" s="79">
        <v>8</v>
      </c>
      <c r="S14" s="79">
        <v>7</v>
      </c>
      <c r="T14" s="79"/>
      <c r="U14" s="79">
        <v>4</v>
      </c>
      <c r="V14" s="79">
        <v>2</v>
      </c>
      <c r="W14" s="79">
        <v>2</v>
      </c>
      <c r="X14" s="79">
        <v>3</v>
      </c>
      <c r="Y14" s="79"/>
      <c r="Z14" s="79">
        <v>3</v>
      </c>
      <c r="AA14" s="79">
        <v>5</v>
      </c>
      <c r="AB14" s="80">
        <v>2</v>
      </c>
      <c r="AC14" s="80">
        <v>6</v>
      </c>
      <c r="AD14" s="80">
        <v>6</v>
      </c>
      <c r="AE14" s="80"/>
      <c r="AF14" s="80">
        <v>12</v>
      </c>
      <c r="AG14" s="98">
        <v>4</v>
      </c>
      <c r="AH14" s="79"/>
      <c r="AI14" s="98">
        <v>5</v>
      </c>
      <c r="AJ14" s="98">
        <v>10</v>
      </c>
      <c r="AK14" s="98">
        <v>11</v>
      </c>
      <c r="AL14" s="98">
        <v>14</v>
      </c>
      <c r="AM14" s="80">
        <v>4</v>
      </c>
      <c r="AN14" s="80">
        <v>11</v>
      </c>
      <c r="AO14" s="80">
        <v>23</v>
      </c>
      <c r="AP14" s="80"/>
      <c r="AQ14" s="80">
        <v>14</v>
      </c>
      <c r="AR14" s="80">
        <v>9</v>
      </c>
      <c r="AS14" s="80">
        <v>4</v>
      </c>
      <c r="AT14" s="80">
        <v>5</v>
      </c>
      <c r="AU14" s="80">
        <v>3</v>
      </c>
      <c r="AV14" s="80">
        <v>4</v>
      </c>
      <c r="AW14" s="80">
        <v>1</v>
      </c>
      <c r="AX14" s="80">
        <v>3</v>
      </c>
      <c r="AY14" s="80">
        <v>3</v>
      </c>
      <c r="AZ14" s="80">
        <v>2</v>
      </c>
      <c r="BA14" s="81">
        <v>3</v>
      </c>
      <c r="BB14" s="15">
        <f t="shared" si="0"/>
        <v>295</v>
      </c>
      <c r="BC14" s="15">
        <v>4</v>
      </c>
    </row>
    <row r="15" spans="1:55" s="15" customFormat="1" ht="12.75">
      <c r="A15" s="93" t="s">
        <v>69</v>
      </c>
      <c r="B15" s="89"/>
      <c r="C15" s="79"/>
      <c r="D15" s="79">
        <v>13</v>
      </c>
      <c r="E15" s="79">
        <v>19</v>
      </c>
      <c r="F15" s="79">
        <v>18</v>
      </c>
      <c r="G15" s="79">
        <v>19</v>
      </c>
      <c r="H15" s="79"/>
      <c r="I15" s="79">
        <v>17</v>
      </c>
      <c r="J15" s="79">
        <v>8</v>
      </c>
      <c r="K15" s="79"/>
      <c r="L15" s="79"/>
      <c r="M15" s="78">
        <v>2</v>
      </c>
      <c r="N15" s="78">
        <v>19</v>
      </c>
      <c r="O15" s="78">
        <v>4</v>
      </c>
      <c r="P15" s="78"/>
      <c r="Q15" s="78">
        <v>7</v>
      </c>
      <c r="R15" s="79">
        <v>0</v>
      </c>
      <c r="S15" s="79"/>
      <c r="T15" s="79">
        <v>7</v>
      </c>
      <c r="U15" s="79">
        <v>3</v>
      </c>
      <c r="V15" s="79">
        <v>8</v>
      </c>
      <c r="W15" s="79"/>
      <c r="X15" s="79">
        <v>14</v>
      </c>
      <c r="Y15" s="79">
        <v>18</v>
      </c>
      <c r="Z15" s="79">
        <v>11</v>
      </c>
      <c r="AA15" s="79"/>
      <c r="AB15" s="80"/>
      <c r="AC15" s="80">
        <v>33</v>
      </c>
      <c r="AD15" s="80">
        <v>33</v>
      </c>
      <c r="AE15" s="80"/>
      <c r="AF15" s="80"/>
      <c r="AG15" s="98">
        <v>12</v>
      </c>
      <c r="AH15" s="79"/>
      <c r="AI15" s="98">
        <v>12</v>
      </c>
      <c r="AJ15" s="98"/>
      <c r="AK15" s="98"/>
      <c r="AL15" s="98"/>
      <c r="AM15" s="80"/>
      <c r="AN15" s="80"/>
      <c r="AO15" s="80"/>
      <c r="AP15" s="80"/>
      <c r="AQ15" s="80">
        <v>6</v>
      </c>
      <c r="AR15" s="80">
        <v>4</v>
      </c>
      <c r="AS15" s="80">
        <v>0</v>
      </c>
      <c r="AT15" s="80"/>
      <c r="AU15" s="80">
        <v>0</v>
      </c>
      <c r="AV15" s="80">
        <v>0</v>
      </c>
      <c r="AW15" s="80">
        <v>0</v>
      </c>
      <c r="AX15" s="80">
        <v>16</v>
      </c>
      <c r="AY15" s="80">
        <v>11</v>
      </c>
      <c r="AZ15" s="80">
        <v>14</v>
      </c>
      <c r="BA15" s="81"/>
      <c r="BB15" s="15">
        <f t="shared" si="0"/>
        <v>328</v>
      </c>
      <c r="BC15" s="15">
        <v>5</v>
      </c>
    </row>
    <row r="16" spans="1:55" s="15" customFormat="1" ht="12.75">
      <c r="A16" s="93" t="s">
        <v>70</v>
      </c>
      <c r="B16" s="89"/>
      <c r="C16" s="79"/>
      <c r="D16" s="79">
        <v>13</v>
      </c>
      <c r="E16" s="79">
        <v>19</v>
      </c>
      <c r="F16" s="79">
        <v>24</v>
      </c>
      <c r="G16" s="79">
        <v>13</v>
      </c>
      <c r="H16" s="79">
        <v>22</v>
      </c>
      <c r="I16" s="79">
        <v>21</v>
      </c>
      <c r="J16" s="79">
        <v>17</v>
      </c>
      <c r="K16" s="79">
        <v>19</v>
      </c>
      <c r="L16" s="79">
        <v>16</v>
      </c>
      <c r="M16" s="78">
        <v>10</v>
      </c>
      <c r="N16" s="78">
        <v>11</v>
      </c>
      <c r="O16" s="78">
        <v>15</v>
      </c>
      <c r="P16" s="78"/>
      <c r="Q16" s="78">
        <v>15</v>
      </c>
      <c r="R16" s="79">
        <v>6</v>
      </c>
      <c r="S16" s="79">
        <v>9</v>
      </c>
      <c r="T16" s="79">
        <v>17</v>
      </c>
      <c r="U16" s="79">
        <v>6</v>
      </c>
      <c r="V16" s="79">
        <v>10</v>
      </c>
      <c r="W16" s="79">
        <v>15</v>
      </c>
      <c r="X16" s="79">
        <v>15</v>
      </c>
      <c r="Y16" s="79">
        <v>21</v>
      </c>
      <c r="Z16" s="79">
        <v>21</v>
      </c>
      <c r="AA16" s="79">
        <v>15</v>
      </c>
      <c r="AB16" s="80">
        <v>20</v>
      </c>
      <c r="AC16" s="80"/>
      <c r="AD16" s="80"/>
      <c r="AE16" s="80"/>
      <c r="AF16" s="80">
        <v>27</v>
      </c>
      <c r="AG16" s="98"/>
      <c r="AH16" s="79"/>
      <c r="AI16" s="98">
        <v>60</v>
      </c>
      <c r="AJ16" s="98">
        <v>52</v>
      </c>
      <c r="AK16" s="98">
        <v>38</v>
      </c>
      <c r="AL16" s="98">
        <v>25</v>
      </c>
      <c r="AM16" s="80">
        <v>26</v>
      </c>
      <c r="AN16" s="80">
        <v>20</v>
      </c>
      <c r="AO16" s="80">
        <v>27</v>
      </c>
      <c r="AP16" s="80"/>
      <c r="AQ16" s="80">
        <v>20</v>
      </c>
      <c r="AR16" s="80">
        <v>14</v>
      </c>
      <c r="AS16" s="80">
        <v>12</v>
      </c>
      <c r="AT16" s="80">
        <v>20</v>
      </c>
      <c r="AU16" s="80">
        <v>17</v>
      </c>
      <c r="AV16" s="80">
        <v>26</v>
      </c>
      <c r="AW16" s="80">
        <v>17</v>
      </c>
      <c r="AX16" s="80">
        <v>15</v>
      </c>
      <c r="AY16" s="80">
        <v>17</v>
      </c>
      <c r="AZ16" s="80">
        <v>19</v>
      </c>
      <c r="BA16" s="81">
        <v>19</v>
      </c>
      <c r="BB16" s="15">
        <f t="shared" si="0"/>
        <v>841</v>
      </c>
      <c r="BC16" s="15">
        <v>6</v>
      </c>
    </row>
    <row r="17" spans="1:55" s="15" customFormat="1" ht="12.75">
      <c r="A17" s="93" t="s">
        <v>71</v>
      </c>
      <c r="B17" s="89"/>
      <c r="C17" s="79"/>
      <c r="D17" s="79">
        <v>4</v>
      </c>
      <c r="E17" s="79">
        <v>5</v>
      </c>
      <c r="F17" s="79">
        <v>0</v>
      </c>
      <c r="G17" s="79">
        <v>1</v>
      </c>
      <c r="H17" s="79">
        <v>17</v>
      </c>
      <c r="I17" s="79">
        <v>17</v>
      </c>
      <c r="J17" s="79">
        <v>10</v>
      </c>
      <c r="K17" s="79">
        <v>7</v>
      </c>
      <c r="L17" s="79">
        <v>5</v>
      </c>
      <c r="M17" s="78"/>
      <c r="N17" s="78"/>
      <c r="O17" s="78"/>
      <c r="P17" s="78"/>
      <c r="Q17" s="78">
        <v>5</v>
      </c>
      <c r="R17" s="79">
        <v>13</v>
      </c>
      <c r="S17" s="79">
        <v>3</v>
      </c>
      <c r="T17" s="79"/>
      <c r="U17" s="79">
        <v>10</v>
      </c>
      <c r="V17" s="79">
        <v>8</v>
      </c>
      <c r="W17" s="79">
        <v>3</v>
      </c>
      <c r="X17" s="79">
        <v>4</v>
      </c>
      <c r="Y17" s="79">
        <v>11</v>
      </c>
      <c r="Z17" s="79"/>
      <c r="AA17" s="79">
        <v>4</v>
      </c>
      <c r="AB17" s="80">
        <v>12</v>
      </c>
      <c r="AC17" s="80">
        <v>8</v>
      </c>
      <c r="AD17" s="80">
        <v>8</v>
      </c>
      <c r="AE17" s="80"/>
      <c r="AF17" s="80">
        <v>32</v>
      </c>
      <c r="AG17" s="98">
        <v>69</v>
      </c>
      <c r="AH17" s="79"/>
      <c r="AI17" s="98">
        <v>49</v>
      </c>
      <c r="AJ17" s="98">
        <v>64</v>
      </c>
      <c r="AK17" s="98">
        <v>31</v>
      </c>
      <c r="AL17" s="98">
        <v>13</v>
      </c>
      <c r="AM17" s="80">
        <v>14</v>
      </c>
      <c r="AN17" s="80">
        <v>14</v>
      </c>
      <c r="AO17" s="80">
        <v>13</v>
      </c>
      <c r="AP17" s="80"/>
      <c r="AQ17" s="80">
        <v>13</v>
      </c>
      <c r="AR17" s="80">
        <v>21</v>
      </c>
      <c r="AS17" s="80">
        <v>6</v>
      </c>
      <c r="AT17" s="80">
        <v>0</v>
      </c>
      <c r="AU17" s="80">
        <v>2</v>
      </c>
      <c r="AV17" s="80">
        <v>9</v>
      </c>
      <c r="AW17" s="80">
        <v>1</v>
      </c>
      <c r="AX17" s="80">
        <v>11</v>
      </c>
      <c r="AY17" s="80">
        <v>9</v>
      </c>
      <c r="AZ17" s="80">
        <v>7</v>
      </c>
      <c r="BA17" s="81">
        <v>1</v>
      </c>
      <c r="BB17" s="15">
        <f t="shared" si="0"/>
        <v>534</v>
      </c>
      <c r="BC17" s="15">
        <v>7</v>
      </c>
    </row>
    <row r="18" spans="1:55" s="15" customFormat="1" ht="12.75">
      <c r="A18" s="93" t="s">
        <v>72</v>
      </c>
      <c r="B18" s="89"/>
      <c r="C18" s="79"/>
      <c r="D18" s="79">
        <v>5</v>
      </c>
      <c r="E18" s="79">
        <v>1</v>
      </c>
      <c r="F18" s="79">
        <v>2</v>
      </c>
      <c r="G18" s="79">
        <v>1</v>
      </c>
      <c r="H18" s="79">
        <v>0</v>
      </c>
      <c r="I18" s="79">
        <v>3</v>
      </c>
      <c r="J18" s="79">
        <v>1</v>
      </c>
      <c r="K18" s="79">
        <v>1</v>
      </c>
      <c r="L18" s="79">
        <v>0</v>
      </c>
      <c r="M18" s="78">
        <v>2</v>
      </c>
      <c r="N18" s="78">
        <v>0</v>
      </c>
      <c r="O18" s="78">
        <v>1</v>
      </c>
      <c r="P18" s="78"/>
      <c r="Q18" s="78"/>
      <c r="R18" s="79"/>
      <c r="S18" s="79">
        <v>0</v>
      </c>
      <c r="T18" s="79">
        <v>5</v>
      </c>
      <c r="U18" s="79">
        <v>2</v>
      </c>
      <c r="V18" s="79">
        <v>1</v>
      </c>
      <c r="W18" s="79"/>
      <c r="X18" s="79"/>
      <c r="Y18" s="79">
        <v>4</v>
      </c>
      <c r="Z18" s="79"/>
      <c r="AA18" s="79">
        <v>3</v>
      </c>
      <c r="AB18" s="80">
        <v>2</v>
      </c>
      <c r="AC18" s="80">
        <v>3</v>
      </c>
      <c r="AD18" s="80">
        <v>3</v>
      </c>
      <c r="AE18" s="80"/>
      <c r="AF18" s="80">
        <v>2</v>
      </c>
      <c r="AG18" s="98">
        <v>2</v>
      </c>
      <c r="AH18" s="79"/>
      <c r="AI18" s="98">
        <v>6</v>
      </c>
      <c r="AJ18" s="98">
        <v>5</v>
      </c>
      <c r="AK18" s="98">
        <v>7</v>
      </c>
      <c r="AL18" s="98">
        <v>4</v>
      </c>
      <c r="AM18" s="80">
        <v>7</v>
      </c>
      <c r="AN18" s="80">
        <v>6</v>
      </c>
      <c r="AO18" s="80">
        <v>6</v>
      </c>
      <c r="AP18" s="80"/>
      <c r="AQ18" s="80"/>
      <c r="AR18" s="80"/>
      <c r="AS18" s="80"/>
      <c r="AT18" s="80">
        <v>2</v>
      </c>
      <c r="AU18" s="80">
        <v>6</v>
      </c>
      <c r="AV18" s="80">
        <v>0</v>
      </c>
      <c r="AW18" s="80">
        <v>0</v>
      </c>
      <c r="AX18" s="80">
        <v>3</v>
      </c>
      <c r="AY18" s="80">
        <v>0</v>
      </c>
      <c r="AZ18" s="80">
        <v>2</v>
      </c>
      <c r="BA18" s="81">
        <v>0</v>
      </c>
      <c r="BB18" s="15">
        <f t="shared" si="0"/>
        <v>98</v>
      </c>
      <c r="BC18" s="15">
        <v>8</v>
      </c>
    </row>
    <row r="19" spans="1:55" s="15" customFormat="1" ht="12.75">
      <c r="A19" s="93" t="s">
        <v>73</v>
      </c>
      <c r="B19" s="89"/>
      <c r="C19" s="79"/>
      <c r="D19" s="79">
        <v>7</v>
      </c>
      <c r="E19" s="79">
        <v>10</v>
      </c>
      <c r="F19" s="79"/>
      <c r="G19" s="79">
        <v>6</v>
      </c>
      <c r="H19" s="79">
        <v>4</v>
      </c>
      <c r="I19" s="79">
        <v>4</v>
      </c>
      <c r="J19" s="79">
        <v>6</v>
      </c>
      <c r="K19" s="79">
        <v>5</v>
      </c>
      <c r="L19" s="79">
        <v>5</v>
      </c>
      <c r="M19" s="78">
        <v>5</v>
      </c>
      <c r="N19" s="78">
        <v>7</v>
      </c>
      <c r="O19" s="78">
        <v>11</v>
      </c>
      <c r="P19" s="78"/>
      <c r="Q19" s="78">
        <v>12</v>
      </c>
      <c r="R19" s="79">
        <v>12</v>
      </c>
      <c r="S19" s="79">
        <v>4</v>
      </c>
      <c r="T19" s="79"/>
      <c r="U19" s="79">
        <v>9</v>
      </c>
      <c r="V19" s="79">
        <v>5</v>
      </c>
      <c r="W19" s="79">
        <v>7</v>
      </c>
      <c r="X19" s="79">
        <v>5</v>
      </c>
      <c r="Y19" s="79">
        <v>6</v>
      </c>
      <c r="Z19" s="79">
        <v>7</v>
      </c>
      <c r="AA19" s="79">
        <v>5</v>
      </c>
      <c r="AB19" s="80">
        <v>5</v>
      </c>
      <c r="AC19" s="80">
        <v>4</v>
      </c>
      <c r="AD19" s="80">
        <v>4</v>
      </c>
      <c r="AE19" s="80"/>
      <c r="AF19" s="80">
        <v>4</v>
      </c>
      <c r="AG19" s="98">
        <v>3</v>
      </c>
      <c r="AH19" s="79"/>
      <c r="AI19" s="98">
        <v>10</v>
      </c>
      <c r="AJ19" s="98">
        <v>9</v>
      </c>
      <c r="AK19" s="98">
        <v>11</v>
      </c>
      <c r="AL19" s="98">
        <v>7</v>
      </c>
      <c r="AM19" s="80">
        <v>11</v>
      </c>
      <c r="AN19" s="80">
        <v>5</v>
      </c>
      <c r="AO19" s="80">
        <v>11</v>
      </c>
      <c r="AP19" s="80"/>
      <c r="AQ19" s="80">
        <v>7</v>
      </c>
      <c r="AR19" s="80">
        <v>10</v>
      </c>
      <c r="AS19" s="80">
        <v>9</v>
      </c>
      <c r="AT19" s="80">
        <v>6</v>
      </c>
      <c r="AU19" s="80">
        <v>5</v>
      </c>
      <c r="AV19" s="80">
        <v>4</v>
      </c>
      <c r="AW19" s="80">
        <v>5</v>
      </c>
      <c r="AX19" s="80">
        <v>4</v>
      </c>
      <c r="AY19" s="80">
        <v>0</v>
      </c>
      <c r="AZ19" s="80">
        <v>6</v>
      </c>
      <c r="BA19" s="81">
        <v>5</v>
      </c>
      <c r="BB19" s="15">
        <f t="shared" si="0"/>
        <v>287</v>
      </c>
      <c r="BC19" s="15">
        <v>9</v>
      </c>
    </row>
    <row r="20" spans="1:55" s="15" customFormat="1" ht="12.75">
      <c r="A20" s="93" t="s">
        <v>74</v>
      </c>
      <c r="B20" s="89"/>
      <c r="C20" s="79"/>
      <c r="D20" s="79">
        <v>1</v>
      </c>
      <c r="E20" s="79">
        <v>6</v>
      </c>
      <c r="F20" s="79">
        <v>1</v>
      </c>
      <c r="G20" s="79">
        <v>10</v>
      </c>
      <c r="H20" s="79">
        <v>0</v>
      </c>
      <c r="I20" s="79">
        <v>6</v>
      </c>
      <c r="J20" s="79">
        <v>2</v>
      </c>
      <c r="K20" s="79"/>
      <c r="L20" s="79">
        <v>4</v>
      </c>
      <c r="M20" s="78">
        <v>3</v>
      </c>
      <c r="N20" s="78">
        <v>5</v>
      </c>
      <c r="O20" s="78"/>
      <c r="P20" s="78"/>
      <c r="Q20" s="78">
        <v>2</v>
      </c>
      <c r="R20" s="79"/>
      <c r="S20" s="79">
        <v>4</v>
      </c>
      <c r="T20" s="79"/>
      <c r="U20" s="79"/>
      <c r="V20" s="79">
        <v>6</v>
      </c>
      <c r="W20" s="79">
        <v>3</v>
      </c>
      <c r="X20" s="79">
        <v>5</v>
      </c>
      <c r="Y20" s="79">
        <v>4</v>
      </c>
      <c r="Z20" s="79">
        <v>3</v>
      </c>
      <c r="AA20" s="79">
        <v>3</v>
      </c>
      <c r="AB20" s="80"/>
      <c r="AC20" s="80">
        <v>8</v>
      </c>
      <c r="AD20" s="80">
        <v>8</v>
      </c>
      <c r="AE20" s="80"/>
      <c r="AF20" s="80">
        <v>5</v>
      </c>
      <c r="AG20" s="98">
        <v>3</v>
      </c>
      <c r="AH20" s="79"/>
      <c r="AI20" s="98"/>
      <c r="AJ20" s="98">
        <v>4</v>
      </c>
      <c r="AK20" s="98"/>
      <c r="AL20" s="98">
        <v>4</v>
      </c>
      <c r="AM20" s="80">
        <v>2</v>
      </c>
      <c r="AN20" s="80"/>
      <c r="AO20" s="80"/>
      <c r="AP20" s="80"/>
      <c r="AQ20" s="80"/>
      <c r="AR20" s="80">
        <v>1</v>
      </c>
      <c r="AS20" s="80">
        <v>2</v>
      </c>
      <c r="AT20" s="80">
        <v>4</v>
      </c>
      <c r="AU20" s="80">
        <v>4</v>
      </c>
      <c r="AV20" s="80">
        <v>3</v>
      </c>
      <c r="AW20" s="80">
        <v>0</v>
      </c>
      <c r="AX20" s="80">
        <v>6</v>
      </c>
      <c r="AY20" s="80">
        <v>1</v>
      </c>
      <c r="AZ20" s="80">
        <v>1</v>
      </c>
      <c r="BA20" s="81">
        <v>4</v>
      </c>
      <c r="BB20" s="15">
        <f t="shared" si="0"/>
        <v>128</v>
      </c>
      <c r="BC20" s="15">
        <v>10</v>
      </c>
    </row>
    <row r="21" spans="1:55" s="15" customFormat="1" ht="12.75">
      <c r="A21" s="93" t="s">
        <v>75</v>
      </c>
      <c r="B21" s="89"/>
      <c r="C21" s="79"/>
      <c r="D21" s="79">
        <v>1</v>
      </c>
      <c r="E21" s="79">
        <v>6</v>
      </c>
      <c r="F21" s="79">
        <v>10</v>
      </c>
      <c r="G21" s="79">
        <v>3</v>
      </c>
      <c r="H21" s="79"/>
      <c r="I21" s="79">
        <v>2</v>
      </c>
      <c r="J21" s="79">
        <v>3</v>
      </c>
      <c r="K21" s="79">
        <v>1</v>
      </c>
      <c r="L21" s="79">
        <v>2</v>
      </c>
      <c r="M21" s="78">
        <v>1</v>
      </c>
      <c r="N21" s="78">
        <v>0</v>
      </c>
      <c r="O21" s="78">
        <v>2</v>
      </c>
      <c r="P21" s="78"/>
      <c r="Q21" s="78">
        <v>2</v>
      </c>
      <c r="R21" s="79">
        <v>4</v>
      </c>
      <c r="S21" s="79">
        <v>2</v>
      </c>
      <c r="T21" s="79"/>
      <c r="U21" s="79">
        <v>1</v>
      </c>
      <c r="V21" s="79">
        <v>1</v>
      </c>
      <c r="W21" s="79">
        <v>2</v>
      </c>
      <c r="X21" s="79">
        <v>1</v>
      </c>
      <c r="Y21" s="79"/>
      <c r="Z21" s="79">
        <v>2</v>
      </c>
      <c r="AA21" s="79"/>
      <c r="AB21" s="80"/>
      <c r="AC21" s="80">
        <v>0</v>
      </c>
      <c r="AD21" s="80">
        <v>0</v>
      </c>
      <c r="AE21" s="80"/>
      <c r="AF21" s="80">
        <v>0</v>
      </c>
      <c r="AG21" s="98"/>
      <c r="AH21" s="79"/>
      <c r="AI21" s="98">
        <v>2</v>
      </c>
      <c r="AJ21" s="98">
        <v>1</v>
      </c>
      <c r="AK21" s="98">
        <v>6</v>
      </c>
      <c r="AL21" s="98">
        <v>3</v>
      </c>
      <c r="AM21" s="80"/>
      <c r="AN21" s="80">
        <v>4</v>
      </c>
      <c r="AO21" s="80">
        <v>1</v>
      </c>
      <c r="AP21" s="80"/>
      <c r="AQ21" s="80">
        <v>2</v>
      </c>
      <c r="AR21" s="80">
        <v>2</v>
      </c>
      <c r="AS21" s="80">
        <v>0</v>
      </c>
      <c r="AT21" s="80">
        <v>1</v>
      </c>
      <c r="AU21" s="80">
        <v>1</v>
      </c>
      <c r="AV21" s="80">
        <v>2</v>
      </c>
      <c r="AW21" s="80">
        <v>0</v>
      </c>
      <c r="AX21" s="80">
        <v>0</v>
      </c>
      <c r="AY21" s="80">
        <v>1</v>
      </c>
      <c r="AZ21" s="80">
        <v>1</v>
      </c>
      <c r="BA21" s="81"/>
      <c r="BB21" s="15">
        <f t="shared" si="0"/>
        <v>73</v>
      </c>
      <c r="BC21" s="15">
        <v>11</v>
      </c>
    </row>
    <row r="22" spans="1:55" s="15" customFormat="1" ht="12.75">
      <c r="A22" s="93" t="s">
        <v>76</v>
      </c>
      <c r="B22" s="89"/>
      <c r="C22" s="79"/>
      <c r="D22" s="79">
        <v>29</v>
      </c>
      <c r="E22" s="79">
        <v>27</v>
      </c>
      <c r="F22" s="79">
        <v>24</v>
      </c>
      <c r="G22" s="79">
        <v>30</v>
      </c>
      <c r="H22" s="79">
        <v>21</v>
      </c>
      <c r="I22" s="79">
        <v>39</v>
      </c>
      <c r="J22" s="79">
        <v>25</v>
      </c>
      <c r="K22" s="79"/>
      <c r="L22" s="79">
        <v>39</v>
      </c>
      <c r="M22" s="78">
        <v>28</v>
      </c>
      <c r="N22" s="78"/>
      <c r="O22" s="78">
        <v>3</v>
      </c>
      <c r="P22" s="78"/>
      <c r="Q22" s="78"/>
      <c r="R22" s="79"/>
      <c r="S22" s="79">
        <v>13</v>
      </c>
      <c r="T22" s="79">
        <v>8</v>
      </c>
      <c r="U22" s="79"/>
      <c r="V22" s="79">
        <v>19</v>
      </c>
      <c r="W22" s="79">
        <v>8</v>
      </c>
      <c r="X22" s="79"/>
      <c r="Y22" s="79">
        <v>24</v>
      </c>
      <c r="Z22" s="79">
        <v>19</v>
      </c>
      <c r="AA22" s="79">
        <v>12</v>
      </c>
      <c r="AB22" s="80">
        <v>10</v>
      </c>
      <c r="AC22" s="80">
        <v>22</v>
      </c>
      <c r="AD22" s="80">
        <v>22</v>
      </c>
      <c r="AE22" s="80"/>
      <c r="AF22" s="80"/>
      <c r="AG22" s="98">
        <v>15</v>
      </c>
      <c r="AH22" s="79"/>
      <c r="AI22" s="98">
        <v>33</v>
      </c>
      <c r="AJ22" s="98"/>
      <c r="AK22" s="98">
        <v>37</v>
      </c>
      <c r="AL22" s="98">
        <v>35</v>
      </c>
      <c r="AM22" s="80">
        <v>37</v>
      </c>
      <c r="AN22" s="80">
        <v>24</v>
      </c>
      <c r="AO22" s="80">
        <v>24</v>
      </c>
      <c r="AP22" s="80"/>
      <c r="AQ22" s="80">
        <v>16</v>
      </c>
      <c r="AR22" s="80">
        <v>12</v>
      </c>
      <c r="AS22" s="80">
        <v>17</v>
      </c>
      <c r="AT22" s="80">
        <v>12</v>
      </c>
      <c r="AU22" s="80">
        <v>15</v>
      </c>
      <c r="AV22" s="80">
        <v>18</v>
      </c>
      <c r="AW22" s="80">
        <v>11</v>
      </c>
      <c r="AX22" s="80">
        <v>15</v>
      </c>
      <c r="AY22" s="80">
        <v>16</v>
      </c>
      <c r="AZ22" s="80">
        <v>12</v>
      </c>
      <c r="BA22" s="81">
        <v>17</v>
      </c>
      <c r="BB22" s="15">
        <f t="shared" si="0"/>
        <v>788</v>
      </c>
      <c r="BC22" s="15">
        <v>12</v>
      </c>
    </row>
    <row r="23" spans="1:55" s="15" customFormat="1" ht="12.75">
      <c r="A23" s="93" t="s">
        <v>77</v>
      </c>
      <c r="B23" s="89"/>
      <c r="C23" s="79"/>
      <c r="D23" s="79">
        <v>15</v>
      </c>
      <c r="E23" s="79">
        <v>4</v>
      </c>
      <c r="F23" s="79">
        <v>15</v>
      </c>
      <c r="G23" s="79">
        <v>14</v>
      </c>
      <c r="H23" s="79">
        <v>9</v>
      </c>
      <c r="I23" s="79">
        <v>20</v>
      </c>
      <c r="J23" s="79">
        <v>14</v>
      </c>
      <c r="K23" s="79"/>
      <c r="L23" s="79">
        <v>14</v>
      </c>
      <c r="M23" s="78">
        <v>8</v>
      </c>
      <c r="N23" s="78">
        <v>10</v>
      </c>
      <c r="O23" s="78"/>
      <c r="P23" s="78"/>
      <c r="Q23" s="78">
        <v>10</v>
      </c>
      <c r="R23" s="79"/>
      <c r="S23" s="79">
        <v>8</v>
      </c>
      <c r="T23" s="79">
        <v>9</v>
      </c>
      <c r="U23" s="79">
        <v>4</v>
      </c>
      <c r="V23" s="79"/>
      <c r="W23" s="79">
        <v>4</v>
      </c>
      <c r="X23" s="79">
        <v>8</v>
      </c>
      <c r="Y23" s="79"/>
      <c r="Z23" s="79">
        <v>10</v>
      </c>
      <c r="AA23" s="79">
        <v>5</v>
      </c>
      <c r="AB23" s="80"/>
      <c r="AC23" s="80"/>
      <c r="AD23" s="80"/>
      <c r="AE23" s="80"/>
      <c r="AF23" s="80"/>
      <c r="AG23" s="98"/>
      <c r="AH23" s="79"/>
      <c r="AI23" s="98"/>
      <c r="AJ23" s="98">
        <v>3</v>
      </c>
      <c r="AK23" s="98">
        <v>2</v>
      </c>
      <c r="AL23" s="98">
        <v>11</v>
      </c>
      <c r="AM23" s="80">
        <v>2</v>
      </c>
      <c r="AN23" s="80">
        <v>2</v>
      </c>
      <c r="AO23" s="80">
        <v>10</v>
      </c>
      <c r="AP23" s="80"/>
      <c r="AQ23" s="80">
        <v>10</v>
      </c>
      <c r="AR23" s="80">
        <v>9</v>
      </c>
      <c r="AS23" s="80">
        <v>6</v>
      </c>
      <c r="AT23" s="80">
        <v>7</v>
      </c>
      <c r="AU23" s="80">
        <v>5</v>
      </c>
      <c r="AV23" s="80">
        <v>5</v>
      </c>
      <c r="AW23" s="80">
        <v>6</v>
      </c>
      <c r="AX23" s="80">
        <v>11</v>
      </c>
      <c r="AY23" s="80">
        <v>6</v>
      </c>
      <c r="AZ23" s="80">
        <v>11</v>
      </c>
      <c r="BA23" s="81">
        <v>7</v>
      </c>
      <c r="BB23" s="15">
        <f t="shared" si="0"/>
        <v>294</v>
      </c>
      <c r="BC23" s="15">
        <v>13</v>
      </c>
    </row>
    <row r="24" spans="1:55" s="15" customFormat="1" ht="12.75">
      <c r="A24" s="93" t="s">
        <v>78</v>
      </c>
      <c r="B24" s="89"/>
      <c r="C24" s="79"/>
      <c r="D24" s="79">
        <v>0</v>
      </c>
      <c r="E24" s="79">
        <v>1</v>
      </c>
      <c r="F24" s="79">
        <v>1</v>
      </c>
      <c r="G24" s="79">
        <v>2</v>
      </c>
      <c r="H24" s="79">
        <v>1</v>
      </c>
      <c r="I24" s="79">
        <v>0</v>
      </c>
      <c r="J24" s="79">
        <v>2</v>
      </c>
      <c r="K24" s="79">
        <v>1</v>
      </c>
      <c r="L24" s="79">
        <v>0</v>
      </c>
      <c r="M24" s="78">
        <v>1</v>
      </c>
      <c r="N24" s="78">
        <v>1</v>
      </c>
      <c r="O24" s="78"/>
      <c r="P24" s="78"/>
      <c r="Q24" s="78">
        <v>4</v>
      </c>
      <c r="R24" s="79">
        <v>4</v>
      </c>
      <c r="S24" s="79">
        <v>1</v>
      </c>
      <c r="T24" s="79">
        <v>0</v>
      </c>
      <c r="U24" s="79">
        <v>1</v>
      </c>
      <c r="V24" s="79">
        <v>1</v>
      </c>
      <c r="W24" s="79">
        <v>3</v>
      </c>
      <c r="X24" s="79">
        <v>2</v>
      </c>
      <c r="Y24" s="79">
        <v>1</v>
      </c>
      <c r="Z24" s="79">
        <v>1</v>
      </c>
      <c r="AA24" s="79">
        <v>4</v>
      </c>
      <c r="AB24" s="80"/>
      <c r="AC24" s="80">
        <v>0</v>
      </c>
      <c r="AD24" s="80">
        <v>0</v>
      </c>
      <c r="AE24" s="80"/>
      <c r="AF24" s="80">
        <v>0</v>
      </c>
      <c r="AG24" s="98"/>
      <c r="AH24" s="79"/>
      <c r="AI24" s="98"/>
      <c r="AJ24" s="98"/>
      <c r="AK24" s="98"/>
      <c r="AL24" s="66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1"/>
      <c r="BB24" s="15">
        <f t="shared" si="0"/>
        <v>32</v>
      </c>
      <c r="BC24" s="15">
        <v>14</v>
      </c>
    </row>
    <row r="25" spans="1:55" s="16" customFormat="1" ht="12.75">
      <c r="A25" s="93" t="s">
        <v>79</v>
      </c>
      <c r="B25" s="83"/>
      <c r="C25" s="83"/>
      <c r="D25" s="83">
        <v>25</v>
      </c>
      <c r="E25" s="83">
        <v>34</v>
      </c>
      <c r="F25" s="83">
        <v>26</v>
      </c>
      <c r="G25" s="83">
        <v>32</v>
      </c>
      <c r="H25" s="83">
        <v>31</v>
      </c>
      <c r="I25" s="83">
        <v>20</v>
      </c>
      <c r="J25" s="83">
        <v>25</v>
      </c>
      <c r="K25" s="83">
        <v>21</v>
      </c>
      <c r="L25" s="83">
        <v>15</v>
      </c>
      <c r="M25" s="78">
        <v>10</v>
      </c>
      <c r="N25" s="78">
        <v>12</v>
      </c>
      <c r="O25" s="78">
        <v>28</v>
      </c>
      <c r="P25" s="78"/>
      <c r="Q25" s="78">
        <v>23</v>
      </c>
      <c r="R25" s="83">
        <v>20</v>
      </c>
      <c r="S25" s="83">
        <v>23</v>
      </c>
      <c r="T25" s="79">
        <v>27</v>
      </c>
      <c r="U25" s="83">
        <v>12</v>
      </c>
      <c r="V25" s="83">
        <v>15</v>
      </c>
      <c r="W25" s="83">
        <v>16</v>
      </c>
      <c r="X25" s="83">
        <v>22</v>
      </c>
      <c r="Y25" s="83">
        <v>21</v>
      </c>
      <c r="Z25" s="83">
        <v>27</v>
      </c>
      <c r="AA25" s="83">
        <v>17</v>
      </c>
      <c r="AB25" s="82">
        <v>26</v>
      </c>
      <c r="AC25" s="82">
        <v>41</v>
      </c>
      <c r="AD25" s="82">
        <v>41</v>
      </c>
      <c r="AE25" s="82"/>
      <c r="AF25" s="82">
        <v>46</v>
      </c>
      <c r="AG25" s="98">
        <v>89</v>
      </c>
      <c r="AH25" s="82"/>
      <c r="AI25" s="98">
        <v>86</v>
      </c>
      <c r="AJ25" s="98">
        <v>68</v>
      </c>
      <c r="AK25" s="98">
        <v>48</v>
      </c>
      <c r="AL25" s="98">
        <v>41</v>
      </c>
      <c r="AM25" s="82">
        <v>35</v>
      </c>
      <c r="AN25" s="82">
        <v>43</v>
      </c>
      <c r="AO25" s="82">
        <v>34</v>
      </c>
      <c r="AP25" s="82"/>
      <c r="AQ25" s="82">
        <v>33</v>
      </c>
      <c r="AR25" s="82">
        <v>41</v>
      </c>
      <c r="AS25" s="82">
        <v>27</v>
      </c>
      <c r="AT25" s="82">
        <v>23</v>
      </c>
      <c r="AU25" s="82">
        <v>30</v>
      </c>
      <c r="AV25" s="82">
        <v>17</v>
      </c>
      <c r="AW25" s="98">
        <v>27</v>
      </c>
      <c r="AX25" s="82">
        <v>33</v>
      </c>
      <c r="AY25" s="82">
        <v>22</v>
      </c>
      <c r="AZ25" s="82">
        <v>23</v>
      </c>
      <c r="BA25" s="84">
        <v>36</v>
      </c>
      <c r="BB25" s="15">
        <f t="shared" si="0"/>
        <v>1412</v>
      </c>
      <c r="BC25" s="15">
        <v>15</v>
      </c>
    </row>
    <row r="26" spans="1:55" s="16" customFormat="1" ht="12.75">
      <c r="A26" s="93" t="s">
        <v>80</v>
      </c>
      <c r="B26" s="83"/>
      <c r="C26" s="83"/>
      <c r="D26" s="83">
        <v>305</v>
      </c>
      <c r="E26" s="83">
        <v>82</v>
      </c>
      <c r="F26" s="83">
        <v>339</v>
      </c>
      <c r="G26" s="83">
        <v>120</v>
      </c>
      <c r="H26" s="83">
        <v>134</v>
      </c>
      <c r="I26" s="83">
        <v>331</v>
      </c>
      <c r="J26" s="83">
        <v>141</v>
      </c>
      <c r="K26" s="83">
        <v>63</v>
      </c>
      <c r="L26" s="83">
        <v>146</v>
      </c>
      <c r="M26" s="78">
        <v>136</v>
      </c>
      <c r="N26" s="78">
        <v>173</v>
      </c>
      <c r="O26" s="78">
        <v>187</v>
      </c>
      <c r="P26" s="78"/>
      <c r="Q26" s="78">
        <v>176</v>
      </c>
      <c r="R26" s="83">
        <v>96</v>
      </c>
      <c r="S26" s="83">
        <v>74</v>
      </c>
      <c r="T26" s="83">
        <v>164</v>
      </c>
      <c r="U26" s="83">
        <v>100</v>
      </c>
      <c r="V26" s="83">
        <v>174</v>
      </c>
      <c r="W26" s="83">
        <v>87</v>
      </c>
      <c r="X26" s="83">
        <v>183</v>
      </c>
      <c r="Y26" s="83">
        <v>160</v>
      </c>
      <c r="Z26" s="83">
        <v>197</v>
      </c>
      <c r="AA26" s="83">
        <v>59</v>
      </c>
      <c r="AB26" s="82">
        <v>45</v>
      </c>
      <c r="AC26" s="82">
        <v>383</v>
      </c>
      <c r="AD26" s="82">
        <v>383</v>
      </c>
      <c r="AE26" s="82"/>
      <c r="AF26" s="82">
        <v>407</v>
      </c>
      <c r="AG26" s="98">
        <v>180</v>
      </c>
      <c r="AH26" s="82"/>
      <c r="AI26" s="98">
        <v>359</v>
      </c>
      <c r="AJ26" s="98">
        <v>426</v>
      </c>
      <c r="AK26" s="98">
        <v>282</v>
      </c>
      <c r="AL26" s="98">
        <v>151</v>
      </c>
      <c r="AM26" s="82">
        <v>347</v>
      </c>
      <c r="AN26" s="82">
        <v>282</v>
      </c>
      <c r="AO26" s="82">
        <v>40</v>
      </c>
      <c r="AP26" s="82"/>
      <c r="AQ26" s="82">
        <v>76</v>
      </c>
      <c r="AR26" s="82">
        <v>136</v>
      </c>
      <c r="AS26" s="82">
        <v>109</v>
      </c>
      <c r="AT26" s="82"/>
      <c r="AU26" s="82">
        <v>81</v>
      </c>
      <c r="AV26" s="82">
        <v>266</v>
      </c>
      <c r="AW26" s="98">
        <v>258</v>
      </c>
      <c r="AX26" s="82">
        <v>8</v>
      </c>
      <c r="AY26" s="82">
        <v>325</v>
      </c>
      <c r="AZ26" s="82">
        <v>59</v>
      </c>
      <c r="BA26" s="84"/>
      <c r="BB26" s="15">
        <f t="shared" si="0"/>
        <v>8230</v>
      </c>
      <c r="BC26" s="15">
        <v>16</v>
      </c>
    </row>
    <row r="27" spans="1:55" s="16" customFormat="1" ht="12.75">
      <c r="A27" s="93" t="s">
        <v>81</v>
      </c>
      <c r="B27" s="83"/>
      <c r="C27" s="83"/>
      <c r="D27" s="83">
        <v>3</v>
      </c>
      <c r="E27" s="83">
        <v>0</v>
      </c>
      <c r="F27" s="83"/>
      <c r="G27" s="83">
        <v>4</v>
      </c>
      <c r="H27" s="83">
        <v>1</v>
      </c>
      <c r="I27" s="83">
        <v>0</v>
      </c>
      <c r="J27" s="83">
        <v>0</v>
      </c>
      <c r="K27" s="83">
        <v>1</v>
      </c>
      <c r="L27" s="83"/>
      <c r="M27" s="78"/>
      <c r="N27" s="78">
        <v>1</v>
      </c>
      <c r="O27" s="78">
        <v>1</v>
      </c>
      <c r="P27" s="78"/>
      <c r="Q27" s="78">
        <v>2</v>
      </c>
      <c r="R27" s="83">
        <v>1</v>
      </c>
      <c r="S27" s="83">
        <v>1</v>
      </c>
      <c r="T27" s="83"/>
      <c r="U27" s="83">
        <v>0</v>
      </c>
      <c r="V27" s="83">
        <v>0</v>
      </c>
      <c r="W27" s="83"/>
      <c r="X27" s="83">
        <v>3</v>
      </c>
      <c r="Y27" s="83"/>
      <c r="Z27" s="83">
        <v>1</v>
      </c>
      <c r="AA27" s="83"/>
      <c r="AB27" s="82">
        <v>3</v>
      </c>
      <c r="AC27" s="82"/>
      <c r="AD27" s="82"/>
      <c r="AE27" s="82"/>
      <c r="AF27" s="82">
        <v>2</v>
      </c>
      <c r="AG27" s="98">
        <v>10</v>
      </c>
      <c r="AH27" s="82"/>
      <c r="AI27" s="98">
        <v>6</v>
      </c>
      <c r="AJ27" s="98">
        <v>1</v>
      </c>
      <c r="AK27" s="98">
        <v>2</v>
      </c>
      <c r="AL27" s="98">
        <v>4</v>
      </c>
      <c r="AM27" s="82">
        <v>1</v>
      </c>
      <c r="AN27" s="82">
        <v>2</v>
      </c>
      <c r="AO27" s="82">
        <v>3</v>
      </c>
      <c r="AP27" s="82"/>
      <c r="AQ27" s="82">
        <v>3</v>
      </c>
      <c r="AR27" s="82">
        <v>1</v>
      </c>
      <c r="AS27" s="82">
        <v>2</v>
      </c>
      <c r="AT27" s="82">
        <v>2</v>
      </c>
      <c r="AU27" s="82">
        <v>0</v>
      </c>
      <c r="AV27" s="82">
        <v>3</v>
      </c>
      <c r="AW27" s="98">
        <v>1</v>
      </c>
      <c r="AX27" s="82">
        <v>2</v>
      </c>
      <c r="AY27" s="82">
        <v>2</v>
      </c>
      <c r="AZ27" s="82">
        <v>6</v>
      </c>
      <c r="BA27" s="84">
        <v>0</v>
      </c>
      <c r="BB27" s="15">
        <f t="shared" si="0"/>
        <v>75</v>
      </c>
      <c r="BC27" s="15">
        <v>17</v>
      </c>
    </row>
    <row r="28" spans="1:55" s="16" customFormat="1" ht="12.75">
      <c r="A28" s="93" t="s">
        <v>82</v>
      </c>
      <c r="B28" s="83"/>
      <c r="C28" s="83"/>
      <c r="D28" s="83">
        <v>277</v>
      </c>
      <c r="E28" s="83">
        <v>255</v>
      </c>
      <c r="F28" s="83">
        <v>279</v>
      </c>
      <c r="G28" s="83">
        <v>335</v>
      </c>
      <c r="H28" s="83">
        <v>377</v>
      </c>
      <c r="I28" s="83">
        <v>348</v>
      </c>
      <c r="J28" s="83"/>
      <c r="K28" s="83">
        <v>343</v>
      </c>
      <c r="L28" s="83">
        <v>260</v>
      </c>
      <c r="M28" s="78">
        <v>248</v>
      </c>
      <c r="N28" s="78">
        <v>284</v>
      </c>
      <c r="O28" s="78">
        <v>332</v>
      </c>
      <c r="P28" s="78"/>
      <c r="Q28" s="78">
        <v>256</v>
      </c>
      <c r="R28" s="83">
        <v>209</v>
      </c>
      <c r="S28" s="83">
        <v>249</v>
      </c>
      <c r="T28" s="83">
        <v>309</v>
      </c>
      <c r="U28" s="83">
        <v>277</v>
      </c>
      <c r="V28" s="83">
        <v>268</v>
      </c>
      <c r="W28" s="83">
        <v>278</v>
      </c>
      <c r="X28" s="83"/>
      <c r="Y28" s="83">
        <v>410</v>
      </c>
      <c r="Z28" s="83">
        <v>425</v>
      </c>
      <c r="AA28" s="83">
        <v>463</v>
      </c>
      <c r="AB28" s="82">
        <v>505</v>
      </c>
      <c r="AC28" s="82">
        <v>393</v>
      </c>
      <c r="AD28" s="82">
        <v>393</v>
      </c>
      <c r="AE28" s="82"/>
      <c r="AF28" s="82">
        <v>381</v>
      </c>
      <c r="AG28" s="98">
        <v>453</v>
      </c>
      <c r="AH28" s="82"/>
      <c r="AI28" s="98">
        <v>626</v>
      </c>
      <c r="AJ28" s="98">
        <v>588</v>
      </c>
      <c r="AK28" s="98">
        <v>373</v>
      </c>
      <c r="AL28" s="98">
        <v>313</v>
      </c>
      <c r="AM28" s="82">
        <v>295</v>
      </c>
      <c r="AN28" s="82">
        <v>339</v>
      </c>
      <c r="AO28" s="82">
        <v>285</v>
      </c>
      <c r="AP28" s="82"/>
      <c r="AQ28" s="82">
        <v>359</v>
      </c>
      <c r="AR28" s="82">
        <v>264</v>
      </c>
      <c r="AS28" s="82">
        <v>210</v>
      </c>
      <c r="AT28" s="82">
        <v>290</v>
      </c>
      <c r="AU28" s="82">
        <v>321</v>
      </c>
      <c r="AV28" s="82">
        <v>401</v>
      </c>
      <c r="AW28" s="98">
        <v>329</v>
      </c>
      <c r="AX28" s="82">
        <v>281</v>
      </c>
      <c r="AY28" s="82">
        <v>265</v>
      </c>
      <c r="AZ28" s="82">
        <v>230</v>
      </c>
      <c r="BA28" s="84">
        <v>298</v>
      </c>
      <c r="BB28" s="15">
        <f t="shared" si="0"/>
        <v>14674</v>
      </c>
      <c r="BC28" s="15">
        <v>18</v>
      </c>
    </row>
    <row r="29" spans="1:55" s="16" customFormat="1" ht="12.75">
      <c r="A29" s="93" t="s">
        <v>83</v>
      </c>
      <c r="B29" s="83"/>
      <c r="C29" s="83"/>
      <c r="D29" s="83">
        <v>13</v>
      </c>
      <c r="E29" s="83">
        <v>6</v>
      </c>
      <c r="F29" s="83">
        <v>9</v>
      </c>
      <c r="G29" s="83">
        <v>10</v>
      </c>
      <c r="H29" s="83">
        <v>6</v>
      </c>
      <c r="I29" s="83">
        <v>27</v>
      </c>
      <c r="J29" s="83">
        <v>10</v>
      </c>
      <c r="K29" s="83">
        <v>13</v>
      </c>
      <c r="L29" s="83">
        <v>10</v>
      </c>
      <c r="M29" s="78"/>
      <c r="N29" s="78">
        <v>17</v>
      </c>
      <c r="O29" s="78">
        <v>11</v>
      </c>
      <c r="P29" s="78"/>
      <c r="Q29" s="78">
        <v>8</v>
      </c>
      <c r="R29" s="83">
        <v>3</v>
      </c>
      <c r="S29" s="83">
        <v>4</v>
      </c>
      <c r="T29" s="83">
        <v>13</v>
      </c>
      <c r="U29" s="83">
        <v>5</v>
      </c>
      <c r="V29" s="83">
        <v>3</v>
      </c>
      <c r="W29" s="83">
        <v>1</v>
      </c>
      <c r="X29" s="83">
        <v>8</v>
      </c>
      <c r="Y29" s="83">
        <v>9</v>
      </c>
      <c r="Z29" s="83">
        <v>7</v>
      </c>
      <c r="AA29" s="83">
        <v>11</v>
      </c>
      <c r="AB29" s="82">
        <v>5</v>
      </c>
      <c r="AC29" s="82">
        <v>5</v>
      </c>
      <c r="AD29" s="82">
        <v>5</v>
      </c>
      <c r="AE29" s="82"/>
      <c r="AF29" s="82">
        <v>16</v>
      </c>
      <c r="AG29" s="98">
        <v>28</v>
      </c>
      <c r="AH29" s="82"/>
      <c r="AI29" s="98">
        <v>79</v>
      </c>
      <c r="AJ29" s="98">
        <v>47</v>
      </c>
      <c r="AK29" s="98">
        <v>37</v>
      </c>
      <c r="AL29" s="98">
        <v>24</v>
      </c>
      <c r="AM29" s="82">
        <v>13</v>
      </c>
      <c r="AN29" s="82">
        <v>11</v>
      </c>
      <c r="AO29" s="82">
        <v>5</v>
      </c>
      <c r="AP29" s="82"/>
      <c r="AQ29" s="82">
        <v>20</v>
      </c>
      <c r="AR29" s="82">
        <v>16</v>
      </c>
      <c r="AS29" s="82">
        <v>6</v>
      </c>
      <c r="AT29" s="82">
        <v>10</v>
      </c>
      <c r="AU29" s="82">
        <v>13</v>
      </c>
      <c r="AV29" s="82">
        <v>15</v>
      </c>
      <c r="AW29" s="98">
        <v>10</v>
      </c>
      <c r="AX29" s="82">
        <v>6</v>
      </c>
      <c r="AY29" s="82">
        <v>10</v>
      </c>
      <c r="AZ29" s="82">
        <v>3</v>
      </c>
      <c r="BA29" s="84">
        <v>16</v>
      </c>
      <c r="BB29" s="15">
        <f t="shared" si="0"/>
        <v>604</v>
      </c>
      <c r="BC29" s="15">
        <v>19</v>
      </c>
    </row>
    <row r="30" spans="1:55" s="16" customFormat="1" ht="12.75">
      <c r="A30" s="93" t="s">
        <v>84</v>
      </c>
      <c r="B30" s="83"/>
      <c r="C30" s="83"/>
      <c r="D30" s="83">
        <v>7</v>
      </c>
      <c r="E30" s="83">
        <v>0</v>
      </c>
      <c r="F30" s="83"/>
      <c r="G30" s="83">
        <v>4</v>
      </c>
      <c r="H30" s="83">
        <v>8</v>
      </c>
      <c r="I30" s="83">
        <v>3</v>
      </c>
      <c r="J30" s="83">
        <v>1</v>
      </c>
      <c r="K30" s="83">
        <v>3</v>
      </c>
      <c r="L30" s="83">
        <v>0</v>
      </c>
      <c r="M30" s="78">
        <v>2</v>
      </c>
      <c r="N30" s="78">
        <v>4</v>
      </c>
      <c r="O30" s="78">
        <v>13</v>
      </c>
      <c r="P30" s="78"/>
      <c r="Q30" s="78">
        <v>3</v>
      </c>
      <c r="R30" s="83">
        <v>4</v>
      </c>
      <c r="S30" s="83">
        <v>4</v>
      </c>
      <c r="T30" s="83">
        <v>2</v>
      </c>
      <c r="U30" s="83">
        <v>1</v>
      </c>
      <c r="V30" s="83">
        <v>2</v>
      </c>
      <c r="W30" s="83">
        <v>1</v>
      </c>
      <c r="X30" s="83">
        <v>2</v>
      </c>
      <c r="Y30" s="83"/>
      <c r="Z30" s="83">
        <v>4</v>
      </c>
      <c r="AA30" s="83">
        <v>4</v>
      </c>
      <c r="AB30" s="82">
        <v>4</v>
      </c>
      <c r="AC30" s="82">
        <v>3</v>
      </c>
      <c r="AD30" s="82">
        <v>3</v>
      </c>
      <c r="AE30" s="82"/>
      <c r="AF30" s="82">
        <v>2</v>
      </c>
      <c r="AG30" s="98">
        <v>5</v>
      </c>
      <c r="AH30" s="82"/>
      <c r="AI30" s="98"/>
      <c r="AJ30" s="98">
        <v>1</v>
      </c>
      <c r="AK30" s="98">
        <v>4</v>
      </c>
      <c r="AL30" s="98">
        <v>10</v>
      </c>
      <c r="AM30" s="82">
        <v>14</v>
      </c>
      <c r="AN30" s="82"/>
      <c r="AO30" s="82">
        <v>6</v>
      </c>
      <c r="AP30" s="82"/>
      <c r="AQ30" s="82">
        <v>5</v>
      </c>
      <c r="AR30" s="82">
        <v>4</v>
      </c>
      <c r="AS30" s="82">
        <v>6</v>
      </c>
      <c r="AT30" s="82"/>
      <c r="AU30" s="82">
        <v>2</v>
      </c>
      <c r="AV30" s="82">
        <v>3</v>
      </c>
      <c r="AW30" s="98">
        <v>1</v>
      </c>
      <c r="AX30" s="82">
        <v>2</v>
      </c>
      <c r="AY30" s="82">
        <v>0</v>
      </c>
      <c r="AZ30" s="82">
        <v>2</v>
      </c>
      <c r="BA30" s="84">
        <v>6</v>
      </c>
      <c r="BB30" s="15">
        <f t="shared" si="0"/>
        <v>155</v>
      </c>
      <c r="BC30" s="15">
        <v>20</v>
      </c>
    </row>
    <row r="31" spans="1:55" s="16" customFormat="1" ht="12.75">
      <c r="A31" s="93" t="s">
        <v>85</v>
      </c>
      <c r="B31" s="83"/>
      <c r="C31" s="83"/>
      <c r="D31" s="83">
        <v>120</v>
      </c>
      <c r="E31" s="83">
        <v>95</v>
      </c>
      <c r="F31" s="83">
        <v>112</v>
      </c>
      <c r="G31" s="83">
        <v>136</v>
      </c>
      <c r="H31" s="83">
        <v>144</v>
      </c>
      <c r="I31" s="83">
        <v>160</v>
      </c>
      <c r="J31" s="83">
        <v>127</v>
      </c>
      <c r="K31" s="83">
        <v>125</v>
      </c>
      <c r="L31" s="83">
        <v>95</v>
      </c>
      <c r="M31" s="78">
        <v>106</v>
      </c>
      <c r="N31" s="78">
        <v>116</v>
      </c>
      <c r="O31" s="78">
        <v>30</v>
      </c>
      <c r="P31" s="78"/>
      <c r="Q31" s="78">
        <v>97</v>
      </c>
      <c r="R31" s="83">
        <v>89</v>
      </c>
      <c r="S31" s="83">
        <v>132</v>
      </c>
      <c r="T31" s="83">
        <v>85</v>
      </c>
      <c r="U31" s="83">
        <v>75</v>
      </c>
      <c r="V31" s="83">
        <v>55</v>
      </c>
      <c r="W31" s="83">
        <v>88</v>
      </c>
      <c r="X31" s="83">
        <v>78</v>
      </c>
      <c r="Y31" s="83">
        <v>92</v>
      </c>
      <c r="Z31" s="83">
        <v>112</v>
      </c>
      <c r="AA31" s="83">
        <v>111</v>
      </c>
      <c r="AB31" s="82">
        <v>69</v>
      </c>
      <c r="AC31" s="82">
        <v>113</v>
      </c>
      <c r="AD31" s="82">
        <v>113</v>
      </c>
      <c r="AE31" s="82"/>
      <c r="AF31" s="82">
        <v>94</v>
      </c>
      <c r="AG31" s="98">
        <v>110</v>
      </c>
      <c r="AH31" s="82"/>
      <c r="AI31" s="98">
        <v>99</v>
      </c>
      <c r="AJ31" s="98">
        <v>138</v>
      </c>
      <c r="AK31" s="98">
        <v>85</v>
      </c>
      <c r="AL31" s="98">
        <v>119</v>
      </c>
      <c r="AM31" s="82">
        <v>105</v>
      </c>
      <c r="AN31" s="82">
        <v>106</v>
      </c>
      <c r="AO31" s="82">
        <v>86</v>
      </c>
      <c r="AP31" s="82"/>
      <c r="AQ31" s="82">
        <v>73</v>
      </c>
      <c r="AR31" s="82">
        <v>73</v>
      </c>
      <c r="AS31" s="82">
        <v>70</v>
      </c>
      <c r="AT31" s="82">
        <v>53</v>
      </c>
      <c r="AU31" s="82">
        <v>94</v>
      </c>
      <c r="AV31" s="82">
        <v>90</v>
      </c>
      <c r="AW31" s="98">
        <v>82</v>
      </c>
      <c r="AX31" s="82">
        <v>87</v>
      </c>
      <c r="AY31" s="82">
        <v>182</v>
      </c>
      <c r="AZ31" s="82">
        <v>72</v>
      </c>
      <c r="BA31" s="84">
        <v>107</v>
      </c>
      <c r="BB31" s="15">
        <f t="shared" si="0"/>
        <v>4600</v>
      </c>
      <c r="BC31" s="15">
        <v>21</v>
      </c>
    </row>
    <row r="32" spans="1:55" s="16" customFormat="1" ht="12.75">
      <c r="A32" s="93" t="s">
        <v>86</v>
      </c>
      <c r="B32" s="83"/>
      <c r="C32" s="83"/>
      <c r="D32" s="83">
        <v>4</v>
      </c>
      <c r="E32" s="83"/>
      <c r="F32" s="83"/>
      <c r="G32" s="83">
        <v>2</v>
      </c>
      <c r="H32" s="83">
        <v>3</v>
      </c>
      <c r="I32" s="83">
        <v>3</v>
      </c>
      <c r="J32" s="83"/>
      <c r="K32" s="83">
        <v>3</v>
      </c>
      <c r="L32" s="83">
        <v>2</v>
      </c>
      <c r="M32" s="78">
        <v>4</v>
      </c>
      <c r="N32" s="78"/>
      <c r="O32" s="78">
        <v>7</v>
      </c>
      <c r="P32" s="78"/>
      <c r="Q32" s="78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2"/>
      <c r="AC32" s="82">
        <v>0</v>
      </c>
      <c r="AD32" s="82">
        <v>0</v>
      </c>
      <c r="AE32" s="82"/>
      <c r="AF32" s="82"/>
      <c r="AG32" s="98"/>
      <c r="AH32" s="82"/>
      <c r="AI32" s="98"/>
      <c r="AJ32" s="98"/>
      <c r="AK32" s="98">
        <v>6</v>
      </c>
      <c r="AL32" s="98"/>
      <c r="AM32" s="82"/>
      <c r="AN32" s="82"/>
      <c r="AO32" s="82">
        <v>1</v>
      </c>
      <c r="AP32" s="82"/>
      <c r="AQ32" s="82">
        <v>1</v>
      </c>
      <c r="AR32" s="82"/>
      <c r="AS32" s="82">
        <v>1</v>
      </c>
      <c r="AT32" s="82">
        <v>1</v>
      </c>
      <c r="AU32" s="82">
        <v>3</v>
      </c>
      <c r="AV32" s="82">
        <v>2</v>
      </c>
      <c r="AW32" s="98"/>
      <c r="AX32" s="82">
        <v>0</v>
      </c>
      <c r="AY32" s="82">
        <v>0</v>
      </c>
      <c r="AZ32" s="82">
        <v>0</v>
      </c>
      <c r="BA32" s="84">
        <v>0</v>
      </c>
      <c r="BB32" s="15">
        <f t="shared" si="0"/>
        <v>43</v>
      </c>
      <c r="BC32" s="15">
        <v>22</v>
      </c>
    </row>
    <row r="33" spans="1:55" s="16" customFormat="1" ht="12.75">
      <c r="A33" s="93" t="s">
        <v>87</v>
      </c>
      <c r="B33" s="83"/>
      <c r="C33" s="83"/>
      <c r="D33" s="83">
        <v>6</v>
      </c>
      <c r="E33" s="83"/>
      <c r="F33" s="83">
        <v>2</v>
      </c>
      <c r="G33" s="83">
        <v>3</v>
      </c>
      <c r="H33" s="83">
        <v>9</v>
      </c>
      <c r="I33" s="83">
        <v>3</v>
      </c>
      <c r="J33" s="83">
        <v>8</v>
      </c>
      <c r="K33" s="83">
        <v>7</v>
      </c>
      <c r="L33" s="83">
        <v>6</v>
      </c>
      <c r="M33" s="78">
        <v>6</v>
      </c>
      <c r="N33" s="78">
        <v>5</v>
      </c>
      <c r="O33" s="78"/>
      <c r="P33" s="78"/>
      <c r="Q33" s="78">
        <v>7</v>
      </c>
      <c r="R33" s="83">
        <v>2</v>
      </c>
      <c r="S33" s="83">
        <v>6</v>
      </c>
      <c r="T33" s="83">
        <v>9</v>
      </c>
      <c r="U33" s="83">
        <v>11</v>
      </c>
      <c r="V33" s="83"/>
      <c r="W33" s="83">
        <v>7</v>
      </c>
      <c r="X33" s="83">
        <v>3</v>
      </c>
      <c r="Y33" s="83"/>
      <c r="Z33" s="83">
        <v>6</v>
      </c>
      <c r="AA33" s="83"/>
      <c r="AB33" s="82">
        <v>2</v>
      </c>
      <c r="AC33" s="82">
        <v>4</v>
      </c>
      <c r="AD33" s="82">
        <v>4</v>
      </c>
      <c r="AE33" s="82"/>
      <c r="AF33" s="82">
        <v>5</v>
      </c>
      <c r="AG33" s="98">
        <v>5</v>
      </c>
      <c r="AH33" s="82"/>
      <c r="AI33" s="98">
        <v>10</v>
      </c>
      <c r="AJ33" s="98">
        <v>10</v>
      </c>
      <c r="AK33" s="98"/>
      <c r="AL33" s="98">
        <v>12</v>
      </c>
      <c r="AM33" s="82">
        <v>7</v>
      </c>
      <c r="AN33" s="82">
        <v>5</v>
      </c>
      <c r="AO33" s="82">
        <v>8</v>
      </c>
      <c r="AP33" s="82"/>
      <c r="AQ33" s="82">
        <v>7</v>
      </c>
      <c r="AR33" s="82">
        <v>7</v>
      </c>
      <c r="AS33" s="82">
        <v>8</v>
      </c>
      <c r="AT33" s="82">
        <v>9</v>
      </c>
      <c r="AU33" s="82">
        <v>14</v>
      </c>
      <c r="AV33" s="82">
        <v>11</v>
      </c>
      <c r="AW33" s="98">
        <v>7</v>
      </c>
      <c r="AX33" s="82">
        <v>7</v>
      </c>
      <c r="AY33" s="82">
        <v>13</v>
      </c>
      <c r="AZ33" s="82">
        <v>4</v>
      </c>
      <c r="BA33" s="84">
        <v>14</v>
      </c>
      <c r="BB33" s="15">
        <f t="shared" si="0"/>
        <v>279</v>
      </c>
      <c r="BC33" s="15">
        <v>23</v>
      </c>
    </row>
    <row r="34" spans="1:55" s="16" customFormat="1" ht="12.75">
      <c r="A34" s="93" t="s">
        <v>88</v>
      </c>
      <c r="B34" s="83"/>
      <c r="C34" s="83"/>
      <c r="D34" s="83"/>
      <c r="E34" s="83"/>
      <c r="F34" s="83"/>
      <c r="G34" s="83"/>
      <c r="H34" s="83"/>
      <c r="I34" s="83">
        <v>0</v>
      </c>
      <c r="J34" s="83"/>
      <c r="K34" s="83">
        <v>0</v>
      </c>
      <c r="L34" s="83"/>
      <c r="M34" s="78"/>
      <c r="N34" s="78">
        <v>0</v>
      </c>
      <c r="O34" s="78"/>
      <c r="P34" s="78"/>
      <c r="Q34" s="78"/>
      <c r="R34" s="83"/>
      <c r="S34" s="83">
        <v>1</v>
      </c>
      <c r="T34" s="83"/>
      <c r="U34" s="83">
        <v>0</v>
      </c>
      <c r="V34" s="83">
        <v>0</v>
      </c>
      <c r="W34" s="83"/>
      <c r="X34" s="83">
        <v>2</v>
      </c>
      <c r="Y34" s="83"/>
      <c r="Z34" s="83"/>
      <c r="AA34" s="83"/>
      <c r="AB34" s="82"/>
      <c r="AC34" s="82"/>
      <c r="AD34" s="82"/>
      <c r="AE34" s="82"/>
      <c r="AF34" s="82">
        <v>17</v>
      </c>
      <c r="AG34" s="98"/>
      <c r="AH34" s="82"/>
      <c r="AI34" s="98">
        <v>3</v>
      </c>
      <c r="AJ34" s="98"/>
      <c r="AK34" s="98"/>
      <c r="AL34" s="98"/>
      <c r="AM34" s="82"/>
      <c r="AN34" s="82">
        <v>2</v>
      </c>
      <c r="AO34" s="82"/>
      <c r="AP34" s="82"/>
      <c r="AQ34" s="82"/>
      <c r="AR34" s="82"/>
      <c r="AS34" s="82"/>
      <c r="AT34" s="82">
        <v>0</v>
      </c>
      <c r="AU34" s="82">
        <v>0</v>
      </c>
      <c r="AV34" s="82">
        <v>0</v>
      </c>
      <c r="AW34" s="98"/>
      <c r="AX34" s="82">
        <v>3</v>
      </c>
      <c r="AY34" s="82">
        <v>0</v>
      </c>
      <c r="AZ34" s="82"/>
      <c r="BA34" s="84">
        <v>0</v>
      </c>
      <c r="BB34" s="15">
        <f t="shared" si="0"/>
        <v>28</v>
      </c>
      <c r="BC34" s="15">
        <v>24</v>
      </c>
    </row>
    <row r="35" spans="1:55" s="16" customFormat="1" ht="12.75">
      <c r="A35" s="93" t="s">
        <v>89</v>
      </c>
      <c r="B35" s="86"/>
      <c r="C35" s="86"/>
      <c r="D35" s="86">
        <v>2</v>
      </c>
      <c r="E35" s="86">
        <v>13</v>
      </c>
      <c r="F35" s="86">
        <v>12</v>
      </c>
      <c r="G35" s="86">
        <v>12</v>
      </c>
      <c r="H35" s="86">
        <v>15</v>
      </c>
      <c r="I35" s="86">
        <v>24</v>
      </c>
      <c r="J35" s="86">
        <v>22</v>
      </c>
      <c r="K35" s="86">
        <v>11</v>
      </c>
      <c r="L35" s="86">
        <v>16</v>
      </c>
      <c r="M35" s="78">
        <v>16</v>
      </c>
      <c r="N35" s="78">
        <v>19</v>
      </c>
      <c r="O35" s="78">
        <v>19</v>
      </c>
      <c r="P35" s="78"/>
      <c r="Q35" s="78">
        <v>8</v>
      </c>
      <c r="R35" s="86">
        <v>15</v>
      </c>
      <c r="S35" s="86"/>
      <c r="T35" s="83">
        <v>9</v>
      </c>
      <c r="U35" s="86">
        <v>10</v>
      </c>
      <c r="V35" s="86">
        <v>7</v>
      </c>
      <c r="W35" s="86">
        <v>4</v>
      </c>
      <c r="X35" s="86"/>
      <c r="Y35" s="86">
        <v>17</v>
      </c>
      <c r="Z35" s="86">
        <v>17</v>
      </c>
      <c r="AA35" s="86"/>
      <c r="AB35" s="85">
        <v>26</v>
      </c>
      <c r="AC35" s="85"/>
      <c r="AD35" s="85"/>
      <c r="AE35" s="85"/>
      <c r="AF35" s="85">
        <v>22</v>
      </c>
      <c r="AG35" s="98">
        <v>31</v>
      </c>
      <c r="AH35" s="100"/>
      <c r="AI35" s="98">
        <v>20</v>
      </c>
      <c r="AJ35" s="98">
        <v>23</v>
      </c>
      <c r="AK35" s="98">
        <v>23</v>
      </c>
      <c r="AL35" s="98">
        <v>26</v>
      </c>
      <c r="AM35" s="85">
        <v>27</v>
      </c>
      <c r="AN35" s="85">
        <v>11</v>
      </c>
      <c r="AO35" s="85">
        <v>26</v>
      </c>
      <c r="AP35" s="85"/>
      <c r="AQ35" s="85">
        <v>27</v>
      </c>
      <c r="AR35" s="85">
        <v>23</v>
      </c>
      <c r="AS35" s="85">
        <v>7</v>
      </c>
      <c r="AT35" s="85">
        <v>18</v>
      </c>
      <c r="AU35" s="85">
        <v>8</v>
      </c>
      <c r="AV35" s="85">
        <v>11</v>
      </c>
      <c r="AW35" s="98">
        <v>11</v>
      </c>
      <c r="AX35" s="85">
        <v>11</v>
      </c>
      <c r="AY35" s="85">
        <v>10</v>
      </c>
      <c r="AZ35" s="85">
        <v>59</v>
      </c>
      <c r="BA35" s="87">
        <v>9</v>
      </c>
      <c r="BB35" s="15">
        <f t="shared" si="0"/>
        <v>697</v>
      </c>
      <c r="BC35" s="15">
        <v>25</v>
      </c>
    </row>
    <row r="36" spans="1:55" s="16" customFormat="1" ht="12.75">
      <c r="A36" s="94" t="s">
        <v>90</v>
      </c>
      <c r="B36" s="83"/>
      <c r="C36" s="83"/>
      <c r="D36" s="83">
        <v>3</v>
      </c>
      <c r="E36" s="83"/>
      <c r="F36" s="83">
        <v>17</v>
      </c>
      <c r="G36" s="83">
        <v>4</v>
      </c>
      <c r="H36" s="83">
        <v>14</v>
      </c>
      <c r="I36" s="83">
        <v>8</v>
      </c>
      <c r="J36" s="83">
        <v>10</v>
      </c>
      <c r="K36" s="83">
        <v>16</v>
      </c>
      <c r="L36" s="88">
        <v>8</v>
      </c>
      <c r="M36" s="78">
        <v>5</v>
      </c>
      <c r="N36" s="78">
        <v>14</v>
      </c>
      <c r="O36" s="78">
        <v>4</v>
      </c>
      <c r="P36" s="78"/>
      <c r="Q36" s="78">
        <v>3</v>
      </c>
      <c r="R36" s="83">
        <v>14</v>
      </c>
      <c r="S36" s="83">
        <v>5</v>
      </c>
      <c r="T36" s="86">
        <v>7</v>
      </c>
      <c r="U36" s="83">
        <v>11</v>
      </c>
      <c r="V36" s="83">
        <v>2</v>
      </c>
      <c r="W36" s="83">
        <v>6</v>
      </c>
      <c r="X36" s="83">
        <v>15</v>
      </c>
      <c r="Y36" s="83">
        <v>18</v>
      </c>
      <c r="Z36" s="83">
        <v>14</v>
      </c>
      <c r="AA36" s="83">
        <v>13</v>
      </c>
      <c r="AB36" s="82">
        <v>10</v>
      </c>
      <c r="AC36" s="82">
        <v>9</v>
      </c>
      <c r="AD36" s="82">
        <v>9</v>
      </c>
      <c r="AE36" s="82"/>
      <c r="AF36" s="82">
        <v>7</v>
      </c>
      <c r="AG36" s="98"/>
      <c r="AH36" s="101"/>
      <c r="AI36" s="98">
        <v>5</v>
      </c>
      <c r="AJ36" s="98"/>
      <c r="AK36" s="98">
        <v>2</v>
      </c>
      <c r="AL36" s="98">
        <v>8</v>
      </c>
      <c r="AM36" s="82">
        <v>6</v>
      </c>
      <c r="AN36" s="82">
        <v>3</v>
      </c>
      <c r="AO36" s="82">
        <v>8</v>
      </c>
      <c r="AP36" s="82"/>
      <c r="AQ36" s="88">
        <v>7</v>
      </c>
      <c r="AR36" s="82">
        <v>4</v>
      </c>
      <c r="AS36" s="82">
        <v>12</v>
      </c>
      <c r="AT36" s="82">
        <v>7</v>
      </c>
      <c r="AU36" s="82">
        <v>10</v>
      </c>
      <c r="AV36" s="82">
        <v>17</v>
      </c>
      <c r="AW36" s="98"/>
      <c r="AX36" s="82">
        <v>0</v>
      </c>
      <c r="AY36" s="82">
        <v>0</v>
      </c>
      <c r="AZ36" s="82">
        <v>4</v>
      </c>
      <c r="BA36" s="84">
        <v>1</v>
      </c>
      <c r="BB36" s="15">
        <f t="shared" si="0"/>
        <v>340</v>
      </c>
      <c r="BC36" s="15">
        <v>26</v>
      </c>
    </row>
    <row r="37" spans="1:55" s="16" customFormat="1" ht="12.75">
      <c r="A37" s="95" t="s">
        <v>91</v>
      </c>
      <c r="B37" s="83"/>
      <c r="C37" s="83"/>
      <c r="D37" s="83">
        <v>14</v>
      </c>
      <c r="E37" s="83">
        <v>15</v>
      </c>
      <c r="F37" s="83">
        <v>7</v>
      </c>
      <c r="G37" s="83">
        <v>17</v>
      </c>
      <c r="H37" s="83">
        <v>15</v>
      </c>
      <c r="I37" s="83">
        <v>9</v>
      </c>
      <c r="J37" s="83">
        <v>8</v>
      </c>
      <c r="K37" s="83">
        <v>13</v>
      </c>
      <c r="L37" s="83">
        <v>11</v>
      </c>
      <c r="M37" s="78">
        <v>13</v>
      </c>
      <c r="N37" s="78">
        <v>16</v>
      </c>
      <c r="O37" s="78"/>
      <c r="P37" s="78"/>
      <c r="Q37" s="78">
        <v>5</v>
      </c>
      <c r="R37" s="83">
        <v>14</v>
      </c>
      <c r="S37" s="83">
        <v>11</v>
      </c>
      <c r="T37" s="83">
        <v>15</v>
      </c>
      <c r="U37" s="83">
        <v>4</v>
      </c>
      <c r="V37" s="83">
        <v>8</v>
      </c>
      <c r="W37" s="83">
        <v>8</v>
      </c>
      <c r="X37" s="83">
        <v>6</v>
      </c>
      <c r="Y37" s="83">
        <v>8</v>
      </c>
      <c r="Z37" s="83">
        <v>16</v>
      </c>
      <c r="AA37" s="83">
        <v>9</v>
      </c>
      <c r="AB37" s="82">
        <v>7</v>
      </c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98"/>
      <c r="AX37" s="82"/>
      <c r="AY37" s="82"/>
      <c r="AZ37" s="82"/>
      <c r="BA37" s="84"/>
      <c r="BB37" s="15">
        <f t="shared" si="0"/>
        <v>249</v>
      </c>
      <c r="BC37" s="15">
        <v>27</v>
      </c>
    </row>
    <row r="38" spans="1:54" s="16" customFormat="1" ht="12.75">
      <c r="A38" t="s">
        <v>64</v>
      </c>
      <c r="B38" s="4">
        <f aca="true" t="shared" si="1" ref="B38:S38">SUM(B11:B37)</f>
        <v>0</v>
      </c>
      <c r="C38" s="4">
        <f t="shared" si="1"/>
        <v>0</v>
      </c>
      <c r="D38" s="4">
        <f t="shared" si="1"/>
        <v>874</v>
      </c>
      <c r="E38" s="4">
        <f t="shared" si="1"/>
        <v>606</v>
      </c>
      <c r="F38" s="4">
        <f t="shared" si="1"/>
        <v>907</v>
      </c>
      <c r="G38" s="4">
        <f t="shared" si="1"/>
        <v>785</v>
      </c>
      <c r="H38" s="4">
        <f t="shared" si="1"/>
        <v>842</v>
      </c>
      <c r="I38" s="4">
        <f t="shared" si="1"/>
        <v>1079</v>
      </c>
      <c r="J38" s="4">
        <f t="shared" si="1"/>
        <v>453</v>
      </c>
      <c r="K38" s="4">
        <f t="shared" si="1"/>
        <v>662</v>
      </c>
      <c r="L38" s="4">
        <f t="shared" si="1"/>
        <v>668</v>
      </c>
      <c r="M38" s="83">
        <f t="shared" si="1"/>
        <v>622</v>
      </c>
      <c r="N38" s="83">
        <f t="shared" si="1"/>
        <v>747</v>
      </c>
      <c r="O38" s="83">
        <f t="shared" si="1"/>
        <v>686</v>
      </c>
      <c r="P38" s="83">
        <f t="shared" si="1"/>
        <v>0</v>
      </c>
      <c r="Q38" s="83">
        <f t="shared" si="1"/>
        <v>650</v>
      </c>
      <c r="R38" s="83">
        <f t="shared" si="1"/>
        <v>520</v>
      </c>
      <c r="S38" s="83">
        <f t="shared" si="1"/>
        <v>561</v>
      </c>
      <c r="T38" s="83">
        <f>SUM(T12:T37)</f>
        <v>689</v>
      </c>
      <c r="U38" s="83">
        <f aca="true" t="shared" si="2" ref="U38:BA38">SUM(U11:U37)</f>
        <v>547</v>
      </c>
      <c r="V38" s="83">
        <f t="shared" si="2"/>
        <v>599</v>
      </c>
      <c r="W38" s="83">
        <f t="shared" si="2"/>
        <v>544</v>
      </c>
      <c r="X38" s="83">
        <f t="shared" si="2"/>
        <v>379</v>
      </c>
      <c r="Y38" s="83">
        <f t="shared" si="2"/>
        <v>824</v>
      </c>
      <c r="Z38" s="83">
        <f t="shared" si="2"/>
        <v>903</v>
      </c>
      <c r="AA38" s="83">
        <f t="shared" si="2"/>
        <v>743</v>
      </c>
      <c r="AB38" s="83">
        <f t="shared" si="2"/>
        <v>753</v>
      </c>
      <c r="AC38" s="83">
        <f t="shared" si="2"/>
        <v>1035</v>
      </c>
      <c r="AD38" s="83">
        <f t="shared" si="2"/>
        <v>1035</v>
      </c>
      <c r="AE38" s="83">
        <f t="shared" si="2"/>
        <v>0</v>
      </c>
      <c r="AF38" s="83">
        <f t="shared" si="2"/>
        <v>1084</v>
      </c>
      <c r="AG38" s="83">
        <f t="shared" si="2"/>
        <v>1025</v>
      </c>
      <c r="AH38" s="83">
        <f t="shared" si="2"/>
        <v>0</v>
      </c>
      <c r="AI38" s="83">
        <f t="shared" si="2"/>
        <v>1490</v>
      </c>
      <c r="AJ38" s="83">
        <f t="shared" si="2"/>
        <v>1452</v>
      </c>
      <c r="AK38" s="83">
        <f t="shared" si="2"/>
        <v>1005</v>
      </c>
      <c r="AL38" s="83">
        <f t="shared" si="2"/>
        <v>829</v>
      </c>
      <c r="AM38" s="83">
        <f t="shared" si="2"/>
        <v>959</v>
      </c>
      <c r="AN38" s="83">
        <f t="shared" si="2"/>
        <v>892</v>
      </c>
      <c r="AO38" s="83">
        <f t="shared" si="2"/>
        <v>623</v>
      </c>
      <c r="AP38" s="83">
        <f t="shared" si="2"/>
        <v>0</v>
      </c>
      <c r="AQ38" s="83">
        <f t="shared" si="2"/>
        <v>709</v>
      </c>
      <c r="AR38" s="83">
        <f t="shared" si="2"/>
        <v>655</v>
      </c>
      <c r="AS38" s="83">
        <f t="shared" si="2"/>
        <v>518</v>
      </c>
      <c r="AT38" s="83">
        <f t="shared" si="2"/>
        <v>478</v>
      </c>
      <c r="AU38" s="83">
        <f t="shared" si="2"/>
        <v>636</v>
      </c>
      <c r="AV38" s="83">
        <f t="shared" si="2"/>
        <v>908</v>
      </c>
      <c r="AW38" s="83">
        <f t="shared" si="2"/>
        <v>767</v>
      </c>
      <c r="AX38" s="83">
        <f t="shared" si="2"/>
        <v>531</v>
      </c>
      <c r="AY38" s="83">
        <f t="shared" si="2"/>
        <v>893</v>
      </c>
      <c r="AZ38" s="83">
        <f t="shared" si="2"/>
        <v>544</v>
      </c>
      <c r="BA38" s="83">
        <f t="shared" si="2"/>
        <v>544</v>
      </c>
      <c r="BB38" s="16">
        <f>SUM(B38:BA38)</f>
        <v>35255</v>
      </c>
    </row>
    <row r="40" spans="1:14" s="62" customFormat="1" ht="12.75">
      <c r="A40" s="62" t="s">
        <v>28</v>
      </c>
      <c r="N40" s="62" t="s">
        <v>6</v>
      </c>
    </row>
    <row r="41" ht="13.5" thickBot="1">
      <c r="AZ41" s="28"/>
    </row>
    <row r="42" spans="1:53" s="8" customFormat="1" ht="13.5" thickBot="1">
      <c r="A42" s="21" t="s">
        <v>0</v>
      </c>
      <c r="B42" s="11"/>
      <c r="C42" s="11"/>
      <c r="D42" s="11"/>
      <c r="E42" s="11"/>
      <c r="F42" s="11"/>
      <c r="G42" s="11"/>
      <c r="H42" s="11"/>
      <c r="I42" s="11" t="s">
        <v>1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2"/>
    </row>
    <row r="43" spans="1:53" s="8" customFormat="1" ht="13.5" thickBot="1">
      <c r="A43" s="22"/>
      <c r="B43" s="23">
        <v>1</v>
      </c>
      <c r="C43" s="13">
        <v>2</v>
      </c>
      <c r="D43" s="13">
        <v>3</v>
      </c>
      <c r="E43" s="13">
        <v>4</v>
      </c>
      <c r="F43" s="13">
        <v>5</v>
      </c>
      <c r="G43" s="13">
        <v>6</v>
      </c>
      <c r="H43" s="13">
        <v>7</v>
      </c>
      <c r="I43" s="13">
        <v>8</v>
      </c>
      <c r="J43" s="13">
        <v>9</v>
      </c>
      <c r="K43" s="13">
        <v>10</v>
      </c>
      <c r="L43" s="13">
        <v>11</v>
      </c>
      <c r="M43" s="13">
        <v>12</v>
      </c>
      <c r="N43" s="13">
        <v>13</v>
      </c>
      <c r="O43" s="13">
        <v>14</v>
      </c>
      <c r="P43" s="13">
        <v>15</v>
      </c>
      <c r="Q43" s="13">
        <v>16</v>
      </c>
      <c r="R43" s="13">
        <v>17</v>
      </c>
      <c r="S43" s="13">
        <v>18</v>
      </c>
      <c r="T43" s="13">
        <v>19</v>
      </c>
      <c r="U43" s="13">
        <v>20</v>
      </c>
      <c r="V43" s="13">
        <v>21</v>
      </c>
      <c r="W43" s="13">
        <v>22</v>
      </c>
      <c r="X43" s="13">
        <v>23</v>
      </c>
      <c r="Y43" s="13">
        <v>24</v>
      </c>
      <c r="Z43" s="13">
        <v>25</v>
      </c>
      <c r="AA43" s="13">
        <v>26</v>
      </c>
      <c r="AB43" s="14">
        <v>27</v>
      </c>
      <c r="AC43" s="14">
        <v>28</v>
      </c>
      <c r="AD43" s="14">
        <v>29</v>
      </c>
      <c r="AE43" s="14">
        <v>30</v>
      </c>
      <c r="AF43" s="14">
        <v>31</v>
      </c>
      <c r="AG43" s="14">
        <v>32</v>
      </c>
      <c r="AH43" s="14">
        <v>33</v>
      </c>
      <c r="AI43" s="14">
        <v>34</v>
      </c>
      <c r="AJ43" s="14">
        <v>35</v>
      </c>
      <c r="AK43" s="14">
        <v>36</v>
      </c>
      <c r="AL43" s="14">
        <v>37</v>
      </c>
      <c r="AM43" s="14">
        <v>38</v>
      </c>
      <c r="AN43" s="14">
        <v>39</v>
      </c>
      <c r="AO43" s="14">
        <v>40</v>
      </c>
      <c r="AP43" s="14">
        <v>41</v>
      </c>
      <c r="AQ43" s="14">
        <v>42</v>
      </c>
      <c r="AR43" s="14">
        <v>43</v>
      </c>
      <c r="AS43" s="14">
        <v>44</v>
      </c>
      <c r="AT43" s="14">
        <v>45</v>
      </c>
      <c r="AU43" s="14">
        <v>46</v>
      </c>
      <c r="AV43" s="14">
        <v>47</v>
      </c>
      <c r="AW43" s="14">
        <v>48</v>
      </c>
      <c r="AX43" s="14">
        <v>49</v>
      </c>
      <c r="AY43" s="24">
        <v>50</v>
      </c>
      <c r="AZ43" s="18">
        <v>51</v>
      </c>
      <c r="BA43" s="12">
        <v>52</v>
      </c>
    </row>
    <row r="44" spans="1:53" ht="13.5" thickBot="1">
      <c r="A44" s="8" t="s">
        <v>63</v>
      </c>
      <c r="B44" s="1"/>
      <c r="C44" s="1"/>
      <c r="D44" s="1" t="s">
        <v>92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25"/>
    </row>
    <row r="45" spans="1:53" ht="12.75">
      <c r="A45" s="90" t="s">
        <v>65</v>
      </c>
      <c r="B45" s="83"/>
      <c r="C45" s="83"/>
      <c r="D45" s="83" t="s">
        <v>92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96"/>
    </row>
    <row r="46" spans="1:53" ht="12.75">
      <c r="A46" s="91" t="s">
        <v>66</v>
      </c>
      <c r="B46" s="83"/>
      <c r="C46" s="83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96"/>
    </row>
    <row r="47" spans="1:53" ht="12.75">
      <c r="A47" s="92" t="s">
        <v>67</v>
      </c>
      <c r="B47" s="83"/>
      <c r="C47" s="83"/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96"/>
    </row>
    <row r="48" spans="1:53" ht="12.75">
      <c r="A48" s="93" t="s">
        <v>68</v>
      </c>
      <c r="B48" s="83"/>
      <c r="C48" s="83"/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96"/>
    </row>
    <row r="49" spans="1:53" ht="12.75">
      <c r="A49" s="93" t="s">
        <v>69</v>
      </c>
      <c r="B49" s="83"/>
      <c r="C49" s="83"/>
      <c r="D49" s="83">
        <v>0</v>
      </c>
      <c r="E49" s="83">
        <v>0</v>
      </c>
      <c r="F49" s="83">
        <v>0</v>
      </c>
      <c r="G49" s="83">
        <v>0</v>
      </c>
      <c r="H49" s="83"/>
      <c r="I49" s="83">
        <v>0</v>
      </c>
      <c r="J49" s="83">
        <v>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96"/>
    </row>
    <row r="50" spans="1:53" ht="12.75">
      <c r="A50" s="93" t="s">
        <v>70</v>
      </c>
      <c r="B50" s="83"/>
      <c r="C50" s="83"/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96"/>
    </row>
    <row r="51" spans="1:53" ht="12.75">
      <c r="A51" s="93" t="s">
        <v>71</v>
      </c>
      <c r="B51" s="83"/>
      <c r="C51" s="83"/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96"/>
    </row>
    <row r="52" spans="1:53" ht="12.75">
      <c r="A52" s="93" t="s">
        <v>72</v>
      </c>
      <c r="B52" s="83"/>
      <c r="C52" s="83"/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96"/>
    </row>
    <row r="53" spans="1:53" ht="12.75">
      <c r="A53" s="93" t="s">
        <v>73</v>
      </c>
      <c r="B53" s="83"/>
      <c r="C53" s="83"/>
      <c r="D53" s="83">
        <v>0</v>
      </c>
      <c r="E53" s="83">
        <v>0</v>
      </c>
      <c r="F53" s="83"/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96"/>
    </row>
    <row r="54" spans="1:53" ht="12.75">
      <c r="A54" s="93" t="s">
        <v>74</v>
      </c>
      <c r="B54" s="83"/>
      <c r="C54" s="83"/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/>
      <c r="L54" s="83">
        <v>0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96"/>
    </row>
    <row r="55" spans="1:53" ht="12.75">
      <c r="A55" s="93" t="s">
        <v>75</v>
      </c>
      <c r="B55" s="83"/>
      <c r="C55" s="83"/>
      <c r="D55" s="83">
        <v>0</v>
      </c>
      <c r="E55" s="83">
        <v>0</v>
      </c>
      <c r="F55" s="83">
        <v>0</v>
      </c>
      <c r="G55" s="83">
        <v>0</v>
      </c>
      <c r="H55" s="83"/>
      <c r="I55" s="83">
        <v>0</v>
      </c>
      <c r="J55" s="83">
        <v>0</v>
      </c>
      <c r="K55" s="83">
        <v>0</v>
      </c>
      <c r="L55" s="83">
        <v>0</v>
      </c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96"/>
    </row>
    <row r="56" spans="1:53" ht="12.75">
      <c r="A56" s="93" t="s">
        <v>76</v>
      </c>
      <c r="B56" s="83"/>
      <c r="C56" s="83"/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/>
      <c r="L56" s="83">
        <v>0</v>
      </c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96"/>
    </row>
    <row r="57" spans="1:53" ht="12.75">
      <c r="A57" s="93" t="s">
        <v>77</v>
      </c>
      <c r="B57" s="83"/>
      <c r="C57" s="83"/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/>
      <c r="L57" s="83">
        <v>0</v>
      </c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96"/>
    </row>
    <row r="58" spans="1:53" ht="12.75">
      <c r="A58" s="93" t="s">
        <v>78</v>
      </c>
      <c r="B58" s="83"/>
      <c r="C58" s="83"/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96"/>
    </row>
    <row r="59" spans="1:53" ht="12.75">
      <c r="A59" s="93" t="s">
        <v>79</v>
      </c>
      <c r="B59" s="83"/>
      <c r="C59" s="83"/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96"/>
    </row>
    <row r="60" spans="1:53" ht="12.75">
      <c r="A60" s="93" t="s">
        <v>80</v>
      </c>
      <c r="B60" s="83"/>
      <c r="C60" s="83"/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96"/>
    </row>
    <row r="61" spans="1:53" ht="12.75">
      <c r="A61" s="93" t="s">
        <v>81</v>
      </c>
      <c r="B61" s="83"/>
      <c r="C61" s="83"/>
      <c r="D61" s="83">
        <v>0</v>
      </c>
      <c r="E61" s="83">
        <v>0</v>
      </c>
      <c r="F61" s="83"/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96"/>
    </row>
    <row r="62" spans="1:53" ht="12.75">
      <c r="A62" s="93" t="s">
        <v>82</v>
      </c>
      <c r="B62" s="83"/>
      <c r="C62" s="83"/>
      <c r="D62" s="83">
        <v>0</v>
      </c>
      <c r="E62" s="83">
        <v>1</v>
      </c>
      <c r="F62" s="83">
        <v>2</v>
      </c>
      <c r="G62" s="83">
        <v>3</v>
      </c>
      <c r="H62" s="83">
        <v>2</v>
      </c>
      <c r="I62" s="83">
        <v>0</v>
      </c>
      <c r="J62" s="83"/>
      <c r="K62" s="83">
        <v>1</v>
      </c>
      <c r="L62" s="83">
        <v>1</v>
      </c>
      <c r="M62" s="83">
        <v>1</v>
      </c>
      <c r="N62" s="83">
        <v>1</v>
      </c>
      <c r="O62" s="83"/>
      <c r="P62" s="83"/>
      <c r="Q62" s="83">
        <v>1</v>
      </c>
      <c r="R62" s="83">
        <v>1</v>
      </c>
      <c r="S62" s="83">
        <v>2</v>
      </c>
      <c r="T62" s="83"/>
      <c r="U62" s="83">
        <v>1</v>
      </c>
      <c r="V62" s="83">
        <v>3</v>
      </c>
      <c r="W62" s="83"/>
      <c r="X62" s="83"/>
      <c r="Y62" s="83">
        <v>1</v>
      </c>
      <c r="Z62" s="83">
        <v>3</v>
      </c>
      <c r="AA62" s="83">
        <v>2</v>
      </c>
      <c r="AB62" s="82"/>
      <c r="AC62" s="82"/>
      <c r="AD62" s="82"/>
      <c r="AE62" s="82"/>
      <c r="AF62" s="82">
        <v>3</v>
      </c>
      <c r="AG62" s="82">
        <v>1</v>
      </c>
      <c r="AH62" s="82"/>
      <c r="AI62" s="82">
        <v>3</v>
      </c>
      <c r="AJ62" s="82">
        <v>1</v>
      </c>
      <c r="AK62" s="82">
        <v>1</v>
      </c>
      <c r="AL62" s="82"/>
      <c r="AM62" s="82"/>
      <c r="AN62" s="82"/>
      <c r="AO62" s="82"/>
      <c r="AP62" s="82"/>
      <c r="AQ62" s="82">
        <v>1</v>
      </c>
      <c r="AR62" s="82">
        <v>1</v>
      </c>
      <c r="AS62" s="82">
        <v>1</v>
      </c>
      <c r="AT62" s="82">
        <v>2</v>
      </c>
      <c r="AU62" s="82">
        <v>2</v>
      </c>
      <c r="AV62" s="82">
        <v>1</v>
      </c>
      <c r="AW62" s="82"/>
      <c r="AX62" s="82">
        <v>1</v>
      </c>
      <c r="AY62" s="82">
        <v>1</v>
      </c>
      <c r="AZ62" s="82">
        <v>1</v>
      </c>
      <c r="BA62" s="96"/>
    </row>
    <row r="63" spans="1:53" ht="12.75">
      <c r="A63" s="93" t="s">
        <v>83</v>
      </c>
      <c r="B63" s="83"/>
      <c r="C63" s="83"/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96"/>
    </row>
    <row r="64" spans="1:53" ht="12.75">
      <c r="A64" s="93" t="s">
        <v>84</v>
      </c>
      <c r="B64" s="83"/>
      <c r="C64" s="83"/>
      <c r="D64" s="83">
        <v>0</v>
      </c>
      <c r="E64" s="83">
        <v>0</v>
      </c>
      <c r="F64" s="83"/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96"/>
    </row>
    <row r="65" spans="1:53" ht="12.75">
      <c r="A65" s="93" t="s">
        <v>85</v>
      </c>
      <c r="B65" s="83"/>
      <c r="C65" s="83"/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96"/>
    </row>
    <row r="66" spans="1:53" ht="12.75">
      <c r="A66" s="93" t="s">
        <v>86</v>
      </c>
      <c r="B66" s="83"/>
      <c r="C66" s="83"/>
      <c r="D66" s="83">
        <v>0</v>
      </c>
      <c r="E66" s="83">
        <v>0</v>
      </c>
      <c r="F66" s="83"/>
      <c r="G66" s="83">
        <v>0</v>
      </c>
      <c r="H66" s="83">
        <v>0</v>
      </c>
      <c r="I66" s="83">
        <v>0</v>
      </c>
      <c r="J66" s="83"/>
      <c r="K66" s="83">
        <v>0</v>
      </c>
      <c r="L66" s="83">
        <v>0</v>
      </c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96"/>
    </row>
    <row r="67" spans="1:53" ht="12.75">
      <c r="A67" s="93" t="s">
        <v>87</v>
      </c>
      <c r="B67" s="83"/>
      <c r="C67" s="83"/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>
        <v>1</v>
      </c>
      <c r="AR67" s="82"/>
      <c r="AS67" s="82"/>
      <c r="AT67" s="82"/>
      <c r="AU67" s="82"/>
      <c r="AV67" s="82"/>
      <c r="AW67" s="82"/>
      <c r="AX67" s="82"/>
      <c r="AY67" s="82"/>
      <c r="AZ67" s="82"/>
      <c r="BA67" s="96"/>
    </row>
    <row r="68" spans="1:53" ht="12.75">
      <c r="A68" s="93" t="s">
        <v>88</v>
      </c>
      <c r="B68" s="83"/>
      <c r="C68" s="83"/>
      <c r="D68" s="83">
        <v>0</v>
      </c>
      <c r="E68" s="83">
        <v>0</v>
      </c>
      <c r="F68" s="83"/>
      <c r="G68" s="83"/>
      <c r="H68" s="83"/>
      <c r="I68" s="83">
        <v>0</v>
      </c>
      <c r="J68" s="83"/>
      <c r="K68" s="83">
        <v>0</v>
      </c>
      <c r="L68" s="83"/>
      <c r="M68" s="83"/>
      <c r="N68" s="83"/>
      <c r="O68" s="83"/>
      <c r="P68" s="83"/>
      <c r="Q68" s="83"/>
      <c r="R68" s="83"/>
      <c r="S68" s="83">
        <v>1</v>
      </c>
      <c r="T68" s="83"/>
      <c r="U68" s="83"/>
      <c r="V68" s="83"/>
      <c r="W68" s="83"/>
      <c r="X68" s="83"/>
      <c r="Y68" s="83"/>
      <c r="Z68" s="83"/>
      <c r="AA68" s="83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96"/>
    </row>
    <row r="69" spans="1:53" ht="12.75">
      <c r="A69" s="93" t="s">
        <v>89</v>
      </c>
      <c r="B69" s="83"/>
      <c r="C69" s="83"/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2"/>
      <c r="AC69" s="82"/>
      <c r="AD69" s="82"/>
      <c r="AE69" s="82"/>
      <c r="AF69" s="82"/>
      <c r="AG69" s="82"/>
      <c r="AH69" s="82"/>
      <c r="AI69" s="82">
        <v>1</v>
      </c>
      <c r="AJ69" s="82"/>
      <c r="AK69" s="82"/>
      <c r="AL69" s="82">
        <v>1</v>
      </c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96"/>
    </row>
    <row r="70" spans="1:53" ht="12.75">
      <c r="A70" s="94" t="s">
        <v>90</v>
      </c>
      <c r="B70" s="83"/>
      <c r="C70" s="83"/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96"/>
    </row>
    <row r="71" spans="1:53" ht="13.5" thickBot="1">
      <c r="A71" s="95" t="s">
        <v>91</v>
      </c>
      <c r="B71" s="83"/>
      <c r="C71" s="83"/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/>
      <c r="N71" s="83">
        <v>1</v>
      </c>
      <c r="O71" s="83"/>
      <c r="P71" s="83"/>
      <c r="Q71" s="83"/>
      <c r="R71" s="83">
        <v>1</v>
      </c>
      <c r="S71" s="83"/>
      <c r="T71" s="83"/>
      <c r="U71" s="83"/>
      <c r="V71" s="83"/>
      <c r="W71" s="83"/>
      <c r="X71" s="83"/>
      <c r="Y71" s="83"/>
      <c r="Z71" s="83"/>
      <c r="AA71" s="83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96"/>
    </row>
    <row r="72" spans="1:53" ht="13.5" thickBot="1">
      <c r="A72" s="6" t="s">
        <v>4</v>
      </c>
      <c r="B72" s="2">
        <f>SUM(B44:B71)</f>
        <v>0</v>
      </c>
      <c r="C72" s="2">
        <f aca="true" t="shared" si="3" ref="C72:P72">SUM(C44:C71)</f>
        <v>0</v>
      </c>
      <c r="D72" s="2">
        <f t="shared" si="3"/>
        <v>0</v>
      </c>
      <c r="E72" s="97">
        <v>1</v>
      </c>
      <c r="F72" s="2">
        <f t="shared" si="3"/>
        <v>2</v>
      </c>
      <c r="G72" s="2">
        <f t="shared" si="3"/>
        <v>3</v>
      </c>
      <c r="H72" s="2">
        <f t="shared" si="3"/>
        <v>2</v>
      </c>
      <c r="I72" s="2">
        <f t="shared" si="3"/>
        <v>0</v>
      </c>
      <c r="J72" s="2">
        <f t="shared" si="3"/>
        <v>0</v>
      </c>
      <c r="K72" s="2">
        <f t="shared" si="3"/>
        <v>1</v>
      </c>
      <c r="L72" s="2">
        <f t="shared" si="3"/>
        <v>1</v>
      </c>
      <c r="M72" s="2">
        <f t="shared" si="3"/>
        <v>1</v>
      </c>
      <c r="N72" s="2">
        <f t="shared" si="3"/>
        <v>2</v>
      </c>
      <c r="O72" s="2">
        <f t="shared" si="3"/>
        <v>0</v>
      </c>
      <c r="P72" s="2">
        <f t="shared" si="3"/>
        <v>0</v>
      </c>
      <c r="Q72" s="2">
        <f aca="true" t="shared" si="4" ref="Q72:BA72">SUM(Q45:Q71)</f>
        <v>1</v>
      </c>
      <c r="R72" s="2">
        <f t="shared" si="4"/>
        <v>2</v>
      </c>
      <c r="S72" s="2">
        <f t="shared" si="4"/>
        <v>3</v>
      </c>
      <c r="T72" s="2">
        <f t="shared" si="4"/>
        <v>0</v>
      </c>
      <c r="U72" s="2">
        <f t="shared" si="4"/>
        <v>1</v>
      </c>
      <c r="V72" s="2">
        <f t="shared" si="4"/>
        <v>3</v>
      </c>
      <c r="W72" s="2">
        <f t="shared" si="4"/>
        <v>0</v>
      </c>
      <c r="X72" s="2">
        <f t="shared" si="4"/>
        <v>0</v>
      </c>
      <c r="Y72" s="2">
        <f t="shared" si="4"/>
        <v>1</v>
      </c>
      <c r="Z72" s="2">
        <f t="shared" si="4"/>
        <v>3</v>
      </c>
      <c r="AA72" s="2">
        <f t="shared" si="4"/>
        <v>2</v>
      </c>
      <c r="AB72" s="2">
        <f t="shared" si="4"/>
        <v>0</v>
      </c>
      <c r="AC72" s="2">
        <f t="shared" si="4"/>
        <v>0</v>
      </c>
      <c r="AD72" s="2">
        <f t="shared" si="4"/>
        <v>0</v>
      </c>
      <c r="AE72" s="2">
        <f t="shared" si="4"/>
        <v>0</v>
      </c>
      <c r="AF72" s="2">
        <f t="shared" si="4"/>
        <v>3</v>
      </c>
      <c r="AG72" s="2">
        <f t="shared" si="4"/>
        <v>1</v>
      </c>
      <c r="AH72" s="2">
        <f t="shared" si="4"/>
        <v>0</v>
      </c>
      <c r="AI72" s="2">
        <f t="shared" si="4"/>
        <v>4</v>
      </c>
      <c r="AJ72" s="2">
        <f t="shared" si="4"/>
        <v>1</v>
      </c>
      <c r="AK72" s="2">
        <f t="shared" si="4"/>
        <v>1</v>
      </c>
      <c r="AL72" s="2">
        <f t="shared" si="4"/>
        <v>1</v>
      </c>
      <c r="AM72" s="2">
        <f t="shared" si="4"/>
        <v>0</v>
      </c>
      <c r="AN72" s="2">
        <f t="shared" si="4"/>
        <v>0</v>
      </c>
      <c r="AO72" s="2">
        <f t="shared" si="4"/>
        <v>0</v>
      </c>
      <c r="AP72" s="2">
        <f t="shared" si="4"/>
        <v>0</v>
      </c>
      <c r="AQ72" s="2">
        <f t="shared" si="4"/>
        <v>2</v>
      </c>
      <c r="AR72" s="2">
        <f t="shared" si="4"/>
        <v>1</v>
      </c>
      <c r="AS72" s="2">
        <f t="shared" si="4"/>
        <v>1</v>
      </c>
      <c r="AT72" s="2">
        <f t="shared" si="4"/>
        <v>2</v>
      </c>
      <c r="AU72" s="2">
        <f t="shared" si="4"/>
        <v>2</v>
      </c>
      <c r="AV72" s="2">
        <f t="shared" si="4"/>
        <v>1</v>
      </c>
      <c r="AW72" s="2">
        <f t="shared" si="4"/>
        <v>0</v>
      </c>
      <c r="AX72" s="2">
        <f t="shared" si="4"/>
        <v>1</v>
      </c>
      <c r="AY72" s="2">
        <f t="shared" si="4"/>
        <v>1</v>
      </c>
      <c r="AZ72" s="2">
        <f t="shared" si="4"/>
        <v>1</v>
      </c>
      <c r="BA72" s="2">
        <f t="shared" si="4"/>
        <v>0</v>
      </c>
    </row>
    <row r="73" ht="12.75">
      <c r="A73" t="s">
        <v>3</v>
      </c>
    </row>
    <row r="75" spans="1:18" s="8" customFormat="1" ht="12.75">
      <c r="A75" s="8" t="s">
        <v>26</v>
      </c>
      <c r="Q75" s="10"/>
      <c r="R75" s="47"/>
    </row>
    <row r="82" ht="12.75">
      <c r="Q82">
        <f>14+55+150</f>
        <v>219</v>
      </c>
    </row>
    <row r="83" s="8" customFormat="1" ht="12.75">
      <c r="A83" s="8" t="s">
        <v>40</v>
      </c>
    </row>
    <row r="84" s="8" customFormat="1" ht="13.5" thickBot="1">
      <c r="B84" s="8" t="s">
        <v>5</v>
      </c>
    </row>
    <row r="85" spans="1:22" s="8" customFormat="1" ht="13.5" thickBot="1">
      <c r="A85" s="21"/>
      <c r="B85" s="30"/>
      <c r="C85" s="27" t="s">
        <v>15</v>
      </c>
      <c r="D85" s="27"/>
      <c r="E85" s="32"/>
      <c r="F85" s="27"/>
      <c r="G85" s="27"/>
      <c r="H85" s="27"/>
      <c r="I85" s="30" t="s">
        <v>19</v>
      </c>
      <c r="J85" s="27"/>
      <c r="K85" s="27"/>
      <c r="L85" s="27"/>
      <c r="M85" s="31"/>
      <c r="N85" s="33" t="s">
        <v>22</v>
      </c>
      <c r="O85" s="31"/>
      <c r="P85" s="34"/>
      <c r="Q85" s="35" t="s">
        <v>24</v>
      </c>
      <c r="R85" s="27"/>
      <c r="S85" s="31"/>
      <c r="T85" s="30" t="s">
        <v>55</v>
      </c>
      <c r="U85" s="27"/>
      <c r="V85" s="31"/>
    </row>
    <row r="86" spans="1:22" s="8" customFormat="1" ht="13.5" thickBot="1">
      <c r="A86" s="29" t="s">
        <v>7</v>
      </c>
      <c r="B86" s="36" t="s">
        <v>8</v>
      </c>
      <c r="C86" s="37" t="s">
        <v>9</v>
      </c>
      <c r="D86" s="37" t="s">
        <v>10</v>
      </c>
      <c r="E86" s="37" t="s">
        <v>11</v>
      </c>
      <c r="F86" s="37" t="s">
        <v>12</v>
      </c>
      <c r="G86" s="37" t="s">
        <v>13</v>
      </c>
      <c r="H86" s="38" t="s">
        <v>14</v>
      </c>
      <c r="I86" s="46" t="s">
        <v>16</v>
      </c>
      <c r="J86" s="37" t="s">
        <v>17</v>
      </c>
      <c r="K86" s="37" t="s">
        <v>18</v>
      </c>
      <c r="L86" s="37" t="s">
        <v>13</v>
      </c>
      <c r="M86" s="26" t="s">
        <v>14</v>
      </c>
      <c r="N86" s="36" t="s">
        <v>20</v>
      </c>
      <c r="O86" s="26" t="s">
        <v>21</v>
      </c>
      <c r="P86" s="36" t="s">
        <v>49</v>
      </c>
      <c r="Q86" s="37" t="s">
        <v>50</v>
      </c>
      <c r="R86" s="37" t="s">
        <v>23</v>
      </c>
      <c r="S86" s="26" t="s">
        <v>14</v>
      </c>
      <c r="T86" s="36" t="s">
        <v>52</v>
      </c>
      <c r="U86" s="37" t="s">
        <v>53</v>
      </c>
      <c r="V86" s="38" t="s">
        <v>54</v>
      </c>
    </row>
    <row r="87" spans="1:25" ht="13.5" thickBot="1">
      <c r="A87" s="9">
        <v>1</v>
      </c>
      <c r="B87" s="39"/>
      <c r="C87" s="40"/>
      <c r="D87" s="40"/>
      <c r="E87" s="40"/>
      <c r="F87" s="40"/>
      <c r="G87" s="40"/>
      <c r="H87" s="44">
        <f>SUM(B87:G87)</f>
        <v>0</v>
      </c>
      <c r="I87" s="39"/>
      <c r="J87" s="40"/>
      <c r="K87" s="40"/>
      <c r="L87" s="40"/>
      <c r="M87" s="44">
        <f>SUM(I87:L87)</f>
        <v>0</v>
      </c>
      <c r="N87" s="39"/>
      <c r="O87" s="44"/>
      <c r="P87" s="39"/>
      <c r="Q87" s="40"/>
      <c r="R87" s="40"/>
      <c r="S87" s="44"/>
      <c r="T87" s="39">
        <v>172</v>
      </c>
      <c r="U87" s="40">
        <v>40</v>
      </c>
      <c r="V87" s="41">
        <v>75</v>
      </c>
      <c r="W87">
        <v>0</v>
      </c>
      <c r="X87">
        <f>W87-H87</f>
        <v>0</v>
      </c>
      <c r="Y87">
        <f>W87-M87</f>
        <v>0</v>
      </c>
    </row>
    <row r="88" spans="1:25" ht="13.5" thickBot="1">
      <c r="A88" s="9">
        <v>2</v>
      </c>
      <c r="B88" s="42"/>
      <c r="C88" s="4"/>
      <c r="D88" s="4"/>
      <c r="E88" s="4"/>
      <c r="F88" s="4"/>
      <c r="G88" s="4"/>
      <c r="H88" s="44">
        <f aca="true" t="shared" si="5" ref="H88:H138">SUM(B88:G88)</f>
        <v>0</v>
      </c>
      <c r="I88" s="42"/>
      <c r="J88" s="4"/>
      <c r="K88" s="4"/>
      <c r="L88" s="4"/>
      <c r="M88" s="44">
        <f aca="true" t="shared" si="6" ref="M88:M138">SUM(I88:L88)</f>
        <v>0</v>
      </c>
      <c r="N88" s="42"/>
      <c r="O88" s="45"/>
      <c r="P88" s="42"/>
      <c r="Q88" s="4"/>
      <c r="R88" s="4"/>
      <c r="S88" s="45"/>
      <c r="T88" s="42">
        <v>167</v>
      </c>
      <c r="U88" s="4">
        <v>40</v>
      </c>
      <c r="V88" s="43">
        <v>75</v>
      </c>
      <c r="W88">
        <v>0</v>
      </c>
      <c r="X88">
        <f aca="true" t="shared" si="7" ref="X88:X112">W88-H88</f>
        <v>0</v>
      </c>
      <c r="Y88">
        <f aca="true" t="shared" si="8" ref="Y88:Y112">W88-M88</f>
        <v>0</v>
      </c>
    </row>
    <row r="89" spans="1:25" ht="13.5" thickBot="1">
      <c r="A89" s="9">
        <v>3</v>
      </c>
      <c r="B89" s="42">
        <v>49</v>
      </c>
      <c r="C89" s="4">
        <v>126</v>
      </c>
      <c r="D89" s="4">
        <v>100</v>
      </c>
      <c r="E89" s="4">
        <v>56</v>
      </c>
      <c r="F89" s="4">
        <v>541</v>
      </c>
      <c r="G89" s="4">
        <v>2</v>
      </c>
      <c r="H89" s="44">
        <f t="shared" si="5"/>
        <v>874</v>
      </c>
      <c r="I89" s="42">
        <v>349</v>
      </c>
      <c r="J89" s="4">
        <v>296</v>
      </c>
      <c r="K89" s="4">
        <v>128</v>
      </c>
      <c r="L89" s="4">
        <v>101</v>
      </c>
      <c r="M89" s="44">
        <f t="shared" si="6"/>
        <v>874</v>
      </c>
      <c r="N89" s="42"/>
      <c r="O89" s="45"/>
      <c r="P89" s="42"/>
      <c r="Q89" s="4"/>
      <c r="R89" s="4"/>
      <c r="S89" s="45"/>
      <c r="T89" s="42">
        <v>169</v>
      </c>
      <c r="U89" s="4">
        <v>40</v>
      </c>
      <c r="V89" s="43">
        <v>77</v>
      </c>
      <c r="W89">
        <v>874</v>
      </c>
      <c r="X89">
        <f t="shared" si="7"/>
        <v>0</v>
      </c>
      <c r="Y89">
        <f t="shared" si="8"/>
        <v>0</v>
      </c>
    </row>
    <row r="90" spans="1:25" ht="13.5" thickBot="1">
      <c r="A90" s="9">
        <v>4</v>
      </c>
      <c r="B90" s="42">
        <v>37</v>
      </c>
      <c r="C90" s="4">
        <v>141</v>
      </c>
      <c r="D90" s="4">
        <v>61</v>
      </c>
      <c r="E90" s="4">
        <v>45</v>
      </c>
      <c r="F90" s="4">
        <v>322</v>
      </c>
      <c r="G90" s="4">
        <v>0</v>
      </c>
      <c r="H90" s="44">
        <f t="shared" si="5"/>
        <v>606</v>
      </c>
      <c r="I90" s="42">
        <v>370</v>
      </c>
      <c r="J90" s="4">
        <v>120</v>
      </c>
      <c r="K90" s="4">
        <v>112</v>
      </c>
      <c r="L90" s="4">
        <v>4</v>
      </c>
      <c r="M90" s="44">
        <f t="shared" si="6"/>
        <v>606</v>
      </c>
      <c r="N90" s="42"/>
      <c r="O90" s="45"/>
      <c r="P90" s="42"/>
      <c r="Q90" s="4"/>
      <c r="R90" s="4"/>
      <c r="S90" s="45"/>
      <c r="T90" s="42">
        <v>169</v>
      </c>
      <c r="U90" s="4">
        <v>40</v>
      </c>
      <c r="V90" s="43">
        <v>77</v>
      </c>
      <c r="W90">
        <v>606</v>
      </c>
      <c r="X90">
        <f t="shared" si="7"/>
        <v>0</v>
      </c>
      <c r="Y90">
        <f t="shared" si="8"/>
        <v>0</v>
      </c>
    </row>
    <row r="91" spans="1:25" ht="13.5" thickBot="1">
      <c r="A91" s="9">
        <v>5</v>
      </c>
      <c r="B91" s="47">
        <v>66</v>
      </c>
      <c r="C91" s="47">
        <v>156</v>
      </c>
      <c r="D91" s="47">
        <v>81</v>
      </c>
      <c r="E91" s="47">
        <v>49</v>
      </c>
      <c r="F91" s="47">
        <v>553</v>
      </c>
      <c r="G91" s="47">
        <v>2</v>
      </c>
      <c r="H91" s="44">
        <f t="shared" si="5"/>
        <v>907</v>
      </c>
      <c r="I91" s="42">
        <v>345</v>
      </c>
      <c r="J91" s="4">
        <v>417</v>
      </c>
      <c r="K91" s="4">
        <v>130</v>
      </c>
      <c r="L91" s="4">
        <v>15</v>
      </c>
      <c r="M91" s="44">
        <f t="shared" si="6"/>
        <v>907</v>
      </c>
      <c r="N91" s="42"/>
      <c r="O91" s="45"/>
      <c r="P91" s="42"/>
      <c r="Q91" s="4"/>
      <c r="R91" s="4"/>
      <c r="S91" s="45"/>
      <c r="T91" s="42">
        <v>169</v>
      </c>
      <c r="U91" s="4">
        <v>40</v>
      </c>
      <c r="V91" s="43">
        <v>77</v>
      </c>
      <c r="W91">
        <v>907</v>
      </c>
      <c r="X91">
        <f t="shared" si="7"/>
        <v>0</v>
      </c>
      <c r="Y91">
        <f t="shared" si="8"/>
        <v>0</v>
      </c>
    </row>
    <row r="92" spans="1:25" ht="13.5" thickBot="1">
      <c r="A92" s="9">
        <v>6</v>
      </c>
      <c r="B92" s="42">
        <v>54</v>
      </c>
      <c r="C92" s="4">
        <v>182</v>
      </c>
      <c r="D92" s="4">
        <v>88</v>
      </c>
      <c r="E92" s="4">
        <v>65</v>
      </c>
      <c r="F92" s="4">
        <v>392</v>
      </c>
      <c r="G92" s="4">
        <v>4</v>
      </c>
      <c r="H92" s="44">
        <f t="shared" si="5"/>
        <v>785</v>
      </c>
      <c r="I92" s="42">
        <v>436</v>
      </c>
      <c r="J92" s="4">
        <v>190</v>
      </c>
      <c r="K92" s="4">
        <v>157</v>
      </c>
      <c r="L92" s="4">
        <v>2</v>
      </c>
      <c r="M92" s="44">
        <f t="shared" si="6"/>
        <v>785</v>
      </c>
      <c r="N92" s="42"/>
      <c r="O92" s="45"/>
      <c r="P92" s="42"/>
      <c r="Q92" s="4"/>
      <c r="R92" s="4"/>
      <c r="S92" s="45"/>
      <c r="T92" s="42">
        <v>169</v>
      </c>
      <c r="U92" s="4">
        <v>40</v>
      </c>
      <c r="V92" s="43">
        <v>77</v>
      </c>
      <c r="W92">
        <v>785</v>
      </c>
      <c r="X92">
        <f t="shared" si="7"/>
        <v>0</v>
      </c>
      <c r="Y92">
        <f t="shared" si="8"/>
        <v>0</v>
      </c>
    </row>
    <row r="93" spans="1:25" ht="13.5" thickBot="1">
      <c r="A93" s="9">
        <v>7</v>
      </c>
      <c r="B93" s="42">
        <v>62</v>
      </c>
      <c r="C93" s="4">
        <v>232</v>
      </c>
      <c r="D93" s="4">
        <v>90</v>
      </c>
      <c r="E93" s="4">
        <v>62</v>
      </c>
      <c r="F93" s="4">
        <v>392</v>
      </c>
      <c r="G93" s="4">
        <v>4</v>
      </c>
      <c r="H93" s="44">
        <f t="shared" si="5"/>
        <v>842</v>
      </c>
      <c r="I93" s="42">
        <v>460</v>
      </c>
      <c r="J93" s="4">
        <v>208</v>
      </c>
      <c r="K93" s="4">
        <v>168</v>
      </c>
      <c r="L93" s="4">
        <v>6</v>
      </c>
      <c r="M93" s="44">
        <f t="shared" si="6"/>
        <v>842</v>
      </c>
      <c r="N93" s="42"/>
      <c r="O93" s="45"/>
      <c r="P93" s="42"/>
      <c r="Q93" s="4"/>
      <c r="R93" s="4"/>
      <c r="S93" s="45"/>
      <c r="T93" s="42">
        <v>169</v>
      </c>
      <c r="U93" s="4">
        <v>40</v>
      </c>
      <c r="V93" s="43">
        <v>77</v>
      </c>
      <c r="W93">
        <v>842</v>
      </c>
      <c r="X93">
        <f t="shared" si="7"/>
        <v>0</v>
      </c>
      <c r="Y93">
        <f t="shared" si="8"/>
        <v>0</v>
      </c>
    </row>
    <row r="94" spans="1:25" ht="13.5" thickBot="1">
      <c r="A94" s="9">
        <v>8</v>
      </c>
      <c r="B94" s="42">
        <v>65</v>
      </c>
      <c r="C94" s="4">
        <v>227</v>
      </c>
      <c r="D94" s="4">
        <v>115</v>
      </c>
      <c r="E94" s="4">
        <v>68</v>
      </c>
      <c r="F94" s="4">
        <v>591</v>
      </c>
      <c r="G94" s="4">
        <v>13</v>
      </c>
      <c r="H94" s="44">
        <f t="shared" si="5"/>
        <v>1079</v>
      </c>
      <c r="I94" s="42">
        <v>594</v>
      </c>
      <c r="J94" s="4">
        <v>291</v>
      </c>
      <c r="K94" s="4">
        <v>186</v>
      </c>
      <c r="L94" s="4">
        <v>8</v>
      </c>
      <c r="M94" s="44">
        <f t="shared" si="6"/>
        <v>1079</v>
      </c>
      <c r="N94" s="42"/>
      <c r="O94" s="45"/>
      <c r="P94" s="42"/>
      <c r="Q94" s="4"/>
      <c r="R94" s="4"/>
      <c r="S94" s="45"/>
      <c r="T94" s="42">
        <v>151</v>
      </c>
      <c r="U94" s="4">
        <v>40</v>
      </c>
      <c r="V94" s="43">
        <v>73</v>
      </c>
      <c r="W94">
        <v>1079</v>
      </c>
      <c r="X94">
        <f t="shared" si="7"/>
        <v>0</v>
      </c>
      <c r="Y94">
        <f t="shared" si="8"/>
        <v>0</v>
      </c>
    </row>
    <row r="95" spans="1:25" ht="13.5" thickBot="1">
      <c r="A95" s="9">
        <v>9</v>
      </c>
      <c r="B95" s="42">
        <v>35</v>
      </c>
      <c r="C95" s="4">
        <v>121</v>
      </c>
      <c r="D95" s="4">
        <v>52</v>
      </c>
      <c r="E95" s="4">
        <v>33</v>
      </c>
      <c r="F95" s="4">
        <v>212</v>
      </c>
      <c r="G95" s="4">
        <v>0</v>
      </c>
      <c r="H95" s="44">
        <f t="shared" si="5"/>
        <v>453</v>
      </c>
      <c r="I95" s="42">
        <v>218</v>
      </c>
      <c r="J95" s="4">
        <v>190</v>
      </c>
      <c r="K95" s="4">
        <v>34</v>
      </c>
      <c r="L95" s="4">
        <v>11</v>
      </c>
      <c r="M95" s="44">
        <f t="shared" si="6"/>
        <v>453</v>
      </c>
      <c r="N95" s="42"/>
      <c r="O95" s="45"/>
      <c r="P95" s="42"/>
      <c r="Q95" s="4"/>
      <c r="R95" s="4"/>
      <c r="S95" s="45"/>
      <c r="T95" s="42">
        <v>128</v>
      </c>
      <c r="U95" s="4">
        <v>40</v>
      </c>
      <c r="V95" s="43">
        <v>66</v>
      </c>
      <c r="W95">
        <v>453</v>
      </c>
      <c r="X95">
        <f t="shared" si="7"/>
        <v>0</v>
      </c>
      <c r="Y95">
        <f t="shared" si="8"/>
        <v>0</v>
      </c>
    </row>
    <row r="96" spans="1:25" ht="13.5" thickBot="1">
      <c r="A96" s="9">
        <v>10</v>
      </c>
      <c r="B96" s="42">
        <v>49</v>
      </c>
      <c r="C96" s="4">
        <v>170</v>
      </c>
      <c r="D96" s="4">
        <v>71</v>
      </c>
      <c r="E96" s="4">
        <v>48</v>
      </c>
      <c r="F96" s="4">
        <v>323</v>
      </c>
      <c r="G96" s="4">
        <v>1</v>
      </c>
      <c r="H96" s="44">
        <f t="shared" si="5"/>
        <v>662</v>
      </c>
      <c r="I96" s="42">
        <v>385</v>
      </c>
      <c r="J96" s="4">
        <v>150</v>
      </c>
      <c r="K96" s="4">
        <v>126</v>
      </c>
      <c r="L96" s="4">
        <v>1</v>
      </c>
      <c r="M96" s="44">
        <f t="shared" si="6"/>
        <v>662</v>
      </c>
      <c r="N96" s="42"/>
      <c r="O96" s="45"/>
      <c r="P96" s="42"/>
      <c r="Q96" s="4"/>
      <c r="R96" s="4"/>
      <c r="S96" s="45"/>
      <c r="T96" s="42">
        <v>166</v>
      </c>
      <c r="U96" s="4">
        <v>40</v>
      </c>
      <c r="V96" s="43">
        <v>85</v>
      </c>
      <c r="W96">
        <v>662</v>
      </c>
      <c r="X96">
        <f t="shared" si="7"/>
        <v>0</v>
      </c>
      <c r="Y96">
        <f t="shared" si="8"/>
        <v>0</v>
      </c>
    </row>
    <row r="97" spans="1:25" ht="13.5" thickBot="1">
      <c r="A97" s="9">
        <v>11</v>
      </c>
      <c r="B97" s="42">
        <v>39</v>
      </c>
      <c r="C97" s="4">
        <v>156</v>
      </c>
      <c r="D97" s="4">
        <v>59</v>
      </c>
      <c r="E97" s="4">
        <v>52</v>
      </c>
      <c r="F97" s="4">
        <v>362</v>
      </c>
      <c r="G97" s="4">
        <v>0</v>
      </c>
      <c r="H97" s="44">
        <f t="shared" si="5"/>
        <v>668</v>
      </c>
      <c r="I97" s="42">
        <v>304</v>
      </c>
      <c r="J97" s="4">
        <v>216</v>
      </c>
      <c r="K97" s="4">
        <v>99</v>
      </c>
      <c r="L97" s="4">
        <v>49</v>
      </c>
      <c r="M97" s="44">
        <f t="shared" si="6"/>
        <v>668</v>
      </c>
      <c r="N97" s="42"/>
      <c r="O97" s="45"/>
      <c r="P97" s="42"/>
      <c r="Q97" s="4"/>
      <c r="R97" s="4"/>
      <c r="S97" s="45"/>
      <c r="T97" s="42">
        <v>169</v>
      </c>
      <c r="U97" s="4">
        <v>40</v>
      </c>
      <c r="V97" s="43">
        <v>90</v>
      </c>
      <c r="W97">
        <v>668</v>
      </c>
      <c r="X97">
        <f t="shared" si="7"/>
        <v>0</v>
      </c>
      <c r="Y97">
        <f t="shared" si="8"/>
        <v>0</v>
      </c>
    </row>
    <row r="98" spans="1:25" ht="13.5" thickBot="1">
      <c r="A98" s="9">
        <v>12</v>
      </c>
      <c r="B98" s="42">
        <v>42</v>
      </c>
      <c r="C98" s="4">
        <v>138</v>
      </c>
      <c r="D98" s="4">
        <v>78</v>
      </c>
      <c r="E98" s="4">
        <v>47</v>
      </c>
      <c r="F98" s="4">
        <v>286</v>
      </c>
      <c r="G98" s="4">
        <v>31</v>
      </c>
      <c r="H98" s="44">
        <f t="shared" si="5"/>
        <v>622</v>
      </c>
      <c r="I98" s="42">
        <v>330</v>
      </c>
      <c r="J98" s="4">
        <v>170</v>
      </c>
      <c r="K98" s="4">
        <v>117</v>
      </c>
      <c r="L98" s="4">
        <v>5</v>
      </c>
      <c r="M98" s="44">
        <f t="shared" si="6"/>
        <v>622</v>
      </c>
      <c r="N98" s="42"/>
      <c r="O98" s="45"/>
      <c r="P98" s="42"/>
      <c r="Q98" s="4"/>
      <c r="R98" s="4"/>
      <c r="S98" s="45"/>
      <c r="T98" s="42">
        <v>172</v>
      </c>
      <c r="U98" s="4">
        <v>40</v>
      </c>
      <c r="V98" s="43">
        <v>74</v>
      </c>
      <c r="W98">
        <v>622</v>
      </c>
      <c r="X98">
        <f t="shared" si="7"/>
        <v>0</v>
      </c>
      <c r="Y98">
        <f t="shared" si="8"/>
        <v>0</v>
      </c>
    </row>
    <row r="99" spans="1:25" ht="13.5" thickBot="1">
      <c r="A99" s="9">
        <v>13</v>
      </c>
      <c r="B99" s="42">
        <v>53</v>
      </c>
      <c r="C99" s="4">
        <v>176</v>
      </c>
      <c r="D99" s="4">
        <v>99</v>
      </c>
      <c r="E99" s="4">
        <v>59</v>
      </c>
      <c r="F99" s="4">
        <v>348</v>
      </c>
      <c r="G99" s="4">
        <v>12</v>
      </c>
      <c r="H99" s="44">
        <f t="shared" si="5"/>
        <v>747</v>
      </c>
      <c r="I99" s="42">
        <v>385</v>
      </c>
      <c r="J99" s="4">
        <v>234</v>
      </c>
      <c r="K99" s="4">
        <v>123</v>
      </c>
      <c r="L99" s="4">
        <v>5</v>
      </c>
      <c r="M99" s="44">
        <f t="shared" si="6"/>
        <v>747</v>
      </c>
      <c r="N99" s="42"/>
      <c r="O99" s="45"/>
      <c r="P99" s="42"/>
      <c r="Q99" s="4"/>
      <c r="R99" s="4"/>
      <c r="S99" s="45"/>
      <c r="T99" s="42">
        <v>172</v>
      </c>
      <c r="U99" s="4">
        <v>40</v>
      </c>
      <c r="V99" s="43">
        <v>74</v>
      </c>
      <c r="W99">
        <v>747</v>
      </c>
      <c r="X99">
        <f t="shared" si="7"/>
        <v>0</v>
      </c>
      <c r="Y99">
        <f t="shared" si="8"/>
        <v>0</v>
      </c>
    </row>
    <row r="100" spans="1:25" ht="13.5" thickBot="1">
      <c r="A100" s="9">
        <v>14</v>
      </c>
      <c r="B100" s="42">
        <v>77</v>
      </c>
      <c r="C100" s="4">
        <v>188</v>
      </c>
      <c r="D100" s="4">
        <v>96</v>
      </c>
      <c r="E100" s="4">
        <v>0</v>
      </c>
      <c r="F100" s="4">
        <v>324</v>
      </c>
      <c r="G100" s="4">
        <v>1</v>
      </c>
      <c r="H100" s="44">
        <f t="shared" si="5"/>
        <v>686</v>
      </c>
      <c r="I100" s="42">
        <v>457</v>
      </c>
      <c r="J100" s="4">
        <v>62</v>
      </c>
      <c r="K100" s="4">
        <v>166</v>
      </c>
      <c r="L100" s="4">
        <v>1</v>
      </c>
      <c r="M100" s="44">
        <f t="shared" si="6"/>
        <v>686</v>
      </c>
      <c r="N100" s="42">
        <v>1</v>
      </c>
      <c r="O100" s="45">
        <v>1</v>
      </c>
      <c r="P100" s="42"/>
      <c r="Q100" s="4"/>
      <c r="R100" s="4"/>
      <c r="S100" s="45"/>
      <c r="T100" s="42">
        <v>172</v>
      </c>
      <c r="U100" s="4">
        <v>40</v>
      </c>
      <c r="V100" s="43">
        <v>74</v>
      </c>
      <c r="W100">
        <v>686</v>
      </c>
      <c r="X100">
        <f t="shared" si="7"/>
        <v>0</v>
      </c>
      <c r="Y100">
        <f t="shared" si="8"/>
        <v>0</v>
      </c>
    </row>
    <row r="101" spans="1:25" ht="13.5" thickBot="1">
      <c r="A101" s="9">
        <v>15</v>
      </c>
      <c r="B101" s="42"/>
      <c r="C101" s="4"/>
      <c r="D101" s="4"/>
      <c r="E101" s="4"/>
      <c r="F101" s="4"/>
      <c r="G101" s="4"/>
      <c r="H101" s="44">
        <f t="shared" si="5"/>
        <v>0</v>
      </c>
      <c r="I101" s="42"/>
      <c r="J101" s="4"/>
      <c r="K101" s="4"/>
      <c r="L101" s="4"/>
      <c r="M101" s="44">
        <f t="shared" si="6"/>
        <v>0</v>
      </c>
      <c r="N101" s="42"/>
      <c r="O101" s="45"/>
      <c r="P101" s="42"/>
      <c r="Q101" s="4"/>
      <c r="R101" s="4"/>
      <c r="S101" s="45"/>
      <c r="T101" s="42">
        <v>172</v>
      </c>
      <c r="U101" s="4">
        <v>40</v>
      </c>
      <c r="V101" s="43">
        <v>74</v>
      </c>
      <c r="W101">
        <v>0</v>
      </c>
      <c r="X101">
        <f t="shared" si="7"/>
        <v>0</v>
      </c>
      <c r="Y101">
        <f t="shared" si="8"/>
        <v>0</v>
      </c>
    </row>
    <row r="102" spans="1:25" ht="13.5" thickBot="1">
      <c r="A102" s="9">
        <v>16</v>
      </c>
      <c r="B102" s="42">
        <v>47</v>
      </c>
      <c r="C102" s="4">
        <v>154</v>
      </c>
      <c r="D102" s="4">
        <v>80</v>
      </c>
      <c r="E102" s="4">
        <v>52</v>
      </c>
      <c r="F102" s="4">
        <v>315</v>
      </c>
      <c r="G102" s="4">
        <v>2</v>
      </c>
      <c r="H102" s="44">
        <f t="shared" si="5"/>
        <v>650</v>
      </c>
      <c r="I102" s="42">
        <v>257</v>
      </c>
      <c r="J102" s="4">
        <v>282</v>
      </c>
      <c r="K102" s="4">
        <v>107</v>
      </c>
      <c r="L102" s="4">
        <v>4</v>
      </c>
      <c r="M102" s="44">
        <f t="shared" si="6"/>
        <v>650</v>
      </c>
      <c r="N102" s="42"/>
      <c r="O102" s="45"/>
      <c r="P102" s="42"/>
      <c r="Q102" s="4"/>
      <c r="R102" s="4"/>
      <c r="S102" s="45"/>
      <c r="T102" s="42">
        <v>172</v>
      </c>
      <c r="U102" s="4">
        <v>40</v>
      </c>
      <c r="V102" s="43">
        <v>74</v>
      </c>
      <c r="W102">
        <v>650</v>
      </c>
      <c r="X102">
        <f t="shared" si="7"/>
        <v>0</v>
      </c>
      <c r="Y102">
        <f t="shared" si="8"/>
        <v>0</v>
      </c>
    </row>
    <row r="103" spans="1:25" ht="13.5" thickBot="1">
      <c r="A103" s="9">
        <v>17</v>
      </c>
      <c r="B103" s="42">
        <v>31</v>
      </c>
      <c r="C103" s="4">
        <v>142</v>
      </c>
      <c r="D103" s="4">
        <v>80</v>
      </c>
      <c r="E103" s="4">
        <v>45</v>
      </c>
      <c r="F103" s="4">
        <v>171</v>
      </c>
      <c r="G103" s="4">
        <v>51</v>
      </c>
      <c r="H103" s="44">
        <f t="shared" si="5"/>
        <v>520</v>
      </c>
      <c r="I103" s="42">
        <v>328</v>
      </c>
      <c r="J103" s="4">
        <v>112</v>
      </c>
      <c r="K103" s="4">
        <v>75</v>
      </c>
      <c r="L103" s="4">
        <v>5</v>
      </c>
      <c r="M103" s="44">
        <f t="shared" si="6"/>
        <v>520</v>
      </c>
      <c r="N103" s="42"/>
      <c r="O103" s="45"/>
      <c r="P103" s="42"/>
      <c r="Q103" s="4"/>
      <c r="R103" s="4"/>
      <c r="S103" s="45"/>
      <c r="T103" s="42">
        <v>172</v>
      </c>
      <c r="U103" s="4">
        <v>40</v>
      </c>
      <c r="V103" s="43">
        <v>74</v>
      </c>
      <c r="W103">
        <v>520</v>
      </c>
      <c r="X103">
        <f t="shared" si="7"/>
        <v>0</v>
      </c>
      <c r="Y103">
        <f t="shared" si="8"/>
        <v>0</v>
      </c>
    </row>
    <row r="104" spans="1:25" ht="13.5" thickBot="1">
      <c r="A104" s="9">
        <v>18</v>
      </c>
      <c r="B104" s="42">
        <v>36</v>
      </c>
      <c r="C104" s="4">
        <v>131</v>
      </c>
      <c r="D104" s="4">
        <v>60</v>
      </c>
      <c r="E104" s="4">
        <v>68</v>
      </c>
      <c r="F104" s="4">
        <v>265</v>
      </c>
      <c r="G104" s="4">
        <v>1</v>
      </c>
      <c r="H104" s="44">
        <f t="shared" si="5"/>
        <v>561</v>
      </c>
      <c r="I104" s="42">
        <v>279</v>
      </c>
      <c r="J104" s="4">
        <v>141</v>
      </c>
      <c r="K104" s="4">
        <v>97</v>
      </c>
      <c r="L104" s="4">
        <v>44</v>
      </c>
      <c r="M104" s="44">
        <f t="shared" si="6"/>
        <v>561</v>
      </c>
      <c r="N104" s="42"/>
      <c r="O104" s="45"/>
      <c r="P104" s="42"/>
      <c r="Q104" s="4"/>
      <c r="R104" s="4"/>
      <c r="S104" s="45"/>
      <c r="T104" s="42">
        <v>172</v>
      </c>
      <c r="U104" s="4">
        <v>40</v>
      </c>
      <c r="V104" s="43">
        <v>74</v>
      </c>
      <c r="W104">
        <v>561</v>
      </c>
      <c r="X104">
        <f t="shared" si="7"/>
        <v>0</v>
      </c>
      <c r="Y104">
        <f t="shared" si="8"/>
        <v>0</v>
      </c>
    </row>
    <row r="105" spans="1:25" ht="13.5" thickBot="1">
      <c r="A105" s="9">
        <v>19</v>
      </c>
      <c r="B105" s="42">
        <v>30</v>
      </c>
      <c r="C105" s="4">
        <v>172</v>
      </c>
      <c r="D105" s="4">
        <v>103</v>
      </c>
      <c r="E105" s="4">
        <v>29</v>
      </c>
      <c r="F105" s="4">
        <v>352</v>
      </c>
      <c r="G105" s="4">
        <v>3</v>
      </c>
      <c r="H105" s="44">
        <f t="shared" si="5"/>
        <v>689</v>
      </c>
      <c r="I105" s="42">
        <v>304</v>
      </c>
      <c r="J105" s="4">
        <v>279</v>
      </c>
      <c r="K105" s="4">
        <v>105</v>
      </c>
      <c r="L105" s="4">
        <v>1</v>
      </c>
      <c r="M105" s="44">
        <f t="shared" si="6"/>
        <v>689</v>
      </c>
      <c r="N105" s="42"/>
      <c r="O105" s="45"/>
      <c r="P105" s="42"/>
      <c r="Q105" s="4"/>
      <c r="R105" s="4"/>
      <c r="S105" s="45"/>
      <c r="T105" s="42">
        <v>172</v>
      </c>
      <c r="U105" s="4">
        <v>40</v>
      </c>
      <c r="V105" s="43">
        <v>74</v>
      </c>
      <c r="W105">
        <v>689</v>
      </c>
      <c r="X105">
        <f t="shared" si="7"/>
        <v>0</v>
      </c>
      <c r="Y105">
        <f t="shared" si="8"/>
        <v>0</v>
      </c>
    </row>
    <row r="106" spans="1:25" ht="13.5" thickBot="1">
      <c r="A106" s="9">
        <v>20</v>
      </c>
      <c r="B106" s="42">
        <v>30</v>
      </c>
      <c r="C106" s="4">
        <v>127</v>
      </c>
      <c r="D106" s="4">
        <v>66</v>
      </c>
      <c r="E106" s="4">
        <v>44</v>
      </c>
      <c r="F106" s="4">
        <v>280</v>
      </c>
      <c r="G106" s="4"/>
      <c r="H106" s="44">
        <f t="shared" si="5"/>
        <v>547</v>
      </c>
      <c r="I106" s="42">
        <v>294</v>
      </c>
      <c r="J106" s="4">
        <v>124</v>
      </c>
      <c r="K106" s="4">
        <v>124</v>
      </c>
      <c r="L106" s="4">
        <v>5</v>
      </c>
      <c r="M106" s="44">
        <f t="shared" si="6"/>
        <v>547</v>
      </c>
      <c r="N106" s="42"/>
      <c r="O106" s="45"/>
      <c r="P106" s="42"/>
      <c r="Q106" s="4"/>
      <c r="R106" s="4"/>
      <c r="S106" s="45"/>
      <c r="T106" s="42">
        <v>172</v>
      </c>
      <c r="U106" s="4">
        <v>40</v>
      </c>
      <c r="V106" s="43">
        <v>74</v>
      </c>
      <c r="W106">
        <v>547</v>
      </c>
      <c r="X106">
        <f t="shared" si="7"/>
        <v>0</v>
      </c>
      <c r="Y106">
        <f t="shared" si="8"/>
        <v>0</v>
      </c>
    </row>
    <row r="107" spans="1:25" ht="13.5" thickBot="1">
      <c r="A107" s="9">
        <v>21</v>
      </c>
      <c r="B107" s="42">
        <v>38</v>
      </c>
      <c r="C107" s="4">
        <v>128</v>
      </c>
      <c r="D107" s="4">
        <v>90</v>
      </c>
      <c r="E107" s="4">
        <v>36</v>
      </c>
      <c r="F107" s="4">
        <v>307</v>
      </c>
      <c r="G107" s="4"/>
      <c r="H107" s="44">
        <f t="shared" si="5"/>
        <v>599</v>
      </c>
      <c r="I107" s="42">
        <v>283</v>
      </c>
      <c r="J107" s="4">
        <v>199</v>
      </c>
      <c r="K107" s="4">
        <v>112</v>
      </c>
      <c r="L107" s="4">
        <v>5</v>
      </c>
      <c r="M107" s="44">
        <f t="shared" si="6"/>
        <v>599</v>
      </c>
      <c r="N107" s="42"/>
      <c r="O107" s="45"/>
      <c r="P107" s="42"/>
      <c r="Q107" s="4"/>
      <c r="R107" s="4"/>
      <c r="S107" s="45"/>
      <c r="T107" s="42">
        <v>172</v>
      </c>
      <c r="U107" s="4">
        <v>40</v>
      </c>
      <c r="V107" s="43">
        <v>74</v>
      </c>
      <c r="W107">
        <v>599</v>
      </c>
      <c r="X107">
        <f t="shared" si="7"/>
        <v>0</v>
      </c>
      <c r="Y107">
        <f t="shared" si="8"/>
        <v>0</v>
      </c>
    </row>
    <row r="108" spans="1:25" ht="13.5" thickBot="1">
      <c r="A108" s="9">
        <v>22</v>
      </c>
      <c r="B108" s="42">
        <v>27</v>
      </c>
      <c r="C108" s="4">
        <v>140</v>
      </c>
      <c r="D108" s="4">
        <v>69</v>
      </c>
      <c r="E108" s="4">
        <v>55</v>
      </c>
      <c r="F108" s="4">
        <v>210</v>
      </c>
      <c r="G108" s="4">
        <v>43</v>
      </c>
      <c r="H108" s="44">
        <f t="shared" si="5"/>
        <v>544</v>
      </c>
      <c r="I108" s="42">
        <v>274</v>
      </c>
      <c r="J108" s="4">
        <v>140</v>
      </c>
      <c r="K108" s="4">
        <v>127</v>
      </c>
      <c r="L108" s="4">
        <v>3</v>
      </c>
      <c r="M108" s="44">
        <f t="shared" si="6"/>
        <v>544</v>
      </c>
      <c r="N108" s="42"/>
      <c r="O108" s="45"/>
      <c r="P108" s="42"/>
      <c r="Q108" s="4"/>
      <c r="R108" s="4"/>
      <c r="S108" s="45"/>
      <c r="T108" s="42">
        <v>172</v>
      </c>
      <c r="U108" s="4">
        <v>40</v>
      </c>
      <c r="V108" s="43">
        <v>74</v>
      </c>
      <c r="W108">
        <v>544</v>
      </c>
      <c r="X108">
        <f t="shared" si="7"/>
        <v>0</v>
      </c>
      <c r="Y108">
        <f t="shared" si="8"/>
        <v>0</v>
      </c>
    </row>
    <row r="109" spans="1:25" ht="13.5" thickBot="1">
      <c r="A109" s="9">
        <v>23</v>
      </c>
      <c r="B109" s="42">
        <v>17</v>
      </c>
      <c r="C109" s="4">
        <v>100</v>
      </c>
      <c r="D109" s="4">
        <v>65</v>
      </c>
      <c r="E109" s="4">
        <v>32</v>
      </c>
      <c r="F109" s="4">
        <v>165</v>
      </c>
      <c r="G109" s="4">
        <v>0</v>
      </c>
      <c r="H109" s="44">
        <f t="shared" si="5"/>
        <v>379</v>
      </c>
      <c r="I109" s="42">
        <v>193</v>
      </c>
      <c r="J109" s="4">
        <v>144</v>
      </c>
      <c r="K109" s="4">
        <v>41</v>
      </c>
      <c r="L109" s="4">
        <v>1</v>
      </c>
      <c r="M109" s="44">
        <f t="shared" si="6"/>
        <v>379</v>
      </c>
      <c r="N109" s="42"/>
      <c r="O109" s="45"/>
      <c r="P109" s="42"/>
      <c r="Q109" s="4"/>
      <c r="R109" s="4"/>
      <c r="S109" s="45"/>
      <c r="T109" s="42">
        <v>172</v>
      </c>
      <c r="U109" s="4">
        <v>40</v>
      </c>
      <c r="V109" s="43">
        <v>74</v>
      </c>
      <c r="W109">
        <v>379</v>
      </c>
      <c r="X109">
        <f t="shared" si="7"/>
        <v>0</v>
      </c>
      <c r="Y109">
        <f t="shared" si="8"/>
        <v>0</v>
      </c>
    </row>
    <row r="110" spans="1:25" ht="13.5" thickBot="1">
      <c r="A110" s="9">
        <v>24</v>
      </c>
      <c r="B110" s="42">
        <v>66</v>
      </c>
      <c r="C110" s="4">
        <v>205</v>
      </c>
      <c r="D110" s="4">
        <v>107</v>
      </c>
      <c r="E110" s="4">
        <v>52</v>
      </c>
      <c r="F110" s="4">
        <v>276</v>
      </c>
      <c r="G110" s="4">
        <v>118</v>
      </c>
      <c r="H110" s="44">
        <f t="shared" si="5"/>
        <v>824</v>
      </c>
      <c r="I110" s="42">
        <v>465</v>
      </c>
      <c r="J110" s="4">
        <v>168</v>
      </c>
      <c r="K110" s="4">
        <v>190</v>
      </c>
      <c r="L110" s="4">
        <v>1</v>
      </c>
      <c r="M110" s="44">
        <f t="shared" si="6"/>
        <v>824</v>
      </c>
      <c r="N110" s="42"/>
      <c r="O110" s="45"/>
      <c r="P110" s="42"/>
      <c r="Q110" s="4"/>
      <c r="R110" s="4"/>
      <c r="S110" s="45"/>
      <c r="T110" s="42">
        <v>172</v>
      </c>
      <c r="U110" s="4">
        <v>40</v>
      </c>
      <c r="V110" s="43">
        <v>74</v>
      </c>
      <c r="W110">
        <v>824</v>
      </c>
      <c r="X110">
        <f t="shared" si="7"/>
        <v>0</v>
      </c>
      <c r="Y110">
        <f t="shared" si="8"/>
        <v>0</v>
      </c>
    </row>
    <row r="111" spans="1:25" ht="13.5" thickBot="1">
      <c r="A111" s="9">
        <v>25</v>
      </c>
      <c r="B111" s="42">
        <v>58</v>
      </c>
      <c r="C111" s="4">
        <v>211</v>
      </c>
      <c r="D111" s="4">
        <v>113</v>
      </c>
      <c r="E111" s="4">
        <v>60</v>
      </c>
      <c r="F111" s="4">
        <v>453</v>
      </c>
      <c r="G111" s="4">
        <v>8</v>
      </c>
      <c r="H111" s="44">
        <f t="shared" si="5"/>
        <v>903</v>
      </c>
      <c r="I111" s="42">
        <v>393</v>
      </c>
      <c r="J111" s="4">
        <v>363</v>
      </c>
      <c r="K111" s="4">
        <v>145</v>
      </c>
      <c r="L111" s="4">
        <v>2</v>
      </c>
      <c r="M111" s="44">
        <f t="shared" si="6"/>
        <v>903</v>
      </c>
      <c r="N111" s="42">
        <v>1</v>
      </c>
      <c r="O111" s="45">
        <v>1</v>
      </c>
      <c r="P111" s="42"/>
      <c r="Q111" s="4"/>
      <c r="R111" s="4"/>
      <c r="S111" s="45"/>
      <c r="T111" s="42">
        <v>172</v>
      </c>
      <c r="U111" s="4">
        <v>40</v>
      </c>
      <c r="V111" s="43">
        <v>74</v>
      </c>
      <c r="W111">
        <v>903</v>
      </c>
      <c r="X111">
        <f t="shared" si="7"/>
        <v>0</v>
      </c>
      <c r="Y111">
        <f t="shared" si="8"/>
        <v>0</v>
      </c>
    </row>
    <row r="112" spans="1:25" ht="13.5" thickBot="1">
      <c r="A112" s="9">
        <v>26</v>
      </c>
      <c r="B112" s="42">
        <v>51</v>
      </c>
      <c r="C112" s="4">
        <v>231</v>
      </c>
      <c r="D112" s="4">
        <v>97</v>
      </c>
      <c r="E112" s="4">
        <v>52</v>
      </c>
      <c r="F112" s="4">
        <v>307</v>
      </c>
      <c r="G112" s="4">
        <v>5</v>
      </c>
      <c r="H112" s="44">
        <f t="shared" si="5"/>
        <v>743</v>
      </c>
      <c r="I112" s="42">
        <v>371</v>
      </c>
      <c r="J112" s="4">
        <v>206</v>
      </c>
      <c r="K112" s="4">
        <v>166</v>
      </c>
      <c r="L112" s="4"/>
      <c r="M112" s="44">
        <f t="shared" si="6"/>
        <v>743</v>
      </c>
      <c r="N112" s="42"/>
      <c r="O112" s="45"/>
      <c r="P112" s="42"/>
      <c r="Q112" s="4"/>
      <c r="R112" s="4"/>
      <c r="S112" s="45"/>
      <c r="T112" s="42">
        <v>172</v>
      </c>
      <c r="U112" s="4">
        <v>40</v>
      </c>
      <c r="V112" s="43">
        <v>74</v>
      </c>
      <c r="W112">
        <v>743</v>
      </c>
      <c r="X112">
        <f t="shared" si="7"/>
        <v>0</v>
      </c>
      <c r="Y112">
        <f t="shared" si="8"/>
        <v>0</v>
      </c>
    </row>
    <row r="113" spans="1:25" ht="13.5" thickBot="1">
      <c r="A113" s="9">
        <v>27</v>
      </c>
      <c r="B113" s="42">
        <v>56</v>
      </c>
      <c r="C113" s="4">
        <v>216</v>
      </c>
      <c r="D113" s="4">
        <v>123</v>
      </c>
      <c r="E113" s="4">
        <v>42</v>
      </c>
      <c r="F113" s="4">
        <v>311</v>
      </c>
      <c r="G113" s="4">
        <v>5</v>
      </c>
      <c r="H113" s="44">
        <f t="shared" si="5"/>
        <v>753</v>
      </c>
      <c r="I113" s="42">
        <v>424</v>
      </c>
      <c r="J113" s="4">
        <v>128</v>
      </c>
      <c r="K113" s="4">
        <v>201</v>
      </c>
      <c r="L113" s="4">
        <v>0</v>
      </c>
      <c r="M113" s="44">
        <f t="shared" si="6"/>
        <v>753</v>
      </c>
      <c r="N113" s="42"/>
      <c r="O113" s="45"/>
      <c r="P113" s="42"/>
      <c r="Q113" s="4"/>
      <c r="R113" s="4"/>
      <c r="S113" s="45"/>
      <c r="T113" s="42">
        <v>172</v>
      </c>
      <c r="U113" s="4">
        <v>40</v>
      </c>
      <c r="V113" s="43">
        <v>74</v>
      </c>
      <c r="W113" s="65">
        <v>753</v>
      </c>
      <c r="X113">
        <f aca="true" t="shared" si="9" ref="X113:X121">W113-H113</f>
        <v>0</v>
      </c>
      <c r="Y113">
        <f aca="true" t="shared" si="10" ref="Y113:Y121">W113-M113</f>
        <v>0</v>
      </c>
    </row>
    <row r="114" spans="1:25" ht="13.5" thickBot="1">
      <c r="A114" s="9">
        <v>28</v>
      </c>
      <c r="B114" s="42">
        <v>62</v>
      </c>
      <c r="C114" s="4">
        <v>298</v>
      </c>
      <c r="D114" s="4">
        <v>134</v>
      </c>
      <c r="E114" s="4">
        <v>54</v>
      </c>
      <c r="F114" s="4">
        <v>487</v>
      </c>
      <c r="G114" s="4">
        <v>0</v>
      </c>
      <c r="H114" s="44">
        <f t="shared" si="5"/>
        <v>1035</v>
      </c>
      <c r="I114" s="42">
        <v>490</v>
      </c>
      <c r="J114" s="4">
        <v>370</v>
      </c>
      <c r="K114" s="4">
        <v>174</v>
      </c>
      <c r="L114" s="4">
        <v>1</v>
      </c>
      <c r="M114" s="44">
        <f t="shared" si="6"/>
        <v>1035</v>
      </c>
      <c r="N114" s="42"/>
      <c r="O114" s="45"/>
      <c r="P114" s="42"/>
      <c r="Q114" s="4"/>
      <c r="R114" s="4"/>
      <c r="S114" s="45"/>
      <c r="T114" s="42">
        <v>172</v>
      </c>
      <c r="U114" s="4">
        <v>40</v>
      </c>
      <c r="V114" s="43">
        <v>74</v>
      </c>
      <c r="W114" s="65">
        <v>1035</v>
      </c>
      <c r="X114">
        <f t="shared" si="9"/>
        <v>0</v>
      </c>
      <c r="Y114">
        <f t="shared" si="10"/>
        <v>0</v>
      </c>
    </row>
    <row r="115" spans="1:25" ht="13.5" thickBot="1">
      <c r="A115" s="9">
        <v>29</v>
      </c>
      <c r="B115" s="42">
        <v>62</v>
      </c>
      <c r="C115" s="4">
        <v>298</v>
      </c>
      <c r="D115" s="4">
        <v>134</v>
      </c>
      <c r="E115" s="4">
        <v>54</v>
      </c>
      <c r="F115" s="4">
        <v>487</v>
      </c>
      <c r="G115" s="4">
        <v>0</v>
      </c>
      <c r="H115" s="44">
        <v>1035</v>
      </c>
      <c r="I115" s="42">
        <v>490</v>
      </c>
      <c r="J115" s="4">
        <v>370</v>
      </c>
      <c r="K115" s="4">
        <v>174</v>
      </c>
      <c r="L115" s="4">
        <v>1</v>
      </c>
      <c r="M115" s="44">
        <f t="shared" si="6"/>
        <v>1035</v>
      </c>
      <c r="N115" s="42"/>
      <c r="O115" s="45"/>
      <c r="P115" s="42"/>
      <c r="Q115" s="4"/>
      <c r="R115" s="4"/>
      <c r="S115" s="45"/>
      <c r="T115" s="42">
        <v>172</v>
      </c>
      <c r="U115" s="4">
        <v>40</v>
      </c>
      <c r="V115" s="43">
        <v>74</v>
      </c>
      <c r="W115" s="65">
        <v>1035</v>
      </c>
      <c r="X115">
        <f t="shared" si="9"/>
        <v>0</v>
      </c>
      <c r="Y115">
        <f t="shared" si="10"/>
        <v>0</v>
      </c>
    </row>
    <row r="116" spans="1:25" ht="13.5" thickBot="1">
      <c r="A116" s="9">
        <v>30</v>
      </c>
      <c r="B116" s="42"/>
      <c r="C116" s="4"/>
      <c r="D116" s="4"/>
      <c r="E116" s="4"/>
      <c r="F116" s="4"/>
      <c r="G116" s="4"/>
      <c r="H116" s="44">
        <f t="shared" si="5"/>
        <v>0</v>
      </c>
      <c r="I116" s="42"/>
      <c r="J116" s="4"/>
      <c r="K116" s="4"/>
      <c r="L116" s="4"/>
      <c r="M116" s="44">
        <f>SUM(I116:L116)</f>
        <v>0</v>
      </c>
      <c r="N116" s="42"/>
      <c r="O116" s="45"/>
      <c r="P116" s="42"/>
      <c r="Q116" s="4"/>
      <c r="R116" s="4"/>
      <c r="S116" s="45"/>
      <c r="T116" s="42"/>
      <c r="U116" s="4">
        <v>40</v>
      </c>
      <c r="V116" s="43"/>
      <c r="W116">
        <v>0</v>
      </c>
      <c r="X116">
        <f t="shared" si="9"/>
        <v>0</v>
      </c>
      <c r="Y116">
        <f t="shared" si="10"/>
        <v>0</v>
      </c>
    </row>
    <row r="117" spans="1:25" ht="13.5" thickBot="1">
      <c r="A117" s="9">
        <v>31</v>
      </c>
      <c r="B117" s="42">
        <v>75</v>
      </c>
      <c r="C117" s="4">
        <v>275</v>
      </c>
      <c r="D117" s="4">
        <v>136</v>
      </c>
      <c r="E117" s="4">
        <v>74</v>
      </c>
      <c r="F117" s="4">
        <v>494</v>
      </c>
      <c r="G117" s="4">
        <v>30</v>
      </c>
      <c r="H117" s="44">
        <f>SUM(B117:G117)</f>
        <v>1084</v>
      </c>
      <c r="I117" s="42">
        <v>382</v>
      </c>
      <c r="J117" s="4">
        <v>487</v>
      </c>
      <c r="K117" s="4">
        <v>157</v>
      </c>
      <c r="L117" s="4">
        <v>58</v>
      </c>
      <c r="M117" s="44">
        <f t="shared" si="6"/>
        <v>1084</v>
      </c>
      <c r="N117" s="42"/>
      <c r="O117" s="45"/>
      <c r="P117" s="42"/>
      <c r="Q117" s="4"/>
      <c r="R117" s="4"/>
      <c r="S117" s="45"/>
      <c r="T117" s="42">
        <v>172</v>
      </c>
      <c r="U117" s="4">
        <v>40</v>
      </c>
      <c r="V117" s="43">
        <v>74</v>
      </c>
      <c r="W117" s="65">
        <v>1084</v>
      </c>
      <c r="X117">
        <f t="shared" si="9"/>
        <v>0</v>
      </c>
      <c r="Y117">
        <f t="shared" si="10"/>
        <v>0</v>
      </c>
    </row>
    <row r="118" spans="1:25" ht="13.5" thickBot="1">
      <c r="A118" s="9">
        <v>32</v>
      </c>
      <c r="B118">
        <v>72</v>
      </c>
      <c r="C118">
        <v>308</v>
      </c>
      <c r="D118">
        <v>144</v>
      </c>
      <c r="E118">
        <v>83</v>
      </c>
      <c r="F118">
        <v>418</v>
      </c>
      <c r="G118">
        <v>0</v>
      </c>
      <c r="H118" s="44">
        <f>SUM(B118:G118)</f>
        <v>1025</v>
      </c>
      <c r="I118" s="42">
        <v>522</v>
      </c>
      <c r="J118" s="4">
        <v>255</v>
      </c>
      <c r="K118" s="4">
        <v>245</v>
      </c>
      <c r="L118" s="4">
        <v>3</v>
      </c>
      <c r="M118" s="44">
        <f t="shared" si="6"/>
        <v>1025</v>
      </c>
      <c r="N118" s="42"/>
      <c r="O118" s="45"/>
      <c r="P118" s="42"/>
      <c r="Q118" s="4"/>
      <c r="R118" s="4"/>
      <c r="S118" s="45"/>
      <c r="T118" s="42">
        <v>162</v>
      </c>
      <c r="U118" s="4">
        <v>40</v>
      </c>
      <c r="V118" s="43">
        <v>65</v>
      </c>
      <c r="W118">
        <v>1025</v>
      </c>
      <c r="X118">
        <f t="shared" si="9"/>
        <v>0</v>
      </c>
      <c r="Y118">
        <f t="shared" si="10"/>
        <v>0</v>
      </c>
    </row>
    <row r="119" spans="1:25" ht="13.5" thickBot="1">
      <c r="A119" s="9">
        <v>33</v>
      </c>
      <c r="B119" s="42"/>
      <c r="C119" s="4"/>
      <c r="D119" s="4"/>
      <c r="E119" s="4"/>
      <c r="F119" s="4"/>
      <c r="G119" s="4"/>
      <c r="H119" s="44">
        <f>SUM(B119:G119)</f>
        <v>0</v>
      </c>
      <c r="I119" s="42"/>
      <c r="J119" s="4"/>
      <c r="K119" s="4"/>
      <c r="L119" s="4"/>
      <c r="M119" s="44">
        <f t="shared" si="6"/>
        <v>0</v>
      </c>
      <c r="N119" s="42"/>
      <c r="O119" s="45"/>
      <c r="P119" s="42"/>
      <c r="Q119" s="4"/>
      <c r="R119" s="4"/>
      <c r="S119" s="45"/>
      <c r="T119" s="42"/>
      <c r="U119" s="4">
        <v>40</v>
      </c>
      <c r="V119" s="43"/>
      <c r="W119">
        <v>0</v>
      </c>
      <c r="X119">
        <f t="shared" si="9"/>
        <v>0</v>
      </c>
      <c r="Y119">
        <f t="shared" si="10"/>
        <v>0</v>
      </c>
    </row>
    <row r="120" spans="1:25" ht="13.5" thickBot="1">
      <c r="A120" s="9">
        <v>34</v>
      </c>
      <c r="B120" s="42">
        <v>124</v>
      </c>
      <c r="C120" s="4">
        <v>359</v>
      </c>
      <c r="D120" s="4">
        <v>190</v>
      </c>
      <c r="E120" s="4">
        <v>95</v>
      </c>
      <c r="F120" s="4">
        <v>719</v>
      </c>
      <c r="G120" s="4">
        <v>3</v>
      </c>
      <c r="H120" s="44">
        <f t="shared" si="5"/>
        <v>1490</v>
      </c>
      <c r="I120" s="42">
        <v>714</v>
      </c>
      <c r="J120" s="4">
        <v>371</v>
      </c>
      <c r="K120" s="4">
        <v>404</v>
      </c>
      <c r="L120" s="4">
        <v>1</v>
      </c>
      <c r="M120" s="44">
        <f t="shared" si="6"/>
        <v>1490</v>
      </c>
      <c r="N120" s="42">
        <v>11</v>
      </c>
      <c r="O120" s="45">
        <v>2</v>
      </c>
      <c r="P120" s="42"/>
      <c r="Q120" s="4"/>
      <c r="R120" s="4"/>
      <c r="S120" s="45"/>
      <c r="T120" s="42">
        <v>162</v>
      </c>
      <c r="U120" s="4">
        <v>40</v>
      </c>
      <c r="V120" s="43">
        <v>65</v>
      </c>
      <c r="W120">
        <v>1490</v>
      </c>
      <c r="X120">
        <f t="shared" si="9"/>
        <v>0</v>
      </c>
      <c r="Y120">
        <f t="shared" si="10"/>
        <v>0</v>
      </c>
    </row>
    <row r="121" spans="1:25" ht="13.5" thickBot="1">
      <c r="A121" s="9">
        <v>35</v>
      </c>
      <c r="B121" s="42">
        <v>95</v>
      </c>
      <c r="C121" s="4">
        <v>314</v>
      </c>
      <c r="D121" s="4">
        <v>198</v>
      </c>
      <c r="E121" s="4">
        <v>84</v>
      </c>
      <c r="F121" s="4">
        <v>761</v>
      </c>
      <c r="G121" s="4">
        <v>0</v>
      </c>
      <c r="H121" s="44">
        <f t="shared" si="5"/>
        <v>1452</v>
      </c>
      <c r="I121" s="42">
        <v>649</v>
      </c>
      <c r="J121" s="4">
        <v>488</v>
      </c>
      <c r="K121" s="4">
        <v>210</v>
      </c>
      <c r="L121" s="4">
        <v>105</v>
      </c>
      <c r="M121" s="44">
        <f t="shared" si="6"/>
        <v>1452</v>
      </c>
      <c r="N121" s="42">
        <v>3</v>
      </c>
      <c r="O121" s="45">
        <v>3</v>
      </c>
      <c r="P121" s="42"/>
      <c r="Q121" s="4"/>
      <c r="R121" s="4"/>
      <c r="S121" s="45"/>
      <c r="T121" s="42">
        <v>162</v>
      </c>
      <c r="U121" s="4">
        <v>40</v>
      </c>
      <c r="V121" s="43">
        <v>65</v>
      </c>
      <c r="W121">
        <v>1452</v>
      </c>
      <c r="X121">
        <f t="shared" si="9"/>
        <v>0</v>
      </c>
      <c r="Y121">
        <f t="shared" si="10"/>
        <v>0</v>
      </c>
    </row>
    <row r="122" spans="1:25" ht="13.5" thickBot="1">
      <c r="A122" s="9">
        <v>36</v>
      </c>
      <c r="B122" s="42">
        <v>78</v>
      </c>
      <c r="C122" s="4">
        <v>249</v>
      </c>
      <c r="D122" s="4">
        <v>142</v>
      </c>
      <c r="E122" s="4">
        <v>63</v>
      </c>
      <c r="F122" s="4">
        <v>473</v>
      </c>
      <c r="G122" s="4">
        <v>0</v>
      </c>
      <c r="H122" s="44">
        <f t="shared" si="5"/>
        <v>1005</v>
      </c>
      <c r="I122" s="42">
        <v>519</v>
      </c>
      <c r="J122" s="4">
        <v>292</v>
      </c>
      <c r="K122" s="4">
        <v>194</v>
      </c>
      <c r="L122" s="4">
        <v>0</v>
      </c>
      <c r="M122" s="44">
        <f t="shared" si="6"/>
        <v>1005</v>
      </c>
      <c r="N122" s="42"/>
      <c r="O122" s="45"/>
      <c r="P122" s="42"/>
      <c r="Q122" s="4"/>
      <c r="R122" s="4"/>
      <c r="S122" s="45"/>
      <c r="T122" s="42">
        <v>162</v>
      </c>
      <c r="U122" s="4">
        <v>40</v>
      </c>
      <c r="V122" s="43">
        <v>65</v>
      </c>
      <c r="W122">
        <v>1005</v>
      </c>
      <c r="X122">
        <f aca="true" t="shared" si="11" ref="X122:X127">W122-H122</f>
        <v>0</v>
      </c>
      <c r="Y122">
        <f aca="true" t="shared" si="12" ref="Y122:Y127">W122-M122</f>
        <v>0</v>
      </c>
    </row>
    <row r="123" spans="1:25" ht="13.5" thickBot="1">
      <c r="A123" s="9">
        <v>37</v>
      </c>
      <c r="B123" s="42">
        <v>57</v>
      </c>
      <c r="C123" s="4">
        <v>202</v>
      </c>
      <c r="D123" s="4">
        <v>103</v>
      </c>
      <c r="E123" s="4">
        <v>71</v>
      </c>
      <c r="F123" s="4">
        <v>396</v>
      </c>
      <c r="G123" s="4">
        <v>0</v>
      </c>
      <c r="H123" s="44">
        <f t="shared" si="5"/>
        <v>829</v>
      </c>
      <c r="I123" s="42">
        <v>444</v>
      </c>
      <c r="J123" s="4">
        <v>137</v>
      </c>
      <c r="K123" s="4">
        <v>247</v>
      </c>
      <c r="L123" s="4">
        <v>1</v>
      </c>
      <c r="M123" s="44">
        <f t="shared" si="6"/>
        <v>829</v>
      </c>
      <c r="N123" s="42"/>
      <c r="O123" s="45"/>
      <c r="P123" s="42"/>
      <c r="Q123" s="4"/>
      <c r="R123" s="4"/>
      <c r="S123" s="45"/>
      <c r="T123" s="42">
        <v>162</v>
      </c>
      <c r="U123" s="4">
        <v>40</v>
      </c>
      <c r="V123" s="43">
        <v>65</v>
      </c>
      <c r="W123">
        <v>829</v>
      </c>
      <c r="X123">
        <f t="shared" si="11"/>
        <v>0</v>
      </c>
      <c r="Y123">
        <f t="shared" si="12"/>
        <v>0</v>
      </c>
    </row>
    <row r="124" spans="1:25" ht="13.5" thickBot="1">
      <c r="A124" s="9">
        <v>38</v>
      </c>
      <c r="B124" s="42">
        <v>56</v>
      </c>
      <c r="C124" s="4">
        <v>196</v>
      </c>
      <c r="D124" s="4">
        <v>93</v>
      </c>
      <c r="E124" s="4">
        <v>72</v>
      </c>
      <c r="F124" s="4">
        <v>532</v>
      </c>
      <c r="G124" s="4">
        <v>10</v>
      </c>
      <c r="H124" s="44">
        <f t="shared" si="5"/>
        <v>959</v>
      </c>
      <c r="I124" s="42">
        <v>337</v>
      </c>
      <c r="J124" s="4">
        <v>398</v>
      </c>
      <c r="K124" s="4">
        <v>218</v>
      </c>
      <c r="L124" s="4">
        <v>6</v>
      </c>
      <c r="M124" s="44">
        <f t="shared" si="6"/>
        <v>959</v>
      </c>
      <c r="N124" s="42"/>
      <c r="O124" s="45"/>
      <c r="P124" s="42"/>
      <c r="Q124" s="4"/>
      <c r="R124" s="4"/>
      <c r="S124" s="45"/>
      <c r="T124" s="42">
        <v>162</v>
      </c>
      <c r="U124" s="4">
        <v>40</v>
      </c>
      <c r="V124" s="43">
        <v>65</v>
      </c>
      <c r="W124">
        <v>959</v>
      </c>
      <c r="X124">
        <f t="shared" si="11"/>
        <v>0</v>
      </c>
      <c r="Y124">
        <f t="shared" si="12"/>
        <v>0</v>
      </c>
    </row>
    <row r="125" spans="1:25" ht="13.5" thickBot="1">
      <c r="A125" s="9">
        <v>39</v>
      </c>
      <c r="B125" s="42">
        <v>52</v>
      </c>
      <c r="C125" s="4">
        <v>174</v>
      </c>
      <c r="D125" s="4">
        <v>117</v>
      </c>
      <c r="E125" s="4">
        <v>68</v>
      </c>
      <c r="F125" s="4">
        <v>480</v>
      </c>
      <c r="G125" s="4">
        <v>1</v>
      </c>
      <c r="H125" s="44">
        <f t="shared" si="5"/>
        <v>892</v>
      </c>
      <c r="I125" s="42">
        <v>370</v>
      </c>
      <c r="J125" s="4">
        <v>297</v>
      </c>
      <c r="K125" s="4">
        <v>215</v>
      </c>
      <c r="L125" s="4">
        <v>10</v>
      </c>
      <c r="M125" s="44">
        <f t="shared" si="6"/>
        <v>892</v>
      </c>
      <c r="N125" s="42"/>
      <c r="O125" s="45"/>
      <c r="P125" s="42"/>
      <c r="Q125" s="4"/>
      <c r="R125" s="4"/>
      <c r="S125" s="45"/>
      <c r="T125" s="42">
        <v>162</v>
      </c>
      <c r="U125" s="4">
        <v>40</v>
      </c>
      <c r="V125" s="43">
        <v>65</v>
      </c>
      <c r="W125" s="65">
        <v>892</v>
      </c>
      <c r="X125">
        <f t="shared" si="11"/>
        <v>0</v>
      </c>
      <c r="Y125">
        <f t="shared" si="12"/>
        <v>0</v>
      </c>
    </row>
    <row r="126" spans="1:25" ht="13.5" thickBot="1">
      <c r="A126" s="9">
        <v>40</v>
      </c>
      <c r="B126" s="42">
        <v>36</v>
      </c>
      <c r="C126" s="4">
        <v>130</v>
      </c>
      <c r="D126" s="4">
        <v>71</v>
      </c>
      <c r="E126" s="4">
        <v>54</v>
      </c>
      <c r="F126" s="4">
        <v>321</v>
      </c>
      <c r="G126" s="4">
        <v>11</v>
      </c>
      <c r="H126" s="44">
        <f t="shared" si="5"/>
        <v>623</v>
      </c>
      <c r="I126" s="42">
        <v>334</v>
      </c>
      <c r="J126" s="4">
        <v>102</v>
      </c>
      <c r="K126" s="4">
        <v>178</v>
      </c>
      <c r="L126" s="4">
        <v>9</v>
      </c>
      <c r="M126" s="44">
        <f t="shared" si="6"/>
        <v>623</v>
      </c>
      <c r="N126" s="42"/>
      <c r="O126" s="45"/>
      <c r="P126" s="42"/>
      <c r="Q126" s="4"/>
      <c r="R126" s="4"/>
      <c r="S126" s="45"/>
      <c r="T126" s="42">
        <v>162</v>
      </c>
      <c r="U126" s="4">
        <v>40</v>
      </c>
      <c r="V126" s="43">
        <v>65</v>
      </c>
      <c r="W126" s="65">
        <v>623</v>
      </c>
      <c r="X126">
        <f t="shared" si="11"/>
        <v>0</v>
      </c>
      <c r="Y126">
        <f t="shared" si="12"/>
        <v>0</v>
      </c>
    </row>
    <row r="127" spans="1:25" ht="13.5" thickBot="1">
      <c r="A127" s="9">
        <v>41</v>
      </c>
      <c r="B127" s="42"/>
      <c r="C127" s="4"/>
      <c r="D127" s="4"/>
      <c r="E127" s="4"/>
      <c r="F127" s="4"/>
      <c r="G127" s="4"/>
      <c r="H127" s="44">
        <f t="shared" si="5"/>
        <v>0</v>
      </c>
      <c r="I127" s="42"/>
      <c r="J127" s="4"/>
      <c r="K127" s="4"/>
      <c r="L127" s="4"/>
      <c r="M127" s="44">
        <f t="shared" si="6"/>
        <v>0</v>
      </c>
      <c r="N127" s="42"/>
      <c r="O127" s="45"/>
      <c r="P127" s="42"/>
      <c r="Q127" s="4"/>
      <c r="R127" s="4"/>
      <c r="S127" s="45"/>
      <c r="T127" s="42">
        <v>162</v>
      </c>
      <c r="U127" s="4">
        <v>40</v>
      </c>
      <c r="V127" s="43">
        <v>65</v>
      </c>
      <c r="W127">
        <v>0</v>
      </c>
      <c r="X127">
        <f t="shared" si="11"/>
        <v>0</v>
      </c>
      <c r="Y127">
        <f t="shared" si="12"/>
        <v>0</v>
      </c>
    </row>
    <row r="128" spans="1:25" ht="13.5" thickBot="1">
      <c r="A128" s="9">
        <v>42</v>
      </c>
      <c r="B128" s="42">
        <v>35</v>
      </c>
      <c r="C128" s="4">
        <v>136</v>
      </c>
      <c r="D128" s="4">
        <v>106</v>
      </c>
      <c r="E128" s="4">
        <v>56</v>
      </c>
      <c r="F128" s="4">
        <v>376</v>
      </c>
      <c r="G128" s="4"/>
      <c r="H128" s="44">
        <f t="shared" si="5"/>
        <v>709</v>
      </c>
      <c r="I128" s="42">
        <v>398</v>
      </c>
      <c r="J128" s="4">
        <v>103</v>
      </c>
      <c r="K128" s="4">
        <v>198</v>
      </c>
      <c r="L128" s="4">
        <v>10</v>
      </c>
      <c r="M128" s="44">
        <f t="shared" si="6"/>
        <v>709</v>
      </c>
      <c r="N128" s="42"/>
      <c r="O128" s="45"/>
      <c r="P128" s="42"/>
      <c r="Q128" s="4"/>
      <c r="R128" s="4"/>
      <c r="S128" s="45"/>
      <c r="T128" s="42">
        <v>162</v>
      </c>
      <c r="U128" s="4">
        <v>40</v>
      </c>
      <c r="V128" s="43">
        <v>65</v>
      </c>
      <c r="W128">
        <v>709</v>
      </c>
      <c r="X128">
        <f aca="true" t="shared" si="13" ref="X128:X133">W128-H128</f>
        <v>0</v>
      </c>
      <c r="Y128">
        <f aca="true" t="shared" si="14" ref="Y128:Y133">W128-M128</f>
        <v>0</v>
      </c>
    </row>
    <row r="129" spans="1:25" ht="13.5" thickBot="1">
      <c r="A129" s="9">
        <v>43</v>
      </c>
      <c r="B129" s="42">
        <v>39</v>
      </c>
      <c r="C129" s="4">
        <v>140</v>
      </c>
      <c r="D129" s="4">
        <v>71</v>
      </c>
      <c r="E129" s="4">
        <v>52</v>
      </c>
      <c r="F129" s="4">
        <v>352</v>
      </c>
      <c r="G129" s="4">
        <v>1</v>
      </c>
      <c r="H129" s="44">
        <f t="shared" si="5"/>
        <v>655</v>
      </c>
      <c r="I129" s="42">
        <v>326</v>
      </c>
      <c r="J129" s="4">
        <v>177</v>
      </c>
      <c r="K129" s="4">
        <v>148</v>
      </c>
      <c r="L129" s="4">
        <v>4</v>
      </c>
      <c r="M129" s="44">
        <f t="shared" si="6"/>
        <v>655</v>
      </c>
      <c r="N129" s="42"/>
      <c r="O129" s="45"/>
      <c r="P129" s="42"/>
      <c r="Q129" s="4"/>
      <c r="R129" s="4"/>
      <c r="S129" s="45"/>
      <c r="T129" s="42">
        <v>162</v>
      </c>
      <c r="U129" s="4">
        <v>40</v>
      </c>
      <c r="V129" s="43">
        <v>65</v>
      </c>
      <c r="W129">
        <v>655</v>
      </c>
      <c r="X129">
        <f t="shared" si="13"/>
        <v>0</v>
      </c>
      <c r="Y129">
        <f t="shared" si="14"/>
        <v>0</v>
      </c>
    </row>
    <row r="130" spans="1:25" ht="13.5" thickBot="1">
      <c r="A130" s="9">
        <v>44</v>
      </c>
      <c r="B130" s="42">
        <v>38</v>
      </c>
      <c r="C130" s="4">
        <v>91</v>
      </c>
      <c r="D130" s="4">
        <v>67</v>
      </c>
      <c r="E130" s="4">
        <v>32</v>
      </c>
      <c r="F130" s="4">
        <v>290</v>
      </c>
      <c r="G130" s="4"/>
      <c r="H130" s="44">
        <f t="shared" si="5"/>
        <v>518</v>
      </c>
      <c r="I130" s="42">
        <v>229</v>
      </c>
      <c r="J130" s="4">
        <v>167</v>
      </c>
      <c r="K130" s="4">
        <v>122</v>
      </c>
      <c r="L130" s="4"/>
      <c r="M130" s="44">
        <f t="shared" si="6"/>
        <v>518</v>
      </c>
      <c r="N130" s="42"/>
      <c r="O130" s="45"/>
      <c r="P130" s="42"/>
      <c r="Q130" s="4"/>
      <c r="R130" s="4"/>
      <c r="S130" s="45"/>
      <c r="T130" s="42">
        <v>162</v>
      </c>
      <c r="U130" s="4">
        <v>40</v>
      </c>
      <c r="V130" s="43">
        <v>65</v>
      </c>
      <c r="W130" s="65">
        <v>518</v>
      </c>
      <c r="X130">
        <f t="shared" si="13"/>
        <v>0</v>
      </c>
      <c r="Y130">
        <f t="shared" si="14"/>
        <v>0</v>
      </c>
    </row>
    <row r="131" spans="1:25" ht="13.5" thickBot="1">
      <c r="A131" s="9">
        <v>45</v>
      </c>
      <c r="B131" s="42">
        <v>36</v>
      </c>
      <c r="C131" s="4">
        <v>97</v>
      </c>
      <c r="D131" s="4">
        <v>55</v>
      </c>
      <c r="E131" s="4">
        <v>34</v>
      </c>
      <c r="F131" s="4">
        <v>256</v>
      </c>
      <c r="G131" s="4"/>
      <c r="H131" s="44">
        <f t="shared" si="5"/>
        <v>478</v>
      </c>
      <c r="I131" s="42">
        <v>273</v>
      </c>
      <c r="J131" s="4">
        <v>78</v>
      </c>
      <c r="K131" s="4">
        <v>125</v>
      </c>
      <c r="L131" s="4">
        <v>2</v>
      </c>
      <c r="M131" s="44">
        <f t="shared" si="6"/>
        <v>478</v>
      </c>
      <c r="N131" s="42">
        <v>1</v>
      </c>
      <c r="O131" s="45">
        <v>1</v>
      </c>
      <c r="P131" s="42"/>
      <c r="Q131" s="4"/>
      <c r="R131" s="4"/>
      <c r="S131" s="45"/>
      <c r="T131" s="42">
        <v>162</v>
      </c>
      <c r="U131" s="4">
        <v>40</v>
      </c>
      <c r="V131" s="43">
        <v>65</v>
      </c>
      <c r="W131">
        <v>478</v>
      </c>
      <c r="X131">
        <f t="shared" si="13"/>
        <v>0</v>
      </c>
      <c r="Y131">
        <f t="shared" si="14"/>
        <v>0</v>
      </c>
    </row>
    <row r="132" spans="1:25" ht="13.5" thickBot="1">
      <c r="A132" s="9">
        <v>46</v>
      </c>
      <c r="B132" s="42">
        <v>45</v>
      </c>
      <c r="C132" s="4">
        <v>104</v>
      </c>
      <c r="D132" s="4">
        <v>83</v>
      </c>
      <c r="E132" s="4">
        <v>64</v>
      </c>
      <c r="F132" s="4">
        <v>338</v>
      </c>
      <c r="G132" s="4">
        <v>2</v>
      </c>
      <c r="H132" s="44">
        <f t="shared" si="5"/>
        <v>636</v>
      </c>
      <c r="I132" s="42">
        <v>355</v>
      </c>
      <c r="J132" s="4">
        <v>103</v>
      </c>
      <c r="K132" s="4">
        <v>174</v>
      </c>
      <c r="L132" s="4">
        <v>4</v>
      </c>
      <c r="M132" s="44">
        <f t="shared" si="6"/>
        <v>636</v>
      </c>
      <c r="N132" s="42"/>
      <c r="O132" s="45"/>
      <c r="P132" s="42"/>
      <c r="Q132" s="4"/>
      <c r="R132" s="4"/>
      <c r="S132" s="45"/>
      <c r="T132" s="42">
        <v>162</v>
      </c>
      <c r="U132" s="4">
        <v>40</v>
      </c>
      <c r="V132" s="43">
        <v>65</v>
      </c>
      <c r="W132">
        <v>636</v>
      </c>
      <c r="X132">
        <f t="shared" si="13"/>
        <v>0</v>
      </c>
      <c r="Y132">
        <f t="shared" si="14"/>
        <v>0</v>
      </c>
    </row>
    <row r="133" spans="1:25" ht="13.5" thickBot="1">
      <c r="A133" s="9">
        <v>47</v>
      </c>
      <c r="B133" s="42">
        <v>55</v>
      </c>
      <c r="C133" s="4">
        <v>127</v>
      </c>
      <c r="D133" s="4">
        <v>88</v>
      </c>
      <c r="E133" s="4">
        <v>73</v>
      </c>
      <c r="F133" s="4">
        <v>559</v>
      </c>
      <c r="G133" s="4">
        <v>6</v>
      </c>
      <c r="H133" s="44">
        <f t="shared" si="5"/>
        <v>908</v>
      </c>
      <c r="I133" s="42">
        <v>487</v>
      </c>
      <c r="J133" s="4">
        <v>232</v>
      </c>
      <c r="K133" s="4">
        <v>181</v>
      </c>
      <c r="L133" s="4">
        <v>8</v>
      </c>
      <c r="M133" s="44">
        <f t="shared" si="6"/>
        <v>908</v>
      </c>
      <c r="N133" s="42"/>
      <c r="O133" s="45"/>
      <c r="P133" s="42"/>
      <c r="Q133" s="4"/>
      <c r="R133" s="4"/>
      <c r="S133" s="45"/>
      <c r="T133" s="42">
        <v>162</v>
      </c>
      <c r="U133" s="4">
        <v>40</v>
      </c>
      <c r="V133" s="43">
        <v>65</v>
      </c>
      <c r="W133">
        <v>908</v>
      </c>
      <c r="X133">
        <f t="shared" si="13"/>
        <v>0</v>
      </c>
      <c r="Y133">
        <f t="shared" si="14"/>
        <v>0</v>
      </c>
    </row>
    <row r="134" spans="1:25" ht="13.5" thickBot="1">
      <c r="A134" s="9">
        <v>48</v>
      </c>
      <c r="B134" s="42">
        <v>37</v>
      </c>
      <c r="C134" s="4">
        <v>126</v>
      </c>
      <c r="D134" s="4">
        <v>84</v>
      </c>
      <c r="E134" s="4">
        <v>43</v>
      </c>
      <c r="F134" s="4">
        <v>477</v>
      </c>
      <c r="G134" s="4">
        <v>0</v>
      </c>
      <c r="H134" s="44">
        <f t="shared" si="5"/>
        <v>767</v>
      </c>
      <c r="I134" s="42">
        <v>327</v>
      </c>
      <c r="J134" s="4">
        <v>224</v>
      </c>
      <c r="K134" s="4">
        <v>154</v>
      </c>
      <c r="L134" s="4">
        <v>62</v>
      </c>
      <c r="M134" s="44">
        <f t="shared" si="6"/>
        <v>767</v>
      </c>
      <c r="N134" s="42"/>
      <c r="O134" s="45"/>
      <c r="P134" s="42"/>
      <c r="Q134" s="4"/>
      <c r="R134" s="4"/>
      <c r="S134" s="45"/>
      <c r="T134" s="42">
        <v>162</v>
      </c>
      <c r="U134" s="4">
        <v>40</v>
      </c>
      <c r="V134" s="43">
        <v>65</v>
      </c>
      <c r="W134">
        <v>767</v>
      </c>
      <c r="X134">
        <f>W134-H134</f>
        <v>0</v>
      </c>
      <c r="Y134">
        <f>W134-M134</f>
        <v>0</v>
      </c>
    </row>
    <row r="135" spans="1:25" ht="13.5" thickBot="1">
      <c r="A135" s="9">
        <v>49</v>
      </c>
      <c r="B135" s="42">
        <v>25</v>
      </c>
      <c r="C135" s="4">
        <v>107</v>
      </c>
      <c r="D135" s="4">
        <v>74</v>
      </c>
      <c r="E135" s="4">
        <v>33</v>
      </c>
      <c r="F135" s="4">
        <v>291</v>
      </c>
      <c r="G135" s="4">
        <v>1</v>
      </c>
      <c r="H135" s="44">
        <f t="shared" si="5"/>
        <v>531</v>
      </c>
      <c r="I135" s="42">
        <v>298</v>
      </c>
      <c r="J135" s="4">
        <v>85</v>
      </c>
      <c r="K135" s="4">
        <v>147</v>
      </c>
      <c r="L135" s="4">
        <v>1</v>
      </c>
      <c r="M135" s="44">
        <f t="shared" si="6"/>
        <v>531</v>
      </c>
      <c r="N135" s="42"/>
      <c r="O135" s="45"/>
      <c r="P135" s="42"/>
      <c r="Q135" s="4"/>
      <c r="R135" s="4"/>
      <c r="S135" s="45"/>
      <c r="T135" s="42">
        <v>162</v>
      </c>
      <c r="U135" s="4">
        <v>40</v>
      </c>
      <c r="V135" s="43">
        <v>65</v>
      </c>
      <c r="W135">
        <v>531</v>
      </c>
      <c r="X135">
        <f>W135-H135</f>
        <v>0</v>
      </c>
      <c r="Y135">
        <f>W135-M135</f>
        <v>0</v>
      </c>
    </row>
    <row r="136" spans="1:25" ht="13.5" thickBot="1">
      <c r="A136" s="9">
        <v>50</v>
      </c>
      <c r="B136" s="42">
        <v>41</v>
      </c>
      <c r="C136" s="4">
        <v>228</v>
      </c>
      <c r="D136" s="4">
        <v>81</v>
      </c>
      <c r="E136" s="4">
        <v>69</v>
      </c>
      <c r="F136" s="4">
        <v>471</v>
      </c>
      <c r="G136" s="4">
        <v>3</v>
      </c>
      <c r="H136" s="44">
        <f t="shared" si="5"/>
        <v>893</v>
      </c>
      <c r="I136" s="42">
        <v>302</v>
      </c>
      <c r="J136" s="4">
        <v>350</v>
      </c>
      <c r="K136" s="4">
        <v>127</v>
      </c>
      <c r="L136" s="4">
        <v>114</v>
      </c>
      <c r="M136" s="44">
        <f t="shared" si="6"/>
        <v>893</v>
      </c>
      <c r="N136" s="42"/>
      <c r="O136" s="45"/>
      <c r="P136" s="42"/>
      <c r="Q136" s="4"/>
      <c r="R136" s="4"/>
      <c r="S136" s="45"/>
      <c r="T136" s="42">
        <v>162</v>
      </c>
      <c r="U136" s="4">
        <v>40</v>
      </c>
      <c r="V136" s="43">
        <v>65</v>
      </c>
      <c r="W136">
        <v>893</v>
      </c>
      <c r="X136">
        <f>W136-H136</f>
        <v>0</v>
      </c>
      <c r="Y136">
        <f>W136-M136</f>
        <v>0</v>
      </c>
    </row>
    <row r="137" spans="1:25" ht="13.5" thickBot="1">
      <c r="A137" s="9">
        <v>51</v>
      </c>
      <c r="B137" s="42">
        <v>38</v>
      </c>
      <c r="C137" s="4">
        <v>61</v>
      </c>
      <c r="D137" s="4">
        <v>55</v>
      </c>
      <c r="E137" s="4">
        <v>44</v>
      </c>
      <c r="F137" s="4">
        <v>344</v>
      </c>
      <c r="G137" s="4">
        <v>2</v>
      </c>
      <c r="H137" s="44">
        <f t="shared" si="5"/>
        <v>544</v>
      </c>
      <c r="I137" s="42">
        <v>249</v>
      </c>
      <c r="J137" s="4">
        <v>158</v>
      </c>
      <c r="K137" s="4">
        <v>131</v>
      </c>
      <c r="L137" s="4">
        <v>6</v>
      </c>
      <c r="M137" s="44">
        <f t="shared" si="6"/>
        <v>544</v>
      </c>
      <c r="N137" s="42"/>
      <c r="O137" s="45"/>
      <c r="P137" s="42"/>
      <c r="Q137" s="4"/>
      <c r="R137" s="4"/>
      <c r="S137" s="45"/>
      <c r="T137" s="42">
        <v>162</v>
      </c>
      <c r="U137" s="4">
        <v>40</v>
      </c>
      <c r="V137" s="43">
        <v>65</v>
      </c>
      <c r="W137">
        <v>544</v>
      </c>
      <c r="X137">
        <f>W137-H137</f>
        <v>0</v>
      </c>
      <c r="Y137">
        <f>W137-M137</f>
        <v>0</v>
      </c>
    </row>
    <row r="138" spans="1:25" ht="13.5" thickBot="1">
      <c r="A138" s="9">
        <v>52</v>
      </c>
      <c r="B138" s="48">
        <v>26</v>
      </c>
      <c r="C138" s="5">
        <v>88</v>
      </c>
      <c r="D138" s="5">
        <v>49</v>
      </c>
      <c r="E138" s="5">
        <v>42</v>
      </c>
      <c r="F138" s="5">
        <v>337</v>
      </c>
      <c r="G138" s="5">
        <v>2</v>
      </c>
      <c r="H138" s="44">
        <f t="shared" si="5"/>
        <v>544</v>
      </c>
      <c r="I138" s="48">
        <v>278</v>
      </c>
      <c r="J138" s="5">
        <v>83</v>
      </c>
      <c r="K138" s="5">
        <v>178</v>
      </c>
      <c r="L138" s="5">
        <v>5</v>
      </c>
      <c r="M138" s="44">
        <f t="shared" si="6"/>
        <v>544</v>
      </c>
      <c r="N138" s="48"/>
      <c r="O138" s="49"/>
      <c r="P138" s="48"/>
      <c r="Q138" s="5"/>
      <c r="R138" s="5"/>
      <c r="S138" s="49"/>
      <c r="T138" s="42">
        <v>162</v>
      </c>
      <c r="U138" s="4">
        <v>40</v>
      </c>
      <c r="V138" s="43">
        <v>65</v>
      </c>
      <c r="W138">
        <v>544</v>
      </c>
      <c r="X138">
        <f>W138-H138</f>
        <v>0</v>
      </c>
      <c r="Y138">
        <f>W138-M138</f>
        <v>0</v>
      </c>
    </row>
    <row r="139" spans="1:23" ht="13.5" thickBot="1">
      <c r="A139" s="52" t="s">
        <v>4</v>
      </c>
      <c r="B139" s="50">
        <f>SUM(B87:B138)</f>
        <v>2299</v>
      </c>
      <c r="C139" s="50">
        <f aca="true" t="shared" si="15" ref="C139:S139">SUM(C87:C138)</f>
        <v>8078</v>
      </c>
      <c r="D139" s="50">
        <f t="shared" si="15"/>
        <v>4318</v>
      </c>
      <c r="E139" s="50">
        <f t="shared" si="15"/>
        <v>2465</v>
      </c>
      <c r="F139" s="50">
        <f t="shared" si="15"/>
        <v>17717</v>
      </c>
      <c r="G139" s="50">
        <f t="shared" si="15"/>
        <v>378</v>
      </c>
      <c r="H139" s="50">
        <f t="shared" si="15"/>
        <v>35255</v>
      </c>
      <c r="I139" s="50">
        <f t="shared" si="15"/>
        <v>17271</v>
      </c>
      <c r="J139" s="50">
        <f t="shared" si="15"/>
        <v>10157</v>
      </c>
      <c r="K139" s="50">
        <f t="shared" si="15"/>
        <v>7137</v>
      </c>
      <c r="L139" s="50">
        <f t="shared" si="15"/>
        <v>690</v>
      </c>
      <c r="M139" s="50">
        <f t="shared" si="15"/>
        <v>35255</v>
      </c>
      <c r="N139" s="50">
        <f t="shared" si="15"/>
        <v>17</v>
      </c>
      <c r="O139" s="50">
        <f t="shared" si="15"/>
        <v>8</v>
      </c>
      <c r="P139" s="50">
        <f t="shared" si="15"/>
        <v>0</v>
      </c>
      <c r="Q139" s="50">
        <f t="shared" si="15"/>
        <v>0</v>
      </c>
      <c r="R139" s="50">
        <f t="shared" si="15"/>
        <v>0</v>
      </c>
      <c r="S139" s="50">
        <f t="shared" si="15"/>
        <v>0</v>
      </c>
      <c r="T139" s="50">
        <v>163</v>
      </c>
      <c r="U139" s="50">
        <v>40</v>
      </c>
      <c r="V139" s="50">
        <v>65</v>
      </c>
      <c r="W139">
        <f>SUM(W87:W138)</f>
        <v>35255</v>
      </c>
    </row>
    <row r="141" spans="1:20" ht="12.75">
      <c r="A141" s="8"/>
      <c r="B141" s="8" t="s">
        <v>51</v>
      </c>
      <c r="C141" s="8" t="s">
        <v>29</v>
      </c>
      <c r="D141" s="8"/>
      <c r="E141" s="8"/>
      <c r="G141" s="8" t="s">
        <v>30</v>
      </c>
      <c r="H141" s="8" t="s">
        <v>31</v>
      </c>
      <c r="I141" s="8"/>
      <c r="K141" s="8" t="s">
        <v>32</v>
      </c>
      <c r="L141" s="8" t="s">
        <v>33</v>
      </c>
      <c r="O141" s="8" t="s">
        <v>56</v>
      </c>
      <c r="P141" s="8" t="s">
        <v>57</v>
      </c>
      <c r="Q141" s="8"/>
      <c r="R141" s="8" t="s">
        <v>58</v>
      </c>
      <c r="S141" s="8" t="s">
        <v>59</v>
      </c>
      <c r="T141" s="8"/>
    </row>
    <row r="142" spans="15:20" ht="12.75">
      <c r="O142" s="8" t="s">
        <v>61</v>
      </c>
      <c r="P142" s="8"/>
      <c r="Q142" s="8" t="s">
        <v>60</v>
      </c>
      <c r="R142" s="8"/>
      <c r="S142" s="8"/>
      <c r="T142" s="8"/>
    </row>
    <row r="146" s="8" customFormat="1" ht="12.75">
      <c r="A146" s="8" t="s">
        <v>34</v>
      </c>
    </row>
    <row r="147" s="8" customFormat="1" ht="13.5" thickBot="1">
      <c r="B147" s="8" t="s">
        <v>5</v>
      </c>
    </row>
    <row r="148" spans="1:22" s="8" customFormat="1" ht="13.5" thickBot="1">
      <c r="A148" s="21"/>
      <c r="B148" s="30"/>
      <c r="C148" s="27" t="s">
        <v>15</v>
      </c>
      <c r="D148" s="27"/>
      <c r="E148" s="32"/>
      <c r="F148" s="27"/>
      <c r="G148" s="27"/>
      <c r="H148" s="27"/>
      <c r="I148" s="30" t="s">
        <v>19</v>
      </c>
      <c r="J148" s="27"/>
      <c r="K148" s="27"/>
      <c r="L148" s="27"/>
      <c r="M148" s="31"/>
      <c r="N148" s="33" t="s">
        <v>22</v>
      </c>
      <c r="O148" s="31"/>
      <c r="P148" s="34"/>
      <c r="Q148" s="35" t="s">
        <v>24</v>
      </c>
      <c r="R148" s="27"/>
      <c r="S148" s="31"/>
      <c r="T148" s="30" t="s">
        <v>55</v>
      </c>
      <c r="U148" s="27"/>
      <c r="V148" s="31"/>
    </row>
    <row r="149" spans="1:22" s="8" customFormat="1" ht="13.5" thickBot="1">
      <c r="A149" s="29" t="s">
        <v>39</v>
      </c>
      <c r="B149" s="36" t="s">
        <v>8</v>
      </c>
      <c r="C149" s="37" t="s">
        <v>9</v>
      </c>
      <c r="D149" s="37" t="s">
        <v>10</v>
      </c>
      <c r="E149" s="37" t="s">
        <v>11</v>
      </c>
      <c r="F149" s="37" t="s">
        <v>12</v>
      </c>
      <c r="G149" s="37" t="s">
        <v>13</v>
      </c>
      <c r="H149" s="38" t="s">
        <v>14</v>
      </c>
      <c r="I149" s="46" t="s">
        <v>16</v>
      </c>
      <c r="J149" s="37" t="s">
        <v>17</v>
      </c>
      <c r="K149" s="37" t="s">
        <v>18</v>
      </c>
      <c r="L149" s="37" t="s">
        <v>13</v>
      </c>
      <c r="M149" s="26" t="s">
        <v>14</v>
      </c>
      <c r="N149" s="36" t="s">
        <v>20</v>
      </c>
      <c r="O149" s="26" t="s">
        <v>21</v>
      </c>
      <c r="P149" s="36" t="s">
        <v>49</v>
      </c>
      <c r="Q149" s="37" t="s">
        <v>50</v>
      </c>
      <c r="R149" s="37" t="s">
        <v>23</v>
      </c>
      <c r="S149" s="38" t="s">
        <v>14</v>
      </c>
      <c r="T149" s="36" t="s">
        <v>52</v>
      </c>
      <c r="U149" s="37" t="s">
        <v>53</v>
      </c>
      <c r="V149" s="38" t="s">
        <v>54</v>
      </c>
    </row>
    <row r="150" spans="1:22" ht="12.75">
      <c r="A150" s="72" t="s">
        <v>35</v>
      </c>
      <c r="B150" s="39">
        <f>SUM(B87:B99)</f>
        <v>551</v>
      </c>
      <c r="C150" s="39">
        <f aca="true" t="shared" si="16" ref="C150:S150">SUM(C87:C99)</f>
        <v>1825</v>
      </c>
      <c r="D150" s="39">
        <f t="shared" si="16"/>
        <v>894</v>
      </c>
      <c r="E150" s="39">
        <f t="shared" si="16"/>
        <v>584</v>
      </c>
      <c r="F150" s="39">
        <f t="shared" si="16"/>
        <v>4322</v>
      </c>
      <c r="G150" s="39">
        <f t="shared" si="16"/>
        <v>69</v>
      </c>
      <c r="H150" s="39">
        <f t="shared" si="16"/>
        <v>8245</v>
      </c>
      <c r="I150" s="39">
        <f t="shared" si="16"/>
        <v>4176</v>
      </c>
      <c r="J150" s="39">
        <f t="shared" si="16"/>
        <v>2482</v>
      </c>
      <c r="K150" s="39">
        <f t="shared" si="16"/>
        <v>1380</v>
      </c>
      <c r="L150" s="39">
        <f t="shared" si="16"/>
        <v>207</v>
      </c>
      <c r="M150" s="39">
        <f t="shared" si="16"/>
        <v>8245</v>
      </c>
      <c r="N150" s="39">
        <f t="shared" si="16"/>
        <v>0</v>
      </c>
      <c r="O150" s="39">
        <f t="shared" si="16"/>
        <v>0</v>
      </c>
      <c r="P150" s="39">
        <f t="shared" si="16"/>
        <v>0</v>
      </c>
      <c r="Q150" s="39">
        <f t="shared" si="16"/>
        <v>0</v>
      </c>
      <c r="R150" s="39">
        <f t="shared" si="16"/>
        <v>0</v>
      </c>
      <c r="S150" s="39">
        <f t="shared" si="16"/>
        <v>0</v>
      </c>
      <c r="T150" s="39">
        <v>163</v>
      </c>
      <c r="U150" s="40">
        <v>40</v>
      </c>
      <c r="V150" s="41">
        <v>65</v>
      </c>
    </row>
    <row r="151" spans="1:22" ht="12.75">
      <c r="A151" s="73" t="s">
        <v>36</v>
      </c>
      <c r="B151" s="42">
        <f>SUM(B100:B112)</f>
        <v>508</v>
      </c>
      <c r="C151" s="42">
        <f aca="true" t="shared" si="17" ref="C151:S151">SUM(C100:C112)</f>
        <v>1929</v>
      </c>
      <c r="D151" s="42">
        <f t="shared" si="17"/>
        <v>1026</v>
      </c>
      <c r="E151" s="42">
        <f t="shared" si="17"/>
        <v>525</v>
      </c>
      <c r="F151" s="42">
        <f t="shared" si="17"/>
        <v>3425</v>
      </c>
      <c r="G151" s="42">
        <f t="shared" si="17"/>
        <v>232</v>
      </c>
      <c r="H151" s="42">
        <f t="shared" si="17"/>
        <v>7645</v>
      </c>
      <c r="I151" s="42">
        <f t="shared" si="17"/>
        <v>3898</v>
      </c>
      <c r="J151" s="42">
        <f t="shared" si="17"/>
        <v>2220</v>
      </c>
      <c r="K151" s="42">
        <f t="shared" si="17"/>
        <v>1455</v>
      </c>
      <c r="L151" s="42">
        <f t="shared" si="17"/>
        <v>72</v>
      </c>
      <c r="M151" s="42">
        <f t="shared" si="17"/>
        <v>7645</v>
      </c>
      <c r="N151" s="42">
        <f t="shared" si="17"/>
        <v>2</v>
      </c>
      <c r="O151" s="42">
        <f t="shared" si="17"/>
        <v>2</v>
      </c>
      <c r="P151" s="42">
        <f t="shared" si="17"/>
        <v>0</v>
      </c>
      <c r="Q151" s="42">
        <f t="shared" si="17"/>
        <v>0</v>
      </c>
      <c r="R151" s="42">
        <f t="shared" si="17"/>
        <v>0</v>
      </c>
      <c r="S151" s="42">
        <f t="shared" si="17"/>
        <v>0</v>
      </c>
      <c r="T151" s="42">
        <v>163</v>
      </c>
      <c r="U151" s="4">
        <v>40</v>
      </c>
      <c r="V151" s="43">
        <v>65</v>
      </c>
    </row>
    <row r="152" spans="1:22" ht="12.75">
      <c r="A152" s="73" t="s">
        <v>37</v>
      </c>
      <c r="B152" s="42">
        <f>SUM(B113:B125)</f>
        <v>789</v>
      </c>
      <c r="C152" s="42">
        <f aca="true" t="shared" si="18" ref="C152:S152">SUM(C113:C125)</f>
        <v>2889</v>
      </c>
      <c r="D152" s="42">
        <f t="shared" si="18"/>
        <v>1514</v>
      </c>
      <c r="E152" s="42">
        <f t="shared" si="18"/>
        <v>760</v>
      </c>
      <c r="F152" s="42">
        <f t="shared" si="18"/>
        <v>5558</v>
      </c>
      <c r="G152" s="42">
        <f t="shared" si="18"/>
        <v>49</v>
      </c>
      <c r="H152" s="42">
        <f t="shared" si="18"/>
        <v>11559</v>
      </c>
      <c r="I152" s="42">
        <f t="shared" si="18"/>
        <v>5341</v>
      </c>
      <c r="J152" s="42">
        <f t="shared" si="18"/>
        <v>3593</v>
      </c>
      <c r="K152" s="42">
        <f t="shared" si="18"/>
        <v>2439</v>
      </c>
      <c r="L152" s="42">
        <f t="shared" si="18"/>
        <v>186</v>
      </c>
      <c r="M152" s="42">
        <f t="shared" si="18"/>
        <v>11559</v>
      </c>
      <c r="N152" s="42">
        <f t="shared" si="18"/>
        <v>14</v>
      </c>
      <c r="O152" s="42">
        <f t="shared" si="18"/>
        <v>5</v>
      </c>
      <c r="P152" s="42">
        <f t="shared" si="18"/>
        <v>0</v>
      </c>
      <c r="Q152" s="42">
        <f t="shared" si="18"/>
        <v>0</v>
      </c>
      <c r="R152" s="42">
        <f t="shared" si="18"/>
        <v>0</v>
      </c>
      <c r="S152" s="42">
        <f t="shared" si="18"/>
        <v>0</v>
      </c>
      <c r="T152" s="42">
        <v>163</v>
      </c>
      <c r="U152" s="4">
        <v>40</v>
      </c>
      <c r="V152" s="43">
        <v>65</v>
      </c>
    </row>
    <row r="153" spans="1:22" ht="13.5" thickBot="1">
      <c r="A153" s="29" t="s">
        <v>38</v>
      </c>
      <c r="B153" s="48">
        <f>SUM(B126:B138)</f>
        <v>451</v>
      </c>
      <c r="C153" s="48">
        <f aca="true" t="shared" si="19" ref="C153:S153">SUM(C126:C138)</f>
        <v>1435</v>
      </c>
      <c r="D153" s="48">
        <f t="shared" si="19"/>
        <v>884</v>
      </c>
      <c r="E153" s="48">
        <f t="shared" si="19"/>
        <v>596</v>
      </c>
      <c r="F153" s="48">
        <f t="shared" si="19"/>
        <v>4412</v>
      </c>
      <c r="G153" s="48">
        <f t="shared" si="19"/>
        <v>28</v>
      </c>
      <c r="H153" s="48">
        <f t="shared" si="19"/>
        <v>7806</v>
      </c>
      <c r="I153" s="48">
        <f t="shared" si="19"/>
        <v>3856</v>
      </c>
      <c r="J153" s="48">
        <f t="shared" si="19"/>
        <v>1862</v>
      </c>
      <c r="K153" s="48">
        <f t="shared" si="19"/>
        <v>1863</v>
      </c>
      <c r="L153" s="48">
        <f t="shared" si="19"/>
        <v>225</v>
      </c>
      <c r="M153" s="48">
        <f t="shared" si="19"/>
        <v>7806</v>
      </c>
      <c r="N153" s="48">
        <f t="shared" si="19"/>
        <v>1</v>
      </c>
      <c r="O153" s="48">
        <f t="shared" si="19"/>
        <v>1</v>
      </c>
      <c r="P153" s="48">
        <f t="shared" si="19"/>
        <v>0</v>
      </c>
      <c r="Q153" s="48">
        <f t="shared" si="19"/>
        <v>0</v>
      </c>
      <c r="R153" s="48">
        <f t="shared" si="19"/>
        <v>0</v>
      </c>
      <c r="S153" s="48">
        <f t="shared" si="19"/>
        <v>0</v>
      </c>
      <c r="T153" s="42">
        <v>163</v>
      </c>
      <c r="U153" s="4">
        <v>40</v>
      </c>
      <c r="V153" s="43">
        <v>65</v>
      </c>
    </row>
    <row r="154" spans="1:22" ht="13.5" thickBot="1">
      <c r="A154" s="52" t="s">
        <v>4</v>
      </c>
      <c r="B154" s="53">
        <f>SUM(B150:B153)</f>
        <v>2299</v>
      </c>
      <c r="C154" s="53">
        <f aca="true" t="shared" si="20" ref="C154:S154">SUM(C150:C153)</f>
        <v>8078</v>
      </c>
      <c r="D154" s="53">
        <f t="shared" si="20"/>
        <v>4318</v>
      </c>
      <c r="E154" s="53">
        <f t="shared" si="20"/>
        <v>2465</v>
      </c>
      <c r="F154" s="53">
        <f t="shared" si="20"/>
        <v>17717</v>
      </c>
      <c r="G154" s="53">
        <f t="shared" si="20"/>
        <v>378</v>
      </c>
      <c r="H154" s="53">
        <f t="shared" si="20"/>
        <v>35255</v>
      </c>
      <c r="I154" s="53">
        <f t="shared" si="20"/>
        <v>17271</v>
      </c>
      <c r="J154" s="53">
        <f t="shared" si="20"/>
        <v>10157</v>
      </c>
      <c r="K154" s="53">
        <f t="shared" si="20"/>
        <v>7137</v>
      </c>
      <c r="L154" s="53">
        <f t="shared" si="20"/>
        <v>690</v>
      </c>
      <c r="M154" s="53">
        <f t="shared" si="20"/>
        <v>35255</v>
      </c>
      <c r="N154" s="53">
        <f t="shared" si="20"/>
        <v>17</v>
      </c>
      <c r="O154" s="53">
        <f t="shared" si="20"/>
        <v>8</v>
      </c>
      <c r="P154" s="53">
        <f t="shared" si="20"/>
        <v>0</v>
      </c>
      <c r="Q154" s="53">
        <f t="shared" si="20"/>
        <v>0</v>
      </c>
      <c r="R154" s="53">
        <f t="shared" si="20"/>
        <v>0</v>
      </c>
      <c r="S154" s="53">
        <f t="shared" si="20"/>
        <v>0</v>
      </c>
      <c r="T154" s="50">
        <v>163</v>
      </c>
      <c r="U154" s="2">
        <v>40</v>
      </c>
      <c r="V154" s="51">
        <v>65</v>
      </c>
    </row>
    <row r="155" spans="19:23" ht="12.75">
      <c r="S155" s="16"/>
      <c r="T155" s="16"/>
      <c r="U155" s="16"/>
      <c r="V155" s="16"/>
      <c r="W155" s="16"/>
    </row>
    <row r="156" spans="1:20" ht="12.75">
      <c r="A156" s="8"/>
      <c r="B156" s="8" t="s">
        <v>51</v>
      </c>
      <c r="C156" s="8" t="s">
        <v>29</v>
      </c>
      <c r="D156" s="8"/>
      <c r="E156" s="8"/>
      <c r="G156" s="8" t="s">
        <v>30</v>
      </c>
      <c r="H156" s="8" t="s">
        <v>31</v>
      </c>
      <c r="I156" s="8"/>
      <c r="K156" s="8" t="s">
        <v>32</v>
      </c>
      <c r="L156" s="8" t="s">
        <v>33</v>
      </c>
      <c r="O156" s="8" t="s">
        <v>56</v>
      </c>
      <c r="P156" s="8" t="s">
        <v>57</v>
      </c>
      <c r="Q156" s="8"/>
      <c r="R156" s="8" t="s">
        <v>58</v>
      </c>
      <c r="S156" s="8" t="s">
        <v>59</v>
      </c>
      <c r="T156" s="8"/>
    </row>
    <row r="157" spans="15:20" ht="12.75">
      <c r="O157" s="8" t="s">
        <v>61</v>
      </c>
      <c r="P157" s="8"/>
      <c r="Q157" s="8" t="s">
        <v>60</v>
      </c>
      <c r="R157" s="8"/>
      <c r="S157" s="8"/>
      <c r="T157" s="8"/>
    </row>
    <row r="158" spans="19:23" ht="12.75">
      <c r="S158" s="16"/>
      <c r="T158" s="16"/>
      <c r="U158" s="16"/>
      <c r="V158" s="16"/>
      <c r="W158" s="16"/>
    </row>
    <row r="159" spans="19:23" ht="12.75">
      <c r="S159" s="16"/>
      <c r="T159" s="16"/>
      <c r="U159" s="16"/>
      <c r="V159" s="16"/>
      <c r="W159" s="16"/>
    </row>
    <row r="160" spans="1:23" s="62" customFormat="1" ht="12.75">
      <c r="A160" s="62" t="s">
        <v>45</v>
      </c>
      <c r="S160" s="70"/>
      <c r="T160" s="16"/>
      <c r="U160" s="16"/>
      <c r="V160" s="16"/>
      <c r="W160" s="70"/>
    </row>
    <row r="161" spans="2:23" s="62" customFormat="1" ht="12.75">
      <c r="B161" s="62" t="s">
        <v>44</v>
      </c>
      <c r="S161" s="70"/>
      <c r="T161" s="16"/>
      <c r="U161" s="16"/>
      <c r="V161" s="16"/>
      <c r="W161" s="70"/>
    </row>
    <row r="162" spans="2:23" s="62" customFormat="1" ht="13.5" thickBot="1">
      <c r="B162" s="62" t="s">
        <v>41</v>
      </c>
      <c r="S162" s="70"/>
      <c r="T162" s="70"/>
      <c r="U162" s="70"/>
      <c r="V162" s="70"/>
      <c r="W162" s="70"/>
    </row>
    <row r="163" spans="1:21" s="8" customFormat="1" ht="13.5" thickBot="1">
      <c r="A163" s="21"/>
      <c r="B163" s="30"/>
      <c r="C163" s="27" t="s">
        <v>15</v>
      </c>
      <c r="D163" s="27"/>
      <c r="E163" s="32"/>
      <c r="F163" s="27"/>
      <c r="G163" s="27"/>
      <c r="H163" s="27"/>
      <c r="I163" s="61" t="s">
        <v>43</v>
      </c>
      <c r="J163" s="58"/>
      <c r="K163" s="15"/>
      <c r="L163" s="15"/>
      <c r="M163" s="15"/>
      <c r="N163" s="15"/>
      <c r="O163" s="15"/>
      <c r="P163" s="15"/>
      <c r="Q163" s="54"/>
      <c r="R163" s="15"/>
      <c r="S163" s="15"/>
      <c r="T163" s="15"/>
      <c r="U163" s="15"/>
    </row>
    <row r="164" spans="1:21" s="8" customFormat="1" ht="13.5" thickBot="1">
      <c r="A164" s="29" t="s">
        <v>7</v>
      </c>
      <c r="B164" s="36" t="s">
        <v>8</v>
      </c>
      <c r="C164" s="37" t="s">
        <v>9</v>
      </c>
      <c r="D164" s="37" t="s">
        <v>10</v>
      </c>
      <c r="E164" s="37" t="s">
        <v>11</v>
      </c>
      <c r="F164" s="37" t="s">
        <v>12</v>
      </c>
      <c r="G164" s="37" t="s">
        <v>13</v>
      </c>
      <c r="H164" s="26" t="s">
        <v>14</v>
      </c>
      <c r="I164" s="60" t="s">
        <v>42</v>
      </c>
      <c r="J164" s="16" t="s">
        <v>4</v>
      </c>
      <c r="K164" s="15"/>
      <c r="L164" s="15"/>
      <c r="M164" s="55"/>
      <c r="N164" s="15"/>
      <c r="O164" s="15"/>
      <c r="P164" s="15"/>
      <c r="Q164" s="15"/>
      <c r="R164" s="15"/>
      <c r="S164" s="15"/>
      <c r="T164" s="15"/>
      <c r="U164" s="15"/>
    </row>
    <row r="165" spans="1:21" ht="12.75">
      <c r="A165" s="72">
        <v>1</v>
      </c>
      <c r="B165" s="39">
        <v>0</v>
      </c>
      <c r="C165" s="40">
        <v>0</v>
      </c>
      <c r="D165" s="40">
        <v>0</v>
      </c>
      <c r="E165" s="40">
        <v>0</v>
      </c>
      <c r="F165" s="40">
        <v>0</v>
      </c>
      <c r="G165" s="40">
        <v>0</v>
      </c>
      <c r="H165" s="44">
        <f>SUM(C165:G165)</f>
        <v>0</v>
      </c>
      <c r="I165" s="59"/>
      <c r="J165" s="16">
        <v>0</v>
      </c>
      <c r="K165" s="16">
        <f>H165-J165</f>
        <v>0</v>
      </c>
      <c r="L165" s="16"/>
      <c r="M165" s="55"/>
      <c r="N165" s="16"/>
      <c r="O165" s="16"/>
      <c r="P165" s="16"/>
      <c r="Q165" s="16"/>
      <c r="R165" s="16"/>
      <c r="S165" s="16"/>
      <c r="T165" s="16"/>
      <c r="U165" s="16"/>
    </row>
    <row r="166" spans="1:21" ht="12.75">
      <c r="A166" s="73">
        <v>2</v>
      </c>
      <c r="B166" s="42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5">
        <v>0</v>
      </c>
      <c r="I166" s="57"/>
      <c r="J166" s="16">
        <v>0</v>
      </c>
      <c r="K166" s="16">
        <f aca="true" t="shared" si="21" ref="K166:K216">H166-J166</f>
        <v>0</v>
      </c>
      <c r="L166" s="16"/>
      <c r="M166" s="55"/>
      <c r="N166" s="16"/>
      <c r="O166" s="16"/>
      <c r="P166" s="16"/>
      <c r="Q166" s="16"/>
      <c r="R166" s="16"/>
      <c r="S166" s="16"/>
      <c r="T166" s="16"/>
      <c r="U166" s="16"/>
    </row>
    <row r="167" spans="1:21" ht="12.75">
      <c r="A167" s="73">
        <v>3</v>
      </c>
      <c r="B167" s="42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5">
        <f>SUM(B167:G167)</f>
        <v>0</v>
      </c>
      <c r="I167" s="57"/>
      <c r="J167" s="16">
        <v>0</v>
      </c>
      <c r="K167" s="16">
        <f t="shared" si="21"/>
        <v>0</v>
      </c>
      <c r="L167" s="16"/>
      <c r="M167" s="55"/>
      <c r="N167" s="16"/>
      <c r="O167" s="16"/>
      <c r="P167" s="16"/>
      <c r="Q167" s="16"/>
      <c r="R167" s="16"/>
      <c r="S167" s="16"/>
      <c r="T167" s="16"/>
      <c r="U167" s="16"/>
    </row>
    <row r="168" spans="1:21" ht="12.75">
      <c r="A168" s="73">
        <v>4</v>
      </c>
      <c r="B168" s="42">
        <v>0</v>
      </c>
      <c r="C168" s="4">
        <v>0</v>
      </c>
      <c r="D168" s="4">
        <v>1</v>
      </c>
      <c r="E168" s="4">
        <v>0</v>
      </c>
      <c r="F168" s="4">
        <v>0</v>
      </c>
      <c r="G168" s="4">
        <v>0</v>
      </c>
      <c r="H168" s="45">
        <f aca="true" t="shared" si="22" ref="H168:H216">SUM(B168:G168)</f>
        <v>1</v>
      </c>
      <c r="I168" s="57"/>
      <c r="J168" s="16">
        <v>1</v>
      </c>
      <c r="K168" s="16">
        <f t="shared" si="21"/>
        <v>0</v>
      </c>
      <c r="L168" s="16"/>
      <c r="M168" s="55"/>
      <c r="N168" s="16"/>
      <c r="O168" s="16"/>
      <c r="P168" s="16"/>
      <c r="Q168" s="16"/>
      <c r="R168" s="16"/>
      <c r="S168" s="16"/>
      <c r="T168" s="16"/>
      <c r="U168" s="16"/>
    </row>
    <row r="169" spans="1:21" ht="12.75">
      <c r="A169" s="73">
        <v>5</v>
      </c>
      <c r="B169" s="42">
        <v>0</v>
      </c>
      <c r="C169" s="4">
        <v>0</v>
      </c>
      <c r="D169" s="4">
        <v>0</v>
      </c>
      <c r="E169" s="4">
        <v>0</v>
      </c>
      <c r="F169" s="4">
        <v>2</v>
      </c>
      <c r="G169" s="4">
        <v>0</v>
      </c>
      <c r="H169" s="45">
        <f t="shared" si="22"/>
        <v>2</v>
      </c>
      <c r="I169" s="57"/>
      <c r="J169" s="16">
        <v>2</v>
      </c>
      <c r="K169" s="16">
        <f t="shared" si="21"/>
        <v>0</v>
      </c>
      <c r="L169" s="16"/>
      <c r="M169" s="55"/>
      <c r="N169" s="16"/>
      <c r="O169" s="16"/>
      <c r="P169" s="16"/>
      <c r="Q169" s="16"/>
      <c r="R169" s="16"/>
      <c r="S169" s="16"/>
      <c r="T169" s="16"/>
      <c r="U169" s="16"/>
    </row>
    <row r="170" spans="1:19" ht="12.75">
      <c r="A170" s="73">
        <v>6</v>
      </c>
      <c r="B170" s="42">
        <v>0</v>
      </c>
      <c r="C170" s="4">
        <v>0</v>
      </c>
      <c r="D170" s="4">
        <v>0</v>
      </c>
      <c r="E170" s="4">
        <v>0</v>
      </c>
      <c r="F170" s="4">
        <v>3</v>
      </c>
      <c r="G170" s="4">
        <v>0</v>
      </c>
      <c r="H170" s="45">
        <f t="shared" si="22"/>
        <v>3</v>
      </c>
      <c r="I170" s="57"/>
      <c r="J170" s="16">
        <v>3</v>
      </c>
      <c r="K170" s="16">
        <f t="shared" si="21"/>
        <v>0</v>
      </c>
      <c r="L170" s="16"/>
      <c r="M170" s="16"/>
      <c r="N170" s="16"/>
      <c r="O170" s="16"/>
      <c r="P170" s="16"/>
      <c r="Q170" s="16"/>
      <c r="R170" s="16"/>
      <c r="S170" s="16"/>
    </row>
    <row r="171" spans="1:19" ht="12.75">
      <c r="A171" s="73">
        <v>7</v>
      </c>
      <c r="B171" s="42">
        <v>0</v>
      </c>
      <c r="C171" s="4">
        <v>2</v>
      </c>
      <c r="D171" s="4">
        <v>0</v>
      </c>
      <c r="E171" s="4">
        <v>0</v>
      </c>
      <c r="F171" s="4">
        <v>0</v>
      </c>
      <c r="G171" s="4">
        <v>0</v>
      </c>
      <c r="H171" s="45">
        <f t="shared" si="22"/>
        <v>2</v>
      </c>
      <c r="I171" s="57"/>
      <c r="J171" s="16">
        <v>2</v>
      </c>
      <c r="K171" s="16">
        <f t="shared" si="21"/>
        <v>0</v>
      </c>
      <c r="L171" s="16"/>
      <c r="M171" s="16"/>
      <c r="N171" s="16"/>
      <c r="O171" s="16"/>
      <c r="P171" s="16"/>
      <c r="Q171" s="16"/>
      <c r="R171" s="16"/>
      <c r="S171" s="16"/>
    </row>
    <row r="172" spans="1:19" ht="12.75">
      <c r="A172" s="73">
        <v>8</v>
      </c>
      <c r="B172" s="42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5">
        <f t="shared" si="22"/>
        <v>0</v>
      </c>
      <c r="I172" s="57"/>
      <c r="J172" s="16">
        <v>0</v>
      </c>
      <c r="K172" s="16">
        <f t="shared" si="21"/>
        <v>0</v>
      </c>
      <c r="L172" s="16"/>
      <c r="M172" s="16"/>
      <c r="N172" s="16"/>
      <c r="O172" s="16"/>
      <c r="P172" s="16"/>
      <c r="Q172" s="16"/>
      <c r="R172" s="16"/>
      <c r="S172" s="16"/>
    </row>
    <row r="173" spans="1:19" ht="12.75">
      <c r="A173" s="73">
        <v>9</v>
      </c>
      <c r="B173" s="42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5">
        <f t="shared" si="22"/>
        <v>0</v>
      </c>
      <c r="I173" s="57"/>
      <c r="J173" s="16">
        <v>0</v>
      </c>
      <c r="K173" s="16">
        <f t="shared" si="21"/>
        <v>0</v>
      </c>
      <c r="L173" s="16"/>
      <c r="M173" s="16"/>
      <c r="N173" s="16"/>
      <c r="O173" s="16"/>
      <c r="P173" s="16"/>
      <c r="Q173" s="16"/>
      <c r="R173" s="16"/>
      <c r="S173" s="16"/>
    </row>
    <row r="174" spans="1:19" ht="12.75">
      <c r="A174" s="73">
        <v>10</v>
      </c>
      <c r="B174" s="42">
        <v>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5">
        <f t="shared" si="22"/>
        <v>1</v>
      </c>
      <c r="I174" s="57"/>
      <c r="J174" s="16">
        <v>1</v>
      </c>
      <c r="K174" s="16">
        <f t="shared" si="21"/>
        <v>0</v>
      </c>
      <c r="L174" s="16"/>
      <c r="M174" s="16"/>
      <c r="N174" s="16"/>
      <c r="O174" s="16"/>
      <c r="P174" s="16"/>
      <c r="Q174" s="16"/>
      <c r="R174" s="16"/>
      <c r="S174" s="16"/>
    </row>
    <row r="175" spans="1:19" ht="12.75">
      <c r="A175" s="73">
        <v>11</v>
      </c>
      <c r="B175" s="42">
        <v>0</v>
      </c>
      <c r="C175" s="4">
        <v>1</v>
      </c>
      <c r="D175" s="4">
        <v>0</v>
      </c>
      <c r="E175" s="4">
        <v>0</v>
      </c>
      <c r="F175" s="4">
        <v>0</v>
      </c>
      <c r="G175" s="4">
        <v>0</v>
      </c>
      <c r="H175" s="45">
        <f t="shared" si="22"/>
        <v>1</v>
      </c>
      <c r="I175" s="57"/>
      <c r="J175" s="16">
        <v>1</v>
      </c>
      <c r="K175" s="16">
        <f t="shared" si="21"/>
        <v>0</v>
      </c>
      <c r="L175" s="16"/>
      <c r="M175" s="16"/>
      <c r="N175" s="16"/>
      <c r="O175" s="16"/>
      <c r="P175" s="16"/>
      <c r="Q175" s="16"/>
      <c r="R175" s="16"/>
      <c r="S175" s="16"/>
    </row>
    <row r="176" spans="1:19" ht="12.75">
      <c r="A176" s="73">
        <v>12</v>
      </c>
      <c r="B176" s="42"/>
      <c r="C176" s="4"/>
      <c r="D176" s="4"/>
      <c r="E176" s="4"/>
      <c r="F176" s="4">
        <v>1</v>
      </c>
      <c r="G176" s="4"/>
      <c r="H176" s="45">
        <f t="shared" si="22"/>
        <v>1</v>
      </c>
      <c r="I176" s="57"/>
      <c r="J176" s="16">
        <v>1</v>
      </c>
      <c r="K176" s="16">
        <f t="shared" si="21"/>
        <v>0</v>
      </c>
      <c r="L176" s="16"/>
      <c r="M176" s="16"/>
      <c r="N176" s="16"/>
      <c r="O176" s="16"/>
      <c r="P176" s="16"/>
      <c r="Q176" s="16"/>
      <c r="R176" s="16"/>
      <c r="S176" s="16"/>
    </row>
    <row r="177" spans="1:19" ht="12.75">
      <c r="A177" s="73">
        <v>13</v>
      </c>
      <c r="B177" s="42"/>
      <c r="C177" s="4">
        <v>1</v>
      </c>
      <c r="D177" s="4"/>
      <c r="E177" s="4"/>
      <c r="F177" s="4">
        <v>1</v>
      </c>
      <c r="G177" s="4"/>
      <c r="H177" s="45">
        <f t="shared" si="22"/>
        <v>2</v>
      </c>
      <c r="I177" s="57"/>
      <c r="J177" s="16">
        <v>2</v>
      </c>
      <c r="K177" s="16">
        <f t="shared" si="21"/>
        <v>0</v>
      </c>
      <c r="L177" s="16"/>
      <c r="M177" s="16"/>
      <c r="N177" s="16"/>
      <c r="O177" s="16"/>
      <c r="P177" s="16"/>
      <c r="Q177" s="16"/>
      <c r="R177" s="16"/>
      <c r="S177" s="16"/>
    </row>
    <row r="178" spans="1:19" ht="12.75">
      <c r="A178" s="73">
        <v>14</v>
      </c>
      <c r="B178" s="42"/>
      <c r="C178" s="4"/>
      <c r="D178" s="4"/>
      <c r="E178" s="4"/>
      <c r="F178" s="4"/>
      <c r="G178" s="4"/>
      <c r="H178" s="45">
        <f t="shared" si="22"/>
        <v>0</v>
      </c>
      <c r="I178" s="57"/>
      <c r="J178">
        <v>0</v>
      </c>
      <c r="K178" s="16">
        <f t="shared" si="21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2.75">
      <c r="A179" s="73">
        <v>15</v>
      </c>
      <c r="B179" s="42"/>
      <c r="C179" s="4"/>
      <c r="D179" s="4"/>
      <c r="E179" s="4"/>
      <c r="F179" s="4"/>
      <c r="G179" s="4"/>
      <c r="H179" s="45">
        <f t="shared" si="22"/>
        <v>0</v>
      </c>
      <c r="I179" s="57"/>
      <c r="J179" s="16">
        <v>0</v>
      </c>
      <c r="K179" s="16">
        <f t="shared" si="21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2.75">
      <c r="A180" s="73">
        <v>16</v>
      </c>
      <c r="B180" s="42"/>
      <c r="C180" s="4"/>
      <c r="D180" s="4"/>
      <c r="E180" s="4"/>
      <c r="F180" s="4">
        <v>1</v>
      </c>
      <c r="G180" s="4"/>
      <c r="H180" s="45">
        <f t="shared" si="22"/>
        <v>1</v>
      </c>
      <c r="I180" s="57"/>
      <c r="J180" s="16">
        <v>1</v>
      </c>
      <c r="K180" s="16">
        <f t="shared" si="21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2.75">
      <c r="A181" s="73">
        <v>17</v>
      </c>
      <c r="B181" s="42"/>
      <c r="C181" s="4"/>
      <c r="D181" s="4"/>
      <c r="E181" s="4">
        <v>1</v>
      </c>
      <c r="F181" s="4">
        <v>1</v>
      </c>
      <c r="G181" s="4"/>
      <c r="H181" s="45">
        <f t="shared" si="22"/>
        <v>2</v>
      </c>
      <c r="I181" s="57"/>
      <c r="J181" s="16">
        <v>2</v>
      </c>
      <c r="K181" s="16">
        <f t="shared" si="21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2.75">
      <c r="A182" s="73">
        <v>18</v>
      </c>
      <c r="B182" s="42"/>
      <c r="C182" s="4"/>
      <c r="D182" s="4">
        <v>1</v>
      </c>
      <c r="E182" s="4"/>
      <c r="F182" s="4">
        <v>2</v>
      </c>
      <c r="G182" s="4"/>
      <c r="H182" s="45">
        <f t="shared" si="22"/>
        <v>3</v>
      </c>
      <c r="I182" s="57"/>
      <c r="J182" s="16">
        <v>3</v>
      </c>
      <c r="K182" s="16">
        <f t="shared" si="21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2.75">
      <c r="A183" s="73">
        <v>19</v>
      </c>
      <c r="B183" s="42"/>
      <c r="C183" s="4"/>
      <c r="D183" s="4"/>
      <c r="E183" s="4"/>
      <c r="F183" s="4"/>
      <c r="G183" s="4"/>
      <c r="H183" s="45">
        <f t="shared" si="22"/>
        <v>0</v>
      </c>
      <c r="I183" s="57"/>
      <c r="J183" s="65">
        <v>0</v>
      </c>
      <c r="K183" s="16">
        <f t="shared" si="21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2.75">
      <c r="A184" s="73">
        <v>20</v>
      </c>
      <c r="B184" s="42"/>
      <c r="C184" s="4">
        <v>1</v>
      </c>
      <c r="D184" s="4"/>
      <c r="E184" s="4"/>
      <c r="F184" s="4"/>
      <c r="G184" s="4"/>
      <c r="H184" s="45">
        <f t="shared" si="22"/>
        <v>1</v>
      </c>
      <c r="I184" s="57"/>
      <c r="J184" s="65">
        <v>1</v>
      </c>
      <c r="K184" s="16">
        <f t="shared" si="21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2.75">
      <c r="A185" s="73">
        <v>21</v>
      </c>
      <c r="B185" s="42">
        <v>1</v>
      </c>
      <c r="C185" s="4">
        <v>1</v>
      </c>
      <c r="D185" s="4"/>
      <c r="E185" s="4"/>
      <c r="F185" s="4">
        <v>1</v>
      </c>
      <c r="G185" s="4"/>
      <c r="H185" s="45">
        <f t="shared" si="22"/>
        <v>3</v>
      </c>
      <c r="I185" s="57"/>
      <c r="J185" s="65">
        <v>3</v>
      </c>
      <c r="K185" s="16">
        <f t="shared" si="21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2.75">
      <c r="A186" s="73">
        <v>22</v>
      </c>
      <c r="B186" s="42"/>
      <c r="C186" s="4"/>
      <c r="D186" s="4"/>
      <c r="E186" s="4"/>
      <c r="F186" s="4"/>
      <c r="G186" s="4"/>
      <c r="H186" s="45">
        <f t="shared" si="22"/>
        <v>0</v>
      </c>
      <c r="I186" s="57"/>
      <c r="J186" s="16">
        <v>0</v>
      </c>
      <c r="K186" s="16">
        <f t="shared" si="21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2.75">
      <c r="A187" s="73">
        <v>23</v>
      </c>
      <c r="B187" s="42"/>
      <c r="C187" s="4"/>
      <c r="D187" s="4"/>
      <c r="E187" s="4"/>
      <c r="F187" s="4"/>
      <c r="G187" s="4"/>
      <c r="H187" s="45">
        <f t="shared" si="22"/>
        <v>0</v>
      </c>
      <c r="I187" s="57"/>
      <c r="J187" s="16">
        <v>0</v>
      </c>
      <c r="K187" s="16">
        <f t="shared" si="21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2.75">
      <c r="A188" s="73">
        <v>24</v>
      </c>
      <c r="B188" s="42">
        <v>1</v>
      </c>
      <c r="C188" s="4"/>
      <c r="D188" s="4"/>
      <c r="E188" s="4"/>
      <c r="F188" s="4"/>
      <c r="G188" s="4"/>
      <c r="H188" s="45">
        <f t="shared" si="22"/>
        <v>1</v>
      </c>
      <c r="I188" s="57"/>
      <c r="J188" s="16">
        <v>1</v>
      </c>
      <c r="K188" s="16">
        <f t="shared" si="21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2.75">
      <c r="A189" s="73">
        <v>25</v>
      </c>
      <c r="B189" s="42">
        <v>1</v>
      </c>
      <c r="C189" s="4">
        <v>2</v>
      </c>
      <c r="D189" s="4"/>
      <c r="E189" s="4"/>
      <c r="F189" s="4"/>
      <c r="G189" s="4"/>
      <c r="H189" s="45">
        <f t="shared" si="22"/>
        <v>3</v>
      </c>
      <c r="I189" s="57"/>
      <c r="J189" s="16">
        <v>3</v>
      </c>
      <c r="K189" s="16">
        <f t="shared" si="21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2.75">
      <c r="A190" s="73">
        <v>26</v>
      </c>
      <c r="B190" s="42"/>
      <c r="C190" s="4"/>
      <c r="D190" s="4"/>
      <c r="E190" s="4"/>
      <c r="F190" s="4">
        <v>2</v>
      </c>
      <c r="G190" s="4"/>
      <c r="H190" s="45">
        <f t="shared" si="22"/>
        <v>2</v>
      </c>
      <c r="I190" s="57"/>
      <c r="J190" s="16">
        <v>2</v>
      </c>
      <c r="K190" s="16">
        <f t="shared" si="21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2.75">
      <c r="A191" s="73">
        <v>27</v>
      </c>
      <c r="B191" s="42"/>
      <c r="C191" s="4"/>
      <c r="D191" s="4"/>
      <c r="E191" s="4"/>
      <c r="F191" s="4"/>
      <c r="G191" s="4"/>
      <c r="H191" s="45">
        <f t="shared" si="22"/>
        <v>0</v>
      </c>
      <c r="I191" s="57"/>
      <c r="J191" s="16">
        <v>0</v>
      </c>
      <c r="K191" s="16">
        <f t="shared" si="21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2.75">
      <c r="A192" s="73">
        <v>28</v>
      </c>
      <c r="B192" s="42"/>
      <c r="C192" s="4"/>
      <c r="D192" s="4"/>
      <c r="E192" s="4"/>
      <c r="F192" s="4"/>
      <c r="G192" s="4"/>
      <c r="H192" s="45">
        <f t="shared" si="22"/>
        <v>0</v>
      </c>
      <c r="I192" s="57"/>
      <c r="J192" s="16">
        <v>0</v>
      </c>
      <c r="K192" s="16">
        <f t="shared" si="21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2.75">
      <c r="A193" s="73">
        <v>29</v>
      </c>
      <c r="B193" s="42"/>
      <c r="C193" s="4"/>
      <c r="D193" s="4"/>
      <c r="E193" s="4"/>
      <c r="F193" s="4"/>
      <c r="G193" s="4"/>
      <c r="H193" s="45">
        <f t="shared" si="22"/>
        <v>0</v>
      </c>
      <c r="I193" s="57"/>
      <c r="J193" s="16">
        <v>0</v>
      </c>
      <c r="K193" s="16">
        <f t="shared" si="21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2.75">
      <c r="A194" s="73">
        <v>30</v>
      </c>
      <c r="B194" s="42"/>
      <c r="C194" s="4"/>
      <c r="D194" s="4"/>
      <c r="E194" s="4"/>
      <c r="F194" s="4"/>
      <c r="G194" s="4"/>
      <c r="H194" s="45">
        <f t="shared" si="22"/>
        <v>0</v>
      </c>
      <c r="I194" s="57"/>
      <c r="J194" s="16">
        <v>0</v>
      </c>
      <c r="K194" s="16">
        <f t="shared" si="21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2.75">
      <c r="A195" s="73">
        <v>31</v>
      </c>
      <c r="B195" s="42"/>
      <c r="C195" s="4"/>
      <c r="D195" s="4">
        <v>2</v>
      </c>
      <c r="E195" s="4"/>
      <c r="F195" s="4">
        <v>1</v>
      </c>
      <c r="G195" s="4"/>
      <c r="H195" s="45">
        <f t="shared" si="22"/>
        <v>3</v>
      </c>
      <c r="I195" s="57"/>
      <c r="J195" s="16">
        <v>3</v>
      </c>
      <c r="K195" s="16">
        <f t="shared" si="21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2.75">
      <c r="A196" s="73">
        <v>32</v>
      </c>
      <c r="B196" s="42"/>
      <c r="C196" s="4"/>
      <c r="D196" s="4">
        <v>1</v>
      </c>
      <c r="E196" s="4"/>
      <c r="F196" s="4"/>
      <c r="G196" s="4"/>
      <c r="H196" s="45">
        <f t="shared" si="22"/>
        <v>1</v>
      </c>
      <c r="I196" s="57"/>
      <c r="J196" s="16">
        <v>1</v>
      </c>
      <c r="K196" s="16">
        <f t="shared" si="21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2.75">
      <c r="A197" s="73">
        <v>33</v>
      </c>
      <c r="B197" s="42"/>
      <c r="C197" s="4"/>
      <c r="D197" s="4"/>
      <c r="E197" s="4"/>
      <c r="F197" s="4"/>
      <c r="G197" s="4"/>
      <c r="H197" s="45">
        <f t="shared" si="22"/>
        <v>0</v>
      </c>
      <c r="I197" s="57"/>
      <c r="J197" s="16">
        <v>0</v>
      </c>
      <c r="K197" s="16">
        <f t="shared" si="21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2.75">
      <c r="A198" s="73">
        <v>34</v>
      </c>
      <c r="B198" s="42">
        <v>1</v>
      </c>
      <c r="C198" s="4">
        <v>1</v>
      </c>
      <c r="D198" s="4">
        <v>1</v>
      </c>
      <c r="E198" s="4">
        <v>0</v>
      </c>
      <c r="F198" s="4">
        <v>1</v>
      </c>
      <c r="G198" s="4">
        <v>0</v>
      </c>
      <c r="H198" s="45">
        <f t="shared" si="22"/>
        <v>4</v>
      </c>
      <c r="I198" s="57"/>
      <c r="J198" s="16">
        <v>4</v>
      </c>
      <c r="K198" s="16">
        <f t="shared" si="21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2.75">
      <c r="A199" s="73">
        <v>35</v>
      </c>
      <c r="B199" s="42">
        <v>1</v>
      </c>
      <c r="C199" s="4"/>
      <c r="D199" s="4"/>
      <c r="E199" s="4"/>
      <c r="F199" s="4"/>
      <c r="G199" s="4"/>
      <c r="H199" s="45">
        <f t="shared" si="22"/>
        <v>1</v>
      </c>
      <c r="I199" s="57"/>
      <c r="J199" s="16">
        <v>1</v>
      </c>
      <c r="K199" s="16">
        <f t="shared" si="21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2.75">
      <c r="A200" s="73">
        <v>36</v>
      </c>
      <c r="B200" s="42"/>
      <c r="C200" s="4">
        <v>1</v>
      </c>
      <c r="D200" s="4"/>
      <c r="E200" s="4"/>
      <c r="F200" s="4"/>
      <c r="G200" s="4"/>
      <c r="H200" s="45">
        <f t="shared" si="22"/>
        <v>1</v>
      </c>
      <c r="I200" s="57"/>
      <c r="J200" s="16">
        <v>1</v>
      </c>
      <c r="K200" s="16">
        <f t="shared" si="21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2.75">
      <c r="A201" s="73">
        <v>37</v>
      </c>
      <c r="B201" s="42">
        <v>1</v>
      </c>
      <c r="C201" s="4"/>
      <c r="D201" s="4"/>
      <c r="E201" s="4"/>
      <c r="F201" s="4"/>
      <c r="G201" s="4"/>
      <c r="H201" s="45">
        <f t="shared" si="22"/>
        <v>1</v>
      </c>
      <c r="I201" s="57"/>
      <c r="J201" s="16">
        <v>1</v>
      </c>
      <c r="K201" s="16">
        <f t="shared" si="21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2.75">
      <c r="A202" s="73">
        <v>38</v>
      </c>
      <c r="B202" s="42"/>
      <c r="C202" s="4"/>
      <c r="D202" s="4"/>
      <c r="E202" s="4"/>
      <c r="F202" s="4"/>
      <c r="G202" s="4"/>
      <c r="H202" s="45">
        <f t="shared" si="22"/>
        <v>0</v>
      </c>
      <c r="I202" s="57"/>
      <c r="J202" s="16">
        <v>0</v>
      </c>
      <c r="K202" s="16">
        <f t="shared" si="21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2.75">
      <c r="A203" s="73">
        <v>39</v>
      </c>
      <c r="B203" s="42"/>
      <c r="C203" s="4"/>
      <c r="D203" s="4"/>
      <c r="E203" s="4"/>
      <c r="F203" s="4"/>
      <c r="G203" s="4"/>
      <c r="H203" s="45">
        <f t="shared" si="22"/>
        <v>0</v>
      </c>
      <c r="I203" s="57"/>
      <c r="J203" s="16">
        <v>0</v>
      </c>
      <c r="K203" s="16">
        <f t="shared" si="21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2.75">
      <c r="A204" s="73">
        <v>40</v>
      </c>
      <c r="B204" s="42"/>
      <c r="C204" s="4"/>
      <c r="D204" s="4"/>
      <c r="E204" s="4"/>
      <c r="F204" s="4"/>
      <c r="G204" s="4"/>
      <c r="H204" s="45">
        <f t="shared" si="22"/>
        <v>0</v>
      </c>
      <c r="I204" s="57"/>
      <c r="J204" s="65">
        <v>0</v>
      </c>
      <c r="K204" s="65">
        <f t="shared" si="21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2.75">
      <c r="A205" s="73">
        <v>41</v>
      </c>
      <c r="B205" s="42"/>
      <c r="C205" s="4"/>
      <c r="D205" s="4"/>
      <c r="E205" s="4"/>
      <c r="F205" s="4"/>
      <c r="G205" s="4"/>
      <c r="H205" s="45">
        <f t="shared" si="22"/>
        <v>0</v>
      </c>
      <c r="I205" s="57"/>
      <c r="J205" s="16">
        <v>0</v>
      </c>
      <c r="K205" s="65">
        <f t="shared" si="21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2.75">
      <c r="A206" s="73">
        <v>42</v>
      </c>
      <c r="B206" s="42"/>
      <c r="C206" s="4">
        <v>1</v>
      </c>
      <c r="D206" s="4"/>
      <c r="E206" s="4"/>
      <c r="F206" s="4">
        <v>1</v>
      </c>
      <c r="G206" s="4"/>
      <c r="H206" s="45">
        <f t="shared" si="22"/>
        <v>2</v>
      </c>
      <c r="I206" s="57"/>
      <c r="J206" s="16">
        <v>2</v>
      </c>
      <c r="K206" s="65">
        <f t="shared" si="21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2.75">
      <c r="A207" s="73">
        <v>43</v>
      </c>
      <c r="B207" s="42"/>
      <c r="C207" s="4">
        <v>1</v>
      </c>
      <c r="D207" s="4"/>
      <c r="E207" s="4"/>
      <c r="F207" s="4"/>
      <c r="G207" s="4"/>
      <c r="H207" s="45">
        <f t="shared" si="22"/>
        <v>1</v>
      </c>
      <c r="I207" s="57"/>
      <c r="J207" s="16">
        <v>1</v>
      </c>
      <c r="K207" s="65">
        <f t="shared" si="21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2.75">
      <c r="A208" s="73">
        <v>44</v>
      </c>
      <c r="B208" s="42"/>
      <c r="C208" s="4">
        <v>1</v>
      </c>
      <c r="D208" s="4"/>
      <c r="E208" s="4"/>
      <c r="F208" s="4"/>
      <c r="G208" s="4"/>
      <c r="H208" s="45">
        <f t="shared" si="22"/>
        <v>1</v>
      </c>
      <c r="I208" s="57"/>
      <c r="J208" s="16">
        <v>1</v>
      </c>
      <c r="K208" s="65">
        <f t="shared" si="21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2.75">
      <c r="A209" s="73">
        <v>45</v>
      </c>
      <c r="B209" s="42">
        <v>2</v>
      </c>
      <c r="C209" s="4"/>
      <c r="D209" s="4"/>
      <c r="E209" s="4"/>
      <c r="F209" s="4"/>
      <c r="G209" s="4"/>
      <c r="H209" s="45">
        <f t="shared" si="22"/>
        <v>2</v>
      </c>
      <c r="I209" s="57"/>
      <c r="J209" s="16">
        <v>2</v>
      </c>
      <c r="K209" s="65">
        <f t="shared" si="21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2.75">
      <c r="A210" s="73">
        <v>46</v>
      </c>
      <c r="B210" s="42">
        <v>1</v>
      </c>
      <c r="C210" s="4"/>
      <c r="D210" s="4">
        <v>1</v>
      </c>
      <c r="E210" s="4"/>
      <c r="F210" s="4"/>
      <c r="G210" s="4"/>
      <c r="H210" s="45">
        <f t="shared" si="22"/>
        <v>2</v>
      </c>
      <c r="I210" s="57"/>
      <c r="J210" s="16">
        <v>2</v>
      </c>
      <c r="K210" s="65">
        <f t="shared" si="21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2.75">
      <c r="A211" s="73">
        <v>47</v>
      </c>
      <c r="B211" s="42"/>
      <c r="C211" s="4"/>
      <c r="D211" s="4">
        <v>1</v>
      </c>
      <c r="E211" s="4"/>
      <c r="F211" s="4"/>
      <c r="G211" s="4"/>
      <c r="H211" s="45">
        <f t="shared" si="22"/>
        <v>1</v>
      </c>
      <c r="I211" s="57"/>
      <c r="J211" s="16">
        <v>1</v>
      </c>
      <c r="K211" s="65">
        <f t="shared" si="21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2.75">
      <c r="A212" s="73">
        <v>48</v>
      </c>
      <c r="B212" s="42"/>
      <c r="C212" s="4"/>
      <c r="D212" s="4"/>
      <c r="E212" s="4"/>
      <c r="F212" s="4"/>
      <c r="G212" s="4"/>
      <c r="H212" s="45">
        <f t="shared" si="22"/>
        <v>0</v>
      </c>
      <c r="I212" s="57"/>
      <c r="J212" s="16">
        <v>0</v>
      </c>
      <c r="K212" s="65">
        <f t="shared" si="21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2.75">
      <c r="A213" s="73">
        <v>49</v>
      </c>
      <c r="B213" s="42"/>
      <c r="C213" s="4">
        <v>1</v>
      </c>
      <c r="D213" s="4"/>
      <c r="E213" s="4"/>
      <c r="F213" s="4"/>
      <c r="G213" s="4"/>
      <c r="H213" s="45">
        <f t="shared" si="22"/>
        <v>1</v>
      </c>
      <c r="I213" s="57"/>
      <c r="J213" s="16">
        <v>1</v>
      </c>
      <c r="K213" s="65">
        <f t="shared" si="21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2.75">
      <c r="A214" s="73">
        <v>50</v>
      </c>
      <c r="B214" s="42"/>
      <c r="C214" s="4"/>
      <c r="D214" s="4"/>
      <c r="E214" s="4"/>
      <c r="F214" s="4">
        <v>1</v>
      </c>
      <c r="G214" s="4"/>
      <c r="H214" s="45">
        <f t="shared" si="22"/>
        <v>1</v>
      </c>
      <c r="I214" s="57"/>
      <c r="J214" s="16">
        <v>1</v>
      </c>
      <c r="K214" s="65">
        <f t="shared" si="21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2.75">
      <c r="A215" s="73">
        <v>51</v>
      </c>
      <c r="B215" s="42"/>
      <c r="C215" s="4"/>
      <c r="D215" s="4"/>
      <c r="E215" s="4">
        <v>1</v>
      </c>
      <c r="F215" s="4"/>
      <c r="G215" s="4"/>
      <c r="H215" s="45">
        <f t="shared" si="22"/>
        <v>1</v>
      </c>
      <c r="I215" s="57"/>
      <c r="J215" s="16">
        <v>1</v>
      </c>
      <c r="K215" s="65">
        <f t="shared" si="21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29">
        <v>52</v>
      </c>
      <c r="B216" s="48"/>
      <c r="C216" s="5"/>
      <c r="D216" s="5"/>
      <c r="E216" s="5"/>
      <c r="F216" s="5"/>
      <c r="G216" s="5"/>
      <c r="H216" s="45">
        <f t="shared" si="22"/>
        <v>0</v>
      </c>
      <c r="I216" s="71"/>
      <c r="J216" s="16">
        <v>0</v>
      </c>
      <c r="K216" s="65">
        <f t="shared" si="21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52" t="s">
        <v>4</v>
      </c>
      <c r="B217" s="50">
        <f>SUM(B165:B216)</f>
        <v>9</v>
      </c>
      <c r="C217" s="50">
        <f aca="true" t="shared" si="23" ref="C217:I217">SUM(C165:C216)</f>
        <v>14</v>
      </c>
      <c r="D217" s="50">
        <f t="shared" si="23"/>
        <v>8</v>
      </c>
      <c r="E217" s="50">
        <f t="shared" si="23"/>
        <v>2</v>
      </c>
      <c r="F217" s="50">
        <f t="shared" si="23"/>
        <v>19</v>
      </c>
      <c r="G217" s="50">
        <f t="shared" si="23"/>
        <v>0</v>
      </c>
      <c r="H217" s="50">
        <f t="shared" si="23"/>
        <v>52</v>
      </c>
      <c r="I217" s="50">
        <f t="shared" si="23"/>
        <v>0</v>
      </c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22" spans="1:20" s="63" customFormat="1" ht="12.75">
      <c r="A222" s="62" t="s">
        <v>46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</row>
    <row r="223" spans="1:20" s="63" customFormat="1" ht="13.5" thickBot="1">
      <c r="A223" s="62"/>
      <c r="B223" s="62" t="s">
        <v>6</v>
      </c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</row>
    <row r="224" spans="1:20" ht="13.5" thickBot="1">
      <c r="A224" s="21"/>
      <c r="B224" s="30"/>
      <c r="C224" s="27" t="s">
        <v>15</v>
      </c>
      <c r="D224" s="27"/>
      <c r="E224" s="32"/>
      <c r="F224" s="27"/>
      <c r="G224" s="27"/>
      <c r="H224" s="27"/>
      <c r="I224" s="64" t="s">
        <v>47</v>
      </c>
      <c r="J224" s="15"/>
      <c r="K224" s="15"/>
      <c r="L224" s="15"/>
      <c r="M224" s="15"/>
      <c r="N224" s="54"/>
      <c r="O224" s="15"/>
      <c r="P224" s="55"/>
      <c r="Q224" s="55"/>
      <c r="R224" s="15"/>
      <c r="S224" s="15"/>
      <c r="T224" s="8"/>
    </row>
    <row r="225" spans="1:20" ht="13.5" thickBot="1">
      <c r="A225" s="29" t="s">
        <v>39</v>
      </c>
      <c r="B225" s="36" t="s">
        <v>8</v>
      </c>
      <c r="C225" s="37" t="s">
        <v>9</v>
      </c>
      <c r="D225" s="37" t="s">
        <v>10</v>
      </c>
      <c r="E225" s="37" t="s">
        <v>11</v>
      </c>
      <c r="F225" s="37" t="s">
        <v>12</v>
      </c>
      <c r="G225" s="37" t="s">
        <v>13</v>
      </c>
      <c r="H225" s="26" t="s">
        <v>14</v>
      </c>
      <c r="I225" s="56" t="s">
        <v>48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8"/>
    </row>
    <row r="226" spans="1:19" ht="12.75">
      <c r="A226" s="72" t="s">
        <v>35</v>
      </c>
      <c r="B226" s="39">
        <f>SUM(B165:B177)</f>
        <v>0</v>
      </c>
      <c r="C226" s="39">
        <f aca="true" t="shared" si="24" ref="C226:I226">SUM(C165:C177)</f>
        <v>4</v>
      </c>
      <c r="D226" s="39">
        <f t="shared" si="24"/>
        <v>1</v>
      </c>
      <c r="E226" s="39">
        <f t="shared" si="24"/>
        <v>0</v>
      </c>
      <c r="F226" s="39">
        <f t="shared" si="24"/>
        <v>8</v>
      </c>
      <c r="G226" s="39">
        <f t="shared" si="24"/>
        <v>0</v>
      </c>
      <c r="H226" s="39">
        <f t="shared" si="24"/>
        <v>13</v>
      </c>
      <c r="I226" s="39">
        <f t="shared" si="24"/>
        <v>0</v>
      </c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1:19" ht="12.75">
      <c r="A227" s="73" t="s">
        <v>36</v>
      </c>
      <c r="B227" s="42">
        <f>SUM(B178:B190)</f>
        <v>3</v>
      </c>
      <c r="C227" s="42">
        <f aca="true" t="shared" si="25" ref="C227:I227">SUM(C178:C190)</f>
        <v>4</v>
      </c>
      <c r="D227" s="42">
        <f t="shared" si="25"/>
        <v>1</v>
      </c>
      <c r="E227" s="42">
        <f t="shared" si="25"/>
        <v>1</v>
      </c>
      <c r="F227" s="42">
        <f t="shared" si="25"/>
        <v>7</v>
      </c>
      <c r="G227" s="42">
        <f t="shared" si="25"/>
        <v>0</v>
      </c>
      <c r="H227" s="42">
        <f t="shared" si="25"/>
        <v>16</v>
      </c>
      <c r="I227" s="42">
        <f t="shared" si="25"/>
        <v>0</v>
      </c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1:19" ht="12.75">
      <c r="A228" s="73" t="s">
        <v>37</v>
      </c>
      <c r="B228" s="42">
        <f>SUM(B191:B203)</f>
        <v>3</v>
      </c>
      <c r="C228" s="42">
        <f aca="true" t="shared" si="26" ref="C228:I228">SUM(C191:C203)</f>
        <v>2</v>
      </c>
      <c r="D228" s="42">
        <f t="shared" si="26"/>
        <v>4</v>
      </c>
      <c r="E228" s="42">
        <f t="shared" si="26"/>
        <v>0</v>
      </c>
      <c r="F228" s="42">
        <f t="shared" si="26"/>
        <v>2</v>
      </c>
      <c r="G228" s="42">
        <f t="shared" si="26"/>
        <v>0</v>
      </c>
      <c r="H228" s="42">
        <f t="shared" si="26"/>
        <v>11</v>
      </c>
      <c r="I228" s="42">
        <f t="shared" si="26"/>
        <v>0</v>
      </c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29" t="s">
        <v>38</v>
      </c>
      <c r="B229" s="48">
        <f>SUM(B204:B216)</f>
        <v>3</v>
      </c>
      <c r="C229" s="48">
        <f aca="true" t="shared" si="27" ref="C229:I229">SUM(C204:C216)</f>
        <v>4</v>
      </c>
      <c r="D229" s="48">
        <f t="shared" si="27"/>
        <v>2</v>
      </c>
      <c r="E229" s="48">
        <f t="shared" si="27"/>
        <v>1</v>
      </c>
      <c r="F229" s="48">
        <f t="shared" si="27"/>
        <v>2</v>
      </c>
      <c r="G229" s="48">
        <f t="shared" si="27"/>
        <v>0</v>
      </c>
      <c r="H229" s="48">
        <f t="shared" si="27"/>
        <v>12</v>
      </c>
      <c r="I229" s="48">
        <f t="shared" si="27"/>
        <v>0</v>
      </c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52" t="s">
        <v>4</v>
      </c>
      <c r="B230" s="53">
        <f>SUM(B226:B229)</f>
        <v>9</v>
      </c>
      <c r="C230" s="53">
        <f aca="true" t="shared" si="28" ref="C230:I230">SUM(C226:C229)</f>
        <v>14</v>
      </c>
      <c r="D230" s="53">
        <f t="shared" si="28"/>
        <v>8</v>
      </c>
      <c r="E230" s="53">
        <f t="shared" si="28"/>
        <v>2</v>
      </c>
      <c r="F230" s="53">
        <f t="shared" si="28"/>
        <v>19</v>
      </c>
      <c r="G230" s="53">
        <f t="shared" si="28"/>
        <v>0</v>
      </c>
      <c r="H230" s="53">
        <f t="shared" si="28"/>
        <v>52</v>
      </c>
      <c r="I230" s="53">
        <f t="shared" si="28"/>
        <v>0</v>
      </c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7" s="16" customFormat="1" ht="12.75"/>
    <row r="238" s="15" customFormat="1" ht="12.75"/>
    <row r="239" s="16" customFormat="1" ht="12.75">
      <c r="F239" s="15"/>
    </row>
    <row r="240" s="15" customFormat="1" ht="12.75"/>
    <row r="241" spans="2:27" s="15" customFormat="1" ht="12.7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53" s="16" customFormat="1" ht="12.75">
      <c r="A242" s="67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</row>
    <row r="243" spans="1:53" s="16" customFormat="1" ht="12.75">
      <c r="A243" s="58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</row>
    <row r="244" spans="1:53" s="16" customFormat="1" ht="12.75">
      <c r="A244" s="58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</row>
    <row r="245" spans="1:53" s="16" customFormat="1" ht="12.75">
      <c r="A245" s="58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</row>
    <row r="246" spans="1:53" s="16" customFormat="1" ht="12.75">
      <c r="A246" s="58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</row>
    <row r="247" spans="1:53" s="16" customFormat="1" ht="12.75">
      <c r="A247" s="58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</row>
    <row r="248" spans="1:53" s="16" customFormat="1" ht="12.75">
      <c r="A248" s="58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</row>
    <row r="249" spans="1:53" s="16" customFormat="1" ht="12.75">
      <c r="A249" s="58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</row>
    <row r="250" spans="1:53" s="16" customFormat="1" ht="12.75">
      <c r="A250" s="58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</row>
    <row r="251" spans="1:53" s="16" customFormat="1" ht="12.75">
      <c r="A251" s="58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</row>
    <row r="252" spans="1:53" s="16" customFormat="1" ht="12.75">
      <c r="A252" s="58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</row>
    <row r="253" spans="1:53" s="16" customFormat="1" ht="12.75">
      <c r="A253" s="58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</row>
    <row r="254" spans="1:53" s="16" customFormat="1" ht="12.75">
      <c r="A254" s="58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</row>
    <row r="255" spans="1:53" s="16" customFormat="1" ht="12.75">
      <c r="A255" s="58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</row>
    <row r="256" spans="1:53" s="16" customFormat="1" ht="12.75">
      <c r="A256" s="58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</row>
    <row r="257" spans="1:53" s="16" customFormat="1" ht="12.75">
      <c r="A257" s="58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</row>
    <row r="258" spans="1:53" s="16" customFormat="1" ht="12.75">
      <c r="A258" s="58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</row>
    <row r="259" spans="1:53" s="16" customFormat="1" ht="12.75">
      <c r="A259" s="58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</row>
    <row r="260" spans="1:53" s="16" customFormat="1" ht="12.75">
      <c r="A260" s="58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6" customFormat="1" ht="12.75">
      <c r="A261" s="58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6" customFormat="1" ht="12.75">
      <c r="A262" s="58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="16" customFormat="1" ht="12.75"/>
    <row r="264" s="16" customFormat="1" ht="12.75"/>
    <row r="265" spans="1:18" s="16" customFormat="1" ht="12.75">
      <c r="A265" s="7"/>
      <c r="B265" s="65"/>
      <c r="R265" s="65"/>
    </row>
    <row r="266" s="16" customFormat="1" ht="12.75"/>
    <row r="267" s="15" customFormat="1" ht="12.75">
      <c r="R267" s="66"/>
    </row>
    <row r="268" s="16" customFormat="1" ht="12.75"/>
    <row r="269" s="16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2006-05-30T18:08:34Z</dcterms:modified>
  <cp:category/>
  <cp:version/>
  <cp:contentType/>
  <cp:contentStatus/>
</cp:coreProperties>
</file>