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150" windowWidth="9720" windowHeight="6285" firstSheet="7" activeTab="14"/>
  </bookViews>
  <sheets>
    <sheet name="CasosSE" sheetId="1" r:id="rId1"/>
    <sheet name="Trim FET" sheetId="2" r:id="rId2"/>
    <sheet name="FET%" sheetId="3" r:id="rId3"/>
    <sheet name="Plano" sheetId="4" r:id="rId4"/>
    <sheet name="Plano%" sheetId="5" r:id="rId5"/>
    <sheet name="Surtos" sheetId="6" r:id="rId6"/>
    <sheet name="Total trim" sheetId="7" r:id="rId7"/>
    <sheet name="Munic 1" sheetId="8" r:id="rId8"/>
    <sheet name="Munic 2" sheetId="9" r:id="rId9"/>
    <sheet name="Munic 3" sheetId="10" r:id="rId10"/>
    <sheet name="Munic 4" sheetId="11" r:id="rId11"/>
    <sheet name="Munic 5" sheetId="12" r:id="rId12"/>
    <sheet name="Munic 6" sheetId="13" r:id="rId13"/>
    <sheet name="Munic 7" sheetId="14" r:id="rId14"/>
    <sheet name="Plan1" sheetId="15" r:id="rId15"/>
    <sheet name="Plan2" sheetId="16" r:id="rId16"/>
    <sheet name="Plan3" sheetId="17" r:id="rId17"/>
  </sheets>
  <definedNames/>
  <calcPr fullCalcOnLoad="1"/>
</workbook>
</file>

<file path=xl/sharedStrings.xml><?xml version="1.0" encoding="utf-8"?>
<sst xmlns="http://schemas.openxmlformats.org/spreadsheetml/2006/main" count="241" uniqueCount="109">
  <si>
    <t>MUNICÍPIOS</t>
  </si>
  <si>
    <t>SEMANAS EPIDEMIOLÓGICAS</t>
  </si>
  <si>
    <t xml:space="preserve">MDDA da DIR: ____________________ </t>
  </si>
  <si>
    <t>Fonte: Divisão de Doenças de Transmissão Hídrica e Alimentar - CVE/SES-SP e DIR ____________________________________</t>
  </si>
  <si>
    <t>TOTAL</t>
  </si>
  <si>
    <t>TOTAL DAS DIARRÉIAS</t>
  </si>
  <si>
    <t>TOTAL DAS DIARRÉIAS SANGUINOLENTAS</t>
  </si>
  <si>
    <t>SE</t>
  </si>
  <si>
    <t>&lt;1</t>
  </si>
  <si>
    <t>1 a 4</t>
  </si>
  <si>
    <t>5 a 9</t>
  </si>
  <si>
    <t>10 a 14</t>
  </si>
  <si>
    <t>15 e +</t>
  </si>
  <si>
    <t>IGN</t>
  </si>
  <si>
    <t>TOT</t>
  </si>
  <si>
    <t>FAIXA ETÁRIA</t>
  </si>
  <si>
    <t>A</t>
  </si>
  <si>
    <t>B</t>
  </si>
  <si>
    <t>C</t>
  </si>
  <si>
    <t>PLANO DE TRATAMENTO</t>
  </si>
  <si>
    <t>Nº</t>
  </si>
  <si>
    <t>Inv.</t>
  </si>
  <si>
    <t>SURTOS</t>
  </si>
  <si>
    <t>IGN.</t>
  </si>
  <si>
    <t>ÓBITOS</t>
  </si>
  <si>
    <t xml:space="preserve">PREENCHER COM A COR AZUL AS SEMANAS EM QUE OS MUNICÍPIOS NÃO ENVIARAM OS DADOS </t>
  </si>
  <si>
    <t xml:space="preserve">Planilha A - Consolidação dos dados de MDDA por Município e Semanas Epidemiológicas - </t>
  </si>
  <si>
    <t xml:space="preserve">Planilha B - Consolidação dos dados de MDDA por Município e Semanas Epidemiológicas - </t>
  </si>
  <si>
    <t>assistência médica</t>
  </si>
  <si>
    <t>Inv. =</t>
  </si>
  <si>
    <t>Investigados</t>
  </si>
  <si>
    <t>IGN. =</t>
  </si>
  <si>
    <t>Ignorado</t>
  </si>
  <si>
    <t xml:space="preserve">Planilha C2 - Consolidação dos Dados de MDDA por trimestre - Faixa Etária, Plano de Tratamento, Surtos Ocorridos e Investigados e Óbitos - </t>
  </si>
  <si>
    <t>1º Trimestre</t>
  </si>
  <si>
    <t>2º Trimestre</t>
  </si>
  <si>
    <t>3º Trimestre</t>
  </si>
  <si>
    <t>4º Trimestre</t>
  </si>
  <si>
    <t>TRIMESTRE</t>
  </si>
  <si>
    <t xml:space="preserve">Planilha C1 - Consolidação dos Dados de MDDA - Faixa Etária, Plano de Tratamento, Surtos Ocorridos e Investigados e Óbitos - </t>
  </si>
  <si>
    <t xml:space="preserve"> - TOTAL DAS DIARRÉIAS SANGUINOLENTAS</t>
  </si>
  <si>
    <t>ISOL.</t>
  </si>
  <si>
    <t xml:space="preserve">E. coli </t>
  </si>
  <si>
    <t xml:space="preserve">e Número de E. coli isoladas </t>
  </si>
  <si>
    <t>Planilha D1 - Consolidação dos Dados de MDDA - Faixa Etária</t>
  </si>
  <si>
    <r>
      <t xml:space="preserve">Planilha D2 - Consolidação dos Dados de MDDA por trimestre - Faixa Etária e </t>
    </r>
    <r>
      <rPr>
        <b/>
        <i/>
        <sz val="10"/>
        <color indexed="10"/>
        <rFont val="Arial"/>
        <family val="2"/>
      </rPr>
      <t xml:space="preserve">E. coli </t>
    </r>
    <r>
      <rPr>
        <b/>
        <sz val="10"/>
        <color indexed="10"/>
        <rFont val="Arial"/>
        <family val="2"/>
      </rPr>
      <t xml:space="preserve">isoladas </t>
    </r>
  </si>
  <si>
    <t>E.coli</t>
  </si>
  <si>
    <t>Isol.</t>
  </si>
  <si>
    <t>c/ AM</t>
  </si>
  <si>
    <t>s/ AM</t>
  </si>
  <si>
    <t>AM =</t>
  </si>
  <si>
    <t>Exist</t>
  </si>
  <si>
    <t>PPI</t>
  </si>
  <si>
    <t>Monit</t>
  </si>
  <si>
    <t>Unidades de Saúde</t>
  </si>
  <si>
    <t xml:space="preserve">Exist. = </t>
  </si>
  <si>
    <t>Existentes</t>
  </si>
  <si>
    <t>PPI =</t>
  </si>
  <si>
    <t>Parâmetros da PPI</t>
  </si>
  <si>
    <t>Monitorizadoras</t>
  </si>
  <si>
    <t>Monit. =</t>
  </si>
  <si>
    <t>X</t>
  </si>
  <si>
    <t>DIR X    Bauru</t>
  </si>
  <si>
    <t>Agudos</t>
  </si>
  <si>
    <t>Arealva</t>
  </si>
  <si>
    <t>Avaí</t>
  </si>
  <si>
    <t>Balbinos</t>
  </si>
  <si>
    <t>Bariri</t>
  </si>
  <si>
    <t>Barra Bonita</t>
  </si>
  <si>
    <t>Bauru</t>
  </si>
  <si>
    <t>Bocaína</t>
  </si>
  <si>
    <t>Boracéia</t>
  </si>
  <si>
    <t>Borebi</t>
  </si>
  <si>
    <t>Brotas</t>
  </si>
  <si>
    <t>Cabrália Paulista</t>
  </si>
  <si>
    <t>Cafelândia</t>
  </si>
  <si>
    <t>Dois Córregos</t>
  </si>
  <si>
    <t>Duartina</t>
  </si>
  <si>
    <t>Getulina</t>
  </si>
  <si>
    <t>Guaiçara</t>
  </si>
  <si>
    <t>Iacanga</t>
  </si>
  <si>
    <t>Iagaraçu do Tietê</t>
  </si>
  <si>
    <t>Itaju</t>
  </si>
  <si>
    <t>Itapuí</t>
  </si>
  <si>
    <t>Jaú</t>
  </si>
  <si>
    <t>Lençois Paulista</t>
  </si>
  <si>
    <t>Lins</t>
  </si>
  <si>
    <t>Lucianópolis</t>
  </si>
  <si>
    <t>Macatuba</t>
  </si>
  <si>
    <t>Mineiros do Tietê</t>
  </si>
  <si>
    <t>Paulistânia</t>
  </si>
  <si>
    <t>Pederneiras</t>
  </si>
  <si>
    <t>Pirajuí</t>
  </si>
  <si>
    <t>Piratininga</t>
  </si>
  <si>
    <t>Pongaí</t>
  </si>
  <si>
    <t>Presidente Alves</t>
  </si>
  <si>
    <t>Promissão</t>
  </si>
  <si>
    <t>Reginóplis</t>
  </si>
  <si>
    <t>Sabino</t>
  </si>
  <si>
    <t>Torrinha</t>
  </si>
  <si>
    <t>Uru</t>
  </si>
  <si>
    <t>Total</t>
  </si>
  <si>
    <t>1º Trim</t>
  </si>
  <si>
    <t>2º Trim</t>
  </si>
  <si>
    <t>3º Trim</t>
  </si>
  <si>
    <t>4º Trim</t>
  </si>
  <si>
    <t>ANO: 2005</t>
  </si>
  <si>
    <t>N</t>
  </si>
  <si>
    <t>MDDA 2005</t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</si>
</sst>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"/>
  </numFmts>
  <fonts count="17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1.5"/>
      <name val="Arial"/>
      <family val="2"/>
    </font>
    <font>
      <b/>
      <sz val="13.5"/>
      <name val="Arial"/>
      <family val="2"/>
    </font>
    <font>
      <sz val="9.75"/>
      <name val="Arial"/>
      <family val="0"/>
    </font>
    <font>
      <b/>
      <sz val="11.5"/>
      <name val="Arial"/>
      <family val="0"/>
    </font>
    <font>
      <b/>
      <sz val="9.75"/>
      <name val="Arial"/>
      <family val="0"/>
    </font>
    <font>
      <b/>
      <sz val="12"/>
      <name val="Arial"/>
      <family val="0"/>
    </font>
    <font>
      <sz val="10"/>
      <color indexed="8"/>
      <name val="Arial"/>
      <family val="2"/>
    </font>
    <font>
      <sz val="10"/>
      <color indexed="6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8" xfId="0" applyFont="1" applyFill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7" xfId="0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6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8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3" fillId="0" borderId="28" xfId="0" applyFont="1" applyBorder="1" applyAlignment="1">
      <alignment/>
    </xf>
    <xf numFmtId="0" fontId="3" fillId="0" borderId="0" xfId="0" applyFont="1" applyFill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14" xfId="0" applyBorder="1" applyAlignment="1">
      <alignment/>
    </xf>
    <xf numFmtId="0" fontId="3" fillId="0" borderId="5" xfId="0" applyFont="1" applyBorder="1" applyAlignment="1">
      <alignment horizontal="center"/>
    </xf>
    <xf numFmtId="0" fontId="0" fillId="0" borderId="13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32" xfId="0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1" fillId="0" borderId="0" xfId="0" applyFont="1" applyBorder="1" applyAlignment="1">
      <alignment/>
    </xf>
    <xf numFmtId="0" fontId="0" fillId="0" borderId="35" xfId="0" applyBorder="1" applyAlignment="1">
      <alignment/>
    </xf>
    <xf numFmtId="0" fontId="1" fillId="0" borderId="12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1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0" fillId="0" borderId="5" xfId="0" applyBorder="1" applyAlignment="1">
      <alignment/>
    </xf>
    <xf numFmtId="0" fontId="0" fillId="0" borderId="36" xfId="0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7" xfId="0" applyFont="1" applyFill="1" applyBorder="1" applyAlignment="1">
      <alignment/>
    </xf>
    <xf numFmtId="0" fontId="3" fillId="0" borderId="38" xfId="0" applyFont="1" applyFill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170" fontId="0" fillId="0" borderId="23" xfId="0" applyNumberFormat="1" applyBorder="1" applyAlignment="1">
      <alignment/>
    </xf>
    <xf numFmtId="170" fontId="0" fillId="0" borderId="0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0" fontId="0" fillId="0" borderId="40" xfId="0" applyBorder="1" applyAlignment="1">
      <alignment/>
    </xf>
    <xf numFmtId="0" fontId="0" fillId="0" borderId="19" xfId="0" applyBorder="1" applyAlignment="1">
      <alignment/>
    </xf>
    <xf numFmtId="0" fontId="0" fillId="0" borderId="41" xfId="0" applyBorder="1" applyAlignment="1">
      <alignment/>
    </xf>
    <xf numFmtId="0" fontId="0" fillId="0" borderId="4" xfId="0" applyBorder="1" applyAlignment="1">
      <alignment horizontal="center"/>
    </xf>
    <xf numFmtId="0" fontId="1" fillId="0" borderId="42" xfId="0" applyFont="1" applyBorder="1" applyAlignment="1">
      <alignment/>
    </xf>
    <xf numFmtId="0" fontId="0" fillId="0" borderId="42" xfId="0" applyBorder="1" applyAlignment="1">
      <alignment/>
    </xf>
    <xf numFmtId="0" fontId="15" fillId="0" borderId="4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8" xfId="0" applyBorder="1" applyAlignment="1">
      <alignment/>
    </xf>
    <xf numFmtId="0" fontId="2" fillId="0" borderId="38" xfId="0" applyFont="1" applyFill="1" applyBorder="1" applyAlignment="1">
      <alignment/>
    </xf>
    <xf numFmtId="0" fontId="2" fillId="0" borderId="38" xfId="0" applyFont="1" applyBorder="1" applyAlignment="1">
      <alignment/>
    </xf>
    <xf numFmtId="0" fontId="16" fillId="0" borderId="38" xfId="0" applyFont="1" applyBorder="1" applyAlignment="1">
      <alignment horizontal="center"/>
    </xf>
    <xf numFmtId="0" fontId="15" fillId="0" borderId="43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2" fillId="0" borderId="43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45" xfId="0" applyFont="1" applyBorder="1" applyAlignment="1">
      <alignment/>
    </xf>
    <xf numFmtId="0" fontId="3" fillId="0" borderId="4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46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3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7" fillId="0" borderId="3" xfId="0" applyFont="1" applyBorder="1" applyAlignment="1">
      <alignment/>
    </xf>
    <xf numFmtId="0" fontId="0" fillId="0" borderId="3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chartsheet" Target="chartsheets/sheet13.xml" /><Relationship Id="rId14" Type="http://schemas.openxmlformats.org/officeDocument/2006/relationships/chartsheet" Target="chartsheets/sheet14.xml" /><Relationship Id="rId15" Type="http://schemas.openxmlformats.org/officeDocument/2006/relationships/worksheet" Target="worksheets/sheet1.xml" /><Relationship Id="rId16" Type="http://schemas.openxmlformats.org/officeDocument/2006/relationships/worksheet" Target="worksheets/sheet2.xml" /><Relationship Id="rId17" Type="http://schemas.openxmlformats.org/officeDocument/2006/relationships/worksheet" Target="worksheets/sheet3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MDDA: Casos de diarréia poe SE, DIR X, Bauru,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Plan1!$A$49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Plan1!$B$49:$BA$49</c:f>
              <c:numCache>
                <c:ptCount val="52"/>
                <c:pt idx="0">
                  <c:v>186</c:v>
                </c:pt>
                <c:pt idx="1">
                  <c:v>185</c:v>
                </c:pt>
                <c:pt idx="2">
                  <c:v>214</c:v>
                </c:pt>
                <c:pt idx="3">
                  <c:v>173</c:v>
                </c:pt>
                <c:pt idx="4">
                  <c:v>199</c:v>
                </c:pt>
                <c:pt idx="5">
                  <c:v>140</c:v>
                </c:pt>
                <c:pt idx="6">
                  <c:v>203</c:v>
                </c:pt>
                <c:pt idx="7">
                  <c:v>201</c:v>
                </c:pt>
                <c:pt idx="8">
                  <c:v>152</c:v>
                </c:pt>
                <c:pt idx="9">
                  <c:v>188</c:v>
                </c:pt>
                <c:pt idx="10">
                  <c:v>0</c:v>
                </c:pt>
                <c:pt idx="11">
                  <c:v>110</c:v>
                </c:pt>
                <c:pt idx="12">
                  <c:v>107</c:v>
                </c:pt>
                <c:pt idx="13">
                  <c:v>136</c:v>
                </c:pt>
                <c:pt idx="14">
                  <c:v>104</c:v>
                </c:pt>
                <c:pt idx="15">
                  <c:v>113</c:v>
                </c:pt>
                <c:pt idx="16">
                  <c:v>90</c:v>
                </c:pt>
                <c:pt idx="17">
                  <c:v>82</c:v>
                </c:pt>
                <c:pt idx="18">
                  <c:v>105</c:v>
                </c:pt>
                <c:pt idx="19">
                  <c:v>79</c:v>
                </c:pt>
                <c:pt idx="20">
                  <c:v>61</c:v>
                </c:pt>
                <c:pt idx="21">
                  <c:v>71</c:v>
                </c:pt>
                <c:pt idx="22">
                  <c:v>110</c:v>
                </c:pt>
                <c:pt idx="23">
                  <c:v>125</c:v>
                </c:pt>
                <c:pt idx="24">
                  <c:v>77</c:v>
                </c:pt>
                <c:pt idx="25">
                  <c:v>122</c:v>
                </c:pt>
                <c:pt idx="26">
                  <c:v>95</c:v>
                </c:pt>
                <c:pt idx="27">
                  <c:v>88</c:v>
                </c:pt>
                <c:pt idx="28">
                  <c:v>82</c:v>
                </c:pt>
                <c:pt idx="29">
                  <c:v>100</c:v>
                </c:pt>
                <c:pt idx="30">
                  <c:v>179</c:v>
                </c:pt>
                <c:pt idx="31">
                  <c:v>284</c:v>
                </c:pt>
                <c:pt idx="32">
                  <c:v>370</c:v>
                </c:pt>
                <c:pt idx="33">
                  <c:v>475</c:v>
                </c:pt>
                <c:pt idx="34">
                  <c:v>333</c:v>
                </c:pt>
                <c:pt idx="35">
                  <c:v>243</c:v>
                </c:pt>
                <c:pt idx="36">
                  <c:v>193</c:v>
                </c:pt>
                <c:pt idx="37">
                  <c:v>154</c:v>
                </c:pt>
                <c:pt idx="38">
                  <c:v>167</c:v>
                </c:pt>
                <c:pt idx="39">
                  <c:v>128</c:v>
                </c:pt>
                <c:pt idx="40">
                  <c:v>150</c:v>
                </c:pt>
                <c:pt idx="41">
                  <c:v>164</c:v>
                </c:pt>
                <c:pt idx="42">
                  <c:v>84</c:v>
                </c:pt>
                <c:pt idx="43">
                  <c:v>131</c:v>
                </c:pt>
                <c:pt idx="44">
                  <c:v>124</c:v>
                </c:pt>
                <c:pt idx="45">
                  <c:v>80</c:v>
                </c:pt>
                <c:pt idx="46">
                  <c:v>125</c:v>
                </c:pt>
                <c:pt idx="47">
                  <c:v>94</c:v>
                </c:pt>
                <c:pt idx="48">
                  <c:v>119</c:v>
                </c:pt>
                <c:pt idx="49">
                  <c:v>113</c:v>
                </c:pt>
                <c:pt idx="50">
                  <c:v>52</c:v>
                </c:pt>
                <c:pt idx="51">
                  <c:v>117</c:v>
                </c:pt>
              </c:numCache>
            </c:numRef>
          </c:val>
          <c:smooth val="0"/>
        </c:ser>
        <c:marker val="1"/>
        <c:axId val="59340687"/>
        <c:axId val="64304136"/>
      </c:lineChart>
      <c:catAx>
        <c:axId val="593406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304136"/>
        <c:crosses val="autoZero"/>
        <c:auto val="1"/>
        <c:lblOffset val="100"/>
        <c:noMultiLvlLbl val="0"/>
      </c:catAx>
      <c:valAx>
        <c:axId val="643041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3406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MDDA: casos de diarréia notificados por município, DIR X,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Plan1!$A$21</c:f>
              <c:strCache>
                <c:ptCount val="1"/>
                <c:pt idx="0">
                  <c:v>Brotas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Plan1!$B$21:$BA$21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Plan1!$A$22</c:f>
              <c:strCache>
                <c:ptCount val="1"/>
                <c:pt idx="0">
                  <c:v>Cabrália Paulista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Plan1!$B$22:$BA$22</c:f>
              <c:numCache>
                <c:ptCount val="52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7">
                  <c:v>0</c:v>
                </c:pt>
                <c:pt idx="38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Plan1!$A$23</c:f>
              <c:strCache>
                <c:ptCount val="1"/>
                <c:pt idx="0">
                  <c:v>Cafelândia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Plan1!$B$23:$BA$23</c:f>
              <c:numCache>
                <c:ptCount val="52"/>
                <c:pt idx="0">
                  <c:v>5</c:v>
                </c:pt>
                <c:pt idx="1">
                  <c:v>4</c:v>
                </c:pt>
                <c:pt idx="3">
                  <c:v>6</c:v>
                </c:pt>
                <c:pt idx="4">
                  <c:v>7</c:v>
                </c:pt>
                <c:pt idx="5">
                  <c:v>1</c:v>
                </c:pt>
                <c:pt idx="6">
                  <c:v>5</c:v>
                </c:pt>
                <c:pt idx="7">
                  <c:v>5</c:v>
                </c:pt>
                <c:pt idx="8">
                  <c:v>11</c:v>
                </c:pt>
                <c:pt idx="9">
                  <c:v>5</c:v>
                </c:pt>
                <c:pt idx="11">
                  <c:v>5</c:v>
                </c:pt>
                <c:pt idx="12">
                  <c:v>9</c:v>
                </c:pt>
                <c:pt idx="13">
                  <c:v>9</c:v>
                </c:pt>
                <c:pt idx="14">
                  <c:v>3</c:v>
                </c:pt>
                <c:pt idx="15">
                  <c:v>5</c:v>
                </c:pt>
                <c:pt idx="17">
                  <c:v>0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  <c:pt idx="22">
                  <c:v>0</c:v>
                </c:pt>
                <c:pt idx="23">
                  <c:v>0</c:v>
                </c:pt>
                <c:pt idx="25">
                  <c:v>0</c:v>
                </c:pt>
                <c:pt idx="27">
                  <c:v>0</c:v>
                </c:pt>
                <c:pt idx="30">
                  <c:v>0</c:v>
                </c:pt>
                <c:pt idx="33">
                  <c:v>4</c:v>
                </c:pt>
                <c:pt idx="36">
                  <c:v>5</c:v>
                </c:pt>
                <c:pt idx="37">
                  <c:v>2</c:v>
                </c:pt>
                <c:pt idx="38">
                  <c:v>6</c:v>
                </c:pt>
                <c:pt idx="39">
                  <c:v>5</c:v>
                </c:pt>
                <c:pt idx="40">
                  <c:v>2</c:v>
                </c:pt>
                <c:pt idx="41">
                  <c:v>0</c:v>
                </c:pt>
                <c:pt idx="42">
                  <c:v>2</c:v>
                </c:pt>
                <c:pt idx="43">
                  <c:v>0</c:v>
                </c:pt>
                <c:pt idx="44">
                  <c:v>0</c:v>
                </c:pt>
                <c:pt idx="45">
                  <c:v>2</c:v>
                </c:pt>
                <c:pt idx="46">
                  <c:v>1</c:v>
                </c:pt>
                <c:pt idx="47">
                  <c:v>7</c:v>
                </c:pt>
                <c:pt idx="49">
                  <c:v>3</c:v>
                </c:pt>
                <c:pt idx="50">
                  <c:v>3</c:v>
                </c:pt>
                <c:pt idx="51">
                  <c:v>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Plan1!$A$24</c:f>
              <c:strCache>
                <c:ptCount val="1"/>
                <c:pt idx="0">
                  <c:v>Dois Córregos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Plan1!$B$24:$BA$24</c:f>
              <c:numCache>
                <c:ptCount val="52"/>
                <c:pt idx="0">
                  <c:v>5</c:v>
                </c:pt>
                <c:pt idx="1">
                  <c:v>7</c:v>
                </c:pt>
                <c:pt idx="2">
                  <c:v>13</c:v>
                </c:pt>
                <c:pt idx="3">
                  <c:v>7</c:v>
                </c:pt>
                <c:pt idx="4">
                  <c:v>8</c:v>
                </c:pt>
                <c:pt idx="5">
                  <c:v>8</c:v>
                </c:pt>
                <c:pt idx="6">
                  <c:v>6</c:v>
                </c:pt>
                <c:pt idx="7">
                  <c:v>9</c:v>
                </c:pt>
                <c:pt idx="8">
                  <c:v>8</c:v>
                </c:pt>
                <c:pt idx="9">
                  <c:v>11</c:v>
                </c:pt>
                <c:pt idx="11">
                  <c:v>4</c:v>
                </c:pt>
                <c:pt idx="12">
                  <c:v>8</c:v>
                </c:pt>
                <c:pt idx="13">
                  <c:v>9</c:v>
                </c:pt>
                <c:pt idx="14">
                  <c:v>6</c:v>
                </c:pt>
                <c:pt idx="15">
                  <c:v>3</c:v>
                </c:pt>
                <c:pt idx="16">
                  <c:v>5</c:v>
                </c:pt>
                <c:pt idx="17">
                  <c:v>5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2">
                  <c:v>2</c:v>
                </c:pt>
                <c:pt idx="23">
                  <c:v>2</c:v>
                </c:pt>
                <c:pt idx="24">
                  <c:v>6</c:v>
                </c:pt>
                <c:pt idx="25">
                  <c:v>6</c:v>
                </c:pt>
                <c:pt idx="26">
                  <c:v>2</c:v>
                </c:pt>
                <c:pt idx="27">
                  <c:v>3</c:v>
                </c:pt>
                <c:pt idx="28">
                  <c:v>1</c:v>
                </c:pt>
                <c:pt idx="29">
                  <c:v>5</c:v>
                </c:pt>
                <c:pt idx="30">
                  <c:v>3</c:v>
                </c:pt>
                <c:pt idx="31">
                  <c:v>1</c:v>
                </c:pt>
                <c:pt idx="32">
                  <c:v>10</c:v>
                </c:pt>
                <c:pt idx="33">
                  <c:v>14</c:v>
                </c:pt>
                <c:pt idx="34">
                  <c:v>10</c:v>
                </c:pt>
                <c:pt idx="35">
                  <c:v>7</c:v>
                </c:pt>
                <c:pt idx="37">
                  <c:v>5</c:v>
                </c:pt>
                <c:pt idx="38">
                  <c:v>7</c:v>
                </c:pt>
                <c:pt idx="39">
                  <c:v>1</c:v>
                </c:pt>
                <c:pt idx="40">
                  <c:v>6</c:v>
                </c:pt>
                <c:pt idx="41">
                  <c:v>8</c:v>
                </c:pt>
                <c:pt idx="42">
                  <c:v>3</c:v>
                </c:pt>
                <c:pt idx="43">
                  <c:v>8</c:v>
                </c:pt>
                <c:pt idx="44">
                  <c:v>5</c:v>
                </c:pt>
                <c:pt idx="45">
                  <c:v>6</c:v>
                </c:pt>
                <c:pt idx="46">
                  <c:v>8</c:v>
                </c:pt>
                <c:pt idx="47">
                  <c:v>2</c:v>
                </c:pt>
                <c:pt idx="48">
                  <c:v>5</c:v>
                </c:pt>
                <c:pt idx="49">
                  <c:v>2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Plan1!$A$25</c:f>
              <c:strCache>
                <c:ptCount val="1"/>
                <c:pt idx="0">
                  <c:v>Duartina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Plan1!$B$25:$BA$25</c:f>
              <c:numCache>
                <c:ptCount val="52"/>
                <c:pt idx="0">
                  <c:v>9</c:v>
                </c:pt>
                <c:pt idx="1">
                  <c:v>6</c:v>
                </c:pt>
                <c:pt idx="2">
                  <c:v>5</c:v>
                </c:pt>
                <c:pt idx="3">
                  <c:v>8</c:v>
                </c:pt>
                <c:pt idx="4">
                  <c:v>12</c:v>
                </c:pt>
                <c:pt idx="5">
                  <c:v>6</c:v>
                </c:pt>
                <c:pt idx="6">
                  <c:v>5</c:v>
                </c:pt>
                <c:pt idx="7">
                  <c:v>11</c:v>
                </c:pt>
                <c:pt idx="8">
                  <c:v>5</c:v>
                </c:pt>
                <c:pt idx="9">
                  <c:v>8</c:v>
                </c:pt>
                <c:pt idx="12">
                  <c:v>6</c:v>
                </c:pt>
                <c:pt idx="14">
                  <c:v>5</c:v>
                </c:pt>
                <c:pt idx="15">
                  <c:v>1</c:v>
                </c:pt>
                <c:pt idx="16">
                  <c:v>3</c:v>
                </c:pt>
                <c:pt idx="17">
                  <c:v>3</c:v>
                </c:pt>
                <c:pt idx="18">
                  <c:v>8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6</c:v>
                </c:pt>
                <c:pt idx="25">
                  <c:v>0</c:v>
                </c:pt>
                <c:pt idx="27">
                  <c:v>8</c:v>
                </c:pt>
                <c:pt idx="28">
                  <c:v>10</c:v>
                </c:pt>
                <c:pt idx="29">
                  <c:v>14</c:v>
                </c:pt>
                <c:pt idx="30">
                  <c:v>10</c:v>
                </c:pt>
                <c:pt idx="31">
                  <c:v>20</c:v>
                </c:pt>
                <c:pt idx="32">
                  <c:v>18</c:v>
                </c:pt>
                <c:pt idx="36">
                  <c:v>5</c:v>
                </c:pt>
                <c:pt idx="37">
                  <c:v>7</c:v>
                </c:pt>
                <c:pt idx="38">
                  <c:v>6</c:v>
                </c:pt>
                <c:pt idx="40">
                  <c:v>0</c:v>
                </c:pt>
                <c:pt idx="42">
                  <c:v>3</c:v>
                </c:pt>
                <c:pt idx="43">
                  <c:v>1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0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</c:numCache>
            </c:numRef>
          </c:val>
          <c:smooth val="0"/>
        </c:ser>
        <c:axId val="2387609"/>
        <c:axId val="21488482"/>
      </c:lineChart>
      <c:catAx>
        <c:axId val="23876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488482"/>
        <c:crosses val="autoZero"/>
        <c:auto val="1"/>
        <c:lblOffset val="100"/>
        <c:noMultiLvlLbl val="0"/>
      </c:catAx>
      <c:valAx>
        <c:axId val="214884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8760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MDDA: casos de darréía notificados por município, DIR X,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Plan1!$A$26</c:f>
              <c:strCache>
                <c:ptCount val="1"/>
                <c:pt idx="0">
                  <c:v>Getulina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Plan1!$B$26:$BA$26</c:f>
              <c:numCache>
                <c:ptCount val="52"/>
                <c:pt idx="0">
                  <c:v>16</c:v>
                </c:pt>
                <c:pt idx="1">
                  <c:v>10</c:v>
                </c:pt>
                <c:pt idx="2">
                  <c:v>3</c:v>
                </c:pt>
                <c:pt idx="3">
                  <c:v>1</c:v>
                </c:pt>
                <c:pt idx="4">
                  <c:v>17</c:v>
                </c:pt>
                <c:pt idx="5">
                  <c:v>10</c:v>
                </c:pt>
                <c:pt idx="6">
                  <c:v>8</c:v>
                </c:pt>
                <c:pt idx="7">
                  <c:v>3</c:v>
                </c:pt>
                <c:pt idx="8">
                  <c:v>2</c:v>
                </c:pt>
                <c:pt idx="9">
                  <c:v>4</c:v>
                </c:pt>
                <c:pt idx="11">
                  <c:v>3</c:v>
                </c:pt>
                <c:pt idx="12">
                  <c:v>3</c:v>
                </c:pt>
                <c:pt idx="13">
                  <c:v>8</c:v>
                </c:pt>
                <c:pt idx="14">
                  <c:v>6</c:v>
                </c:pt>
                <c:pt idx="15">
                  <c:v>7</c:v>
                </c:pt>
                <c:pt idx="16">
                  <c:v>3</c:v>
                </c:pt>
                <c:pt idx="17">
                  <c:v>3</c:v>
                </c:pt>
                <c:pt idx="18">
                  <c:v>8</c:v>
                </c:pt>
                <c:pt idx="19">
                  <c:v>1</c:v>
                </c:pt>
                <c:pt idx="20">
                  <c:v>5</c:v>
                </c:pt>
                <c:pt idx="21">
                  <c:v>1</c:v>
                </c:pt>
                <c:pt idx="22">
                  <c:v>8</c:v>
                </c:pt>
                <c:pt idx="23">
                  <c:v>3</c:v>
                </c:pt>
                <c:pt idx="25">
                  <c:v>11</c:v>
                </c:pt>
                <c:pt idx="26">
                  <c:v>11</c:v>
                </c:pt>
                <c:pt idx="27">
                  <c:v>7</c:v>
                </c:pt>
                <c:pt idx="28">
                  <c:v>7</c:v>
                </c:pt>
                <c:pt idx="29">
                  <c:v>4</c:v>
                </c:pt>
                <c:pt idx="30">
                  <c:v>12</c:v>
                </c:pt>
                <c:pt idx="31">
                  <c:v>10</c:v>
                </c:pt>
                <c:pt idx="32">
                  <c:v>9</c:v>
                </c:pt>
                <c:pt idx="33">
                  <c:v>22</c:v>
                </c:pt>
                <c:pt idx="34">
                  <c:v>6</c:v>
                </c:pt>
                <c:pt idx="36">
                  <c:v>15</c:v>
                </c:pt>
                <c:pt idx="37">
                  <c:v>16</c:v>
                </c:pt>
                <c:pt idx="38">
                  <c:v>18</c:v>
                </c:pt>
                <c:pt idx="39">
                  <c:v>13</c:v>
                </c:pt>
                <c:pt idx="40">
                  <c:v>12</c:v>
                </c:pt>
                <c:pt idx="41">
                  <c:v>7</c:v>
                </c:pt>
                <c:pt idx="42">
                  <c:v>5</c:v>
                </c:pt>
                <c:pt idx="43">
                  <c:v>11</c:v>
                </c:pt>
                <c:pt idx="44">
                  <c:v>7</c:v>
                </c:pt>
                <c:pt idx="45">
                  <c:v>4</c:v>
                </c:pt>
                <c:pt idx="46">
                  <c:v>17</c:v>
                </c:pt>
                <c:pt idx="47">
                  <c:v>2</c:v>
                </c:pt>
                <c:pt idx="48">
                  <c:v>4</c:v>
                </c:pt>
                <c:pt idx="49">
                  <c:v>13</c:v>
                </c:pt>
                <c:pt idx="50">
                  <c:v>3</c:v>
                </c:pt>
                <c:pt idx="51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Plan1!$A$27</c:f>
              <c:strCache>
                <c:ptCount val="1"/>
                <c:pt idx="0">
                  <c:v>Guaiçara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Plan1!$B$27:$BA$27</c:f>
              <c:numCache>
                <c:ptCount val="52"/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8</c:v>
                </c:pt>
                <c:pt idx="8">
                  <c:v>4</c:v>
                </c:pt>
                <c:pt idx="9">
                  <c:v>3</c:v>
                </c:pt>
                <c:pt idx="11">
                  <c:v>7</c:v>
                </c:pt>
                <c:pt idx="13">
                  <c:v>3</c:v>
                </c:pt>
                <c:pt idx="15">
                  <c:v>1</c:v>
                </c:pt>
                <c:pt idx="17">
                  <c:v>3</c:v>
                </c:pt>
                <c:pt idx="22">
                  <c:v>5</c:v>
                </c:pt>
                <c:pt idx="23">
                  <c:v>4</c:v>
                </c:pt>
                <c:pt idx="24">
                  <c:v>0</c:v>
                </c:pt>
                <c:pt idx="25">
                  <c:v>2</c:v>
                </c:pt>
                <c:pt idx="4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Plan1!$A$28</c:f>
              <c:strCache>
                <c:ptCount val="1"/>
                <c:pt idx="0">
                  <c:v>Iacanga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Plan1!$B$28:$BA$28</c:f>
              <c:numCache>
                <c:ptCount val="52"/>
                <c:pt idx="0">
                  <c:v>7</c:v>
                </c:pt>
                <c:pt idx="1">
                  <c:v>12</c:v>
                </c:pt>
                <c:pt idx="2">
                  <c:v>4</c:v>
                </c:pt>
                <c:pt idx="3">
                  <c:v>9</c:v>
                </c:pt>
                <c:pt idx="4">
                  <c:v>9</c:v>
                </c:pt>
                <c:pt idx="5">
                  <c:v>2</c:v>
                </c:pt>
                <c:pt idx="6">
                  <c:v>13</c:v>
                </c:pt>
                <c:pt idx="7">
                  <c:v>12</c:v>
                </c:pt>
                <c:pt idx="8">
                  <c:v>5</c:v>
                </c:pt>
                <c:pt idx="9">
                  <c:v>15</c:v>
                </c:pt>
                <c:pt idx="11">
                  <c:v>20</c:v>
                </c:pt>
                <c:pt idx="12">
                  <c:v>9</c:v>
                </c:pt>
                <c:pt idx="13">
                  <c:v>19</c:v>
                </c:pt>
                <c:pt idx="14">
                  <c:v>11</c:v>
                </c:pt>
                <c:pt idx="15">
                  <c:v>16</c:v>
                </c:pt>
                <c:pt idx="16">
                  <c:v>9</c:v>
                </c:pt>
                <c:pt idx="17">
                  <c:v>10</c:v>
                </c:pt>
                <c:pt idx="18">
                  <c:v>9</c:v>
                </c:pt>
                <c:pt idx="19">
                  <c:v>9</c:v>
                </c:pt>
                <c:pt idx="20">
                  <c:v>5</c:v>
                </c:pt>
                <c:pt idx="21">
                  <c:v>6</c:v>
                </c:pt>
                <c:pt idx="22">
                  <c:v>5</c:v>
                </c:pt>
                <c:pt idx="23">
                  <c:v>4</c:v>
                </c:pt>
                <c:pt idx="24">
                  <c:v>3</c:v>
                </c:pt>
                <c:pt idx="26">
                  <c:v>4</c:v>
                </c:pt>
                <c:pt idx="27">
                  <c:v>3</c:v>
                </c:pt>
                <c:pt idx="28">
                  <c:v>4</c:v>
                </c:pt>
                <c:pt idx="30">
                  <c:v>4</c:v>
                </c:pt>
                <c:pt idx="31">
                  <c:v>2</c:v>
                </c:pt>
                <c:pt idx="32">
                  <c:v>10</c:v>
                </c:pt>
                <c:pt idx="38">
                  <c:v>9</c:v>
                </c:pt>
                <c:pt idx="39">
                  <c:v>13</c:v>
                </c:pt>
                <c:pt idx="40">
                  <c:v>10</c:v>
                </c:pt>
                <c:pt idx="41">
                  <c:v>32</c:v>
                </c:pt>
                <c:pt idx="42">
                  <c:v>0</c:v>
                </c:pt>
                <c:pt idx="43">
                  <c:v>11</c:v>
                </c:pt>
                <c:pt idx="44">
                  <c:v>7</c:v>
                </c:pt>
                <c:pt idx="45">
                  <c:v>4</c:v>
                </c:pt>
                <c:pt idx="46">
                  <c:v>6</c:v>
                </c:pt>
                <c:pt idx="48">
                  <c:v>11</c:v>
                </c:pt>
                <c:pt idx="50">
                  <c:v>4</c:v>
                </c:pt>
                <c:pt idx="51">
                  <c:v>25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Plan1!$A$29</c:f>
              <c:strCache>
                <c:ptCount val="1"/>
                <c:pt idx="0">
                  <c:v>Iagaraçu do Tietê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Plan1!$B$29:$BA$29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1">
                  <c:v>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2</c:v>
                </c:pt>
                <c:pt idx="21">
                  <c:v>4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3</c:v>
                </c:pt>
                <c:pt idx="28">
                  <c:v>3</c:v>
                </c:pt>
                <c:pt idx="29">
                  <c:v>1</c:v>
                </c:pt>
                <c:pt idx="30">
                  <c:v>1</c:v>
                </c:pt>
                <c:pt idx="31">
                  <c:v>5</c:v>
                </c:pt>
                <c:pt idx="32">
                  <c:v>0</c:v>
                </c:pt>
                <c:pt idx="33">
                  <c:v>0</c:v>
                </c:pt>
                <c:pt idx="34">
                  <c:v>2</c:v>
                </c:pt>
                <c:pt idx="35">
                  <c:v>1</c:v>
                </c:pt>
                <c:pt idx="36">
                  <c:v>5</c:v>
                </c:pt>
                <c:pt idx="37">
                  <c:v>1</c:v>
                </c:pt>
                <c:pt idx="38">
                  <c:v>2</c:v>
                </c:pt>
                <c:pt idx="39">
                  <c:v>0</c:v>
                </c:pt>
                <c:pt idx="40">
                  <c:v>3</c:v>
                </c:pt>
                <c:pt idx="41">
                  <c:v>1</c:v>
                </c:pt>
                <c:pt idx="42">
                  <c:v>2</c:v>
                </c:pt>
                <c:pt idx="43">
                  <c:v>0</c:v>
                </c:pt>
                <c:pt idx="44">
                  <c:v>5</c:v>
                </c:pt>
                <c:pt idx="45">
                  <c:v>2</c:v>
                </c:pt>
                <c:pt idx="46">
                  <c:v>1</c:v>
                </c:pt>
                <c:pt idx="47">
                  <c:v>12</c:v>
                </c:pt>
                <c:pt idx="48">
                  <c:v>10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Plan1!$A$30</c:f>
              <c:strCache>
                <c:ptCount val="1"/>
                <c:pt idx="0">
                  <c:v>Itaju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Plan1!$B$30:$BA$30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44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axId val="59178611"/>
        <c:axId val="62845452"/>
      </c:lineChart>
      <c:catAx>
        <c:axId val="591786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845452"/>
        <c:crosses val="autoZero"/>
        <c:auto val="1"/>
        <c:lblOffset val="100"/>
        <c:noMultiLvlLbl val="0"/>
      </c:catAx>
      <c:valAx>
        <c:axId val="628454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1786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MDDA: casos de diarréia notificados por município, DIR X,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Plan1!$A$31</c:f>
              <c:strCache>
                <c:ptCount val="1"/>
                <c:pt idx="0">
                  <c:v>Itapuí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Plan1!$B$31:$BA$31</c:f>
              <c:numCache>
                <c:ptCount val="52"/>
                <c:pt idx="0">
                  <c:v>13</c:v>
                </c:pt>
                <c:pt idx="1">
                  <c:v>7</c:v>
                </c:pt>
                <c:pt idx="2">
                  <c:v>10</c:v>
                </c:pt>
                <c:pt idx="3">
                  <c:v>5</c:v>
                </c:pt>
                <c:pt idx="4">
                  <c:v>0</c:v>
                </c:pt>
                <c:pt idx="5">
                  <c:v>7</c:v>
                </c:pt>
                <c:pt idx="6">
                  <c:v>14</c:v>
                </c:pt>
                <c:pt idx="8">
                  <c:v>6</c:v>
                </c:pt>
                <c:pt idx="9">
                  <c:v>1</c:v>
                </c:pt>
                <c:pt idx="12">
                  <c:v>1</c:v>
                </c:pt>
                <c:pt idx="13">
                  <c:v>7</c:v>
                </c:pt>
                <c:pt idx="15">
                  <c:v>12</c:v>
                </c:pt>
                <c:pt idx="16">
                  <c:v>13</c:v>
                </c:pt>
                <c:pt idx="19">
                  <c:v>7</c:v>
                </c:pt>
                <c:pt idx="20">
                  <c:v>11</c:v>
                </c:pt>
                <c:pt idx="24">
                  <c:v>8</c:v>
                </c:pt>
                <c:pt idx="27">
                  <c:v>0</c:v>
                </c:pt>
                <c:pt idx="28">
                  <c:v>9</c:v>
                </c:pt>
                <c:pt idx="30">
                  <c:v>62</c:v>
                </c:pt>
                <c:pt idx="31">
                  <c:v>88</c:v>
                </c:pt>
                <c:pt idx="32">
                  <c:v>133</c:v>
                </c:pt>
                <c:pt idx="33">
                  <c:v>198</c:v>
                </c:pt>
                <c:pt idx="34">
                  <c:v>116</c:v>
                </c:pt>
                <c:pt idx="35">
                  <c:v>44</c:v>
                </c:pt>
                <c:pt idx="36">
                  <c:v>10</c:v>
                </c:pt>
                <c:pt idx="37">
                  <c:v>13</c:v>
                </c:pt>
                <c:pt idx="38">
                  <c:v>19</c:v>
                </c:pt>
                <c:pt idx="40">
                  <c:v>10</c:v>
                </c:pt>
                <c:pt idx="41">
                  <c:v>12</c:v>
                </c:pt>
                <c:pt idx="43">
                  <c:v>0</c:v>
                </c:pt>
                <c:pt idx="48">
                  <c:v>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Plan1!$A$32</c:f>
              <c:strCache>
                <c:ptCount val="1"/>
                <c:pt idx="0">
                  <c:v>Jaú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Plan1!$B$32:$BA$32</c:f>
              <c:numCache>
                <c:ptCount val="52"/>
                <c:pt idx="0">
                  <c:v>3</c:v>
                </c:pt>
                <c:pt idx="1">
                  <c:v>3</c:v>
                </c:pt>
                <c:pt idx="4">
                  <c:v>6</c:v>
                </c:pt>
                <c:pt idx="5">
                  <c:v>5</c:v>
                </c:pt>
                <c:pt idx="6">
                  <c:v>7</c:v>
                </c:pt>
                <c:pt idx="7">
                  <c:v>9</c:v>
                </c:pt>
                <c:pt idx="8">
                  <c:v>8</c:v>
                </c:pt>
                <c:pt idx="9">
                  <c:v>10</c:v>
                </c:pt>
                <c:pt idx="11">
                  <c:v>10</c:v>
                </c:pt>
                <c:pt idx="12">
                  <c:v>6</c:v>
                </c:pt>
                <c:pt idx="13">
                  <c:v>7</c:v>
                </c:pt>
                <c:pt idx="14">
                  <c:v>2</c:v>
                </c:pt>
                <c:pt idx="15">
                  <c:v>2</c:v>
                </c:pt>
                <c:pt idx="16">
                  <c:v>7</c:v>
                </c:pt>
                <c:pt idx="17">
                  <c:v>4</c:v>
                </c:pt>
                <c:pt idx="18">
                  <c:v>5</c:v>
                </c:pt>
                <c:pt idx="20">
                  <c:v>4</c:v>
                </c:pt>
                <c:pt idx="21">
                  <c:v>6</c:v>
                </c:pt>
                <c:pt idx="22">
                  <c:v>5</c:v>
                </c:pt>
                <c:pt idx="23">
                  <c:v>5</c:v>
                </c:pt>
                <c:pt idx="24">
                  <c:v>6</c:v>
                </c:pt>
                <c:pt idx="26">
                  <c:v>2</c:v>
                </c:pt>
                <c:pt idx="27">
                  <c:v>4</c:v>
                </c:pt>
                <c:pt idx="28">
                  <c:v>3</c:v>
                </c:pt>
                <c:pt idx="29">
                  <c:v>2</c:v>
                </c:pt>
                <c:pt idx="30">
                  <c:v>8</c:v>
                </c:pt>
                <c:pt idx="32">
                  <c:v>12</c:v>
                </c:pt>
                <c:pt idx="33">
                  <c:v>28</c:v>
                </c:pt>
                <c:pt idx="34">
                  <c:v>13</c:v>
                </c:pt>
                <c:pt idx="35">
                  <c:v>12</c:v>
                </c:pt>
                <c:pt idx="36">
                  <c:v>23</c:v>
                </c:pt>
                <c:pt idx="37">
                  <c:v>9</c:v>
                </c:pt>
                <c:pt idx="38">
                  <c:v>15</c:v>
                </c:pt>
                <c:pt idx="39">
                  <c:v>11</c:v>
                </c:pt>
                <c:pt idx="40">
                  <c:v>8</c:v>
                </c:pt>
                <c:pt idx="41">
                  <c:v>15</c:v>
                </c:pt>
                <c:pt idx="42">
                  <c:v>10</c:v>
                </c:pt>
                <c:pt idx="43">
                  <c:v>5</c:v>
                </c:pt>
                <c:pt idx="44">
                  <c:v>8</c:v>
                </c:pt>
                <c:pt idx="45">
                  <c:v>5</c:v>
                </c:pt>
                <c:pt idx="46">
                  <c:v>5</c:v>
                </c:pt>
                <c:pt idx="47">
                  <c:v>3</c:v>
                </c:pt>
                <c:pt idx="48">
                  <c:v>5</c:v>
                </c:pt>
                <c:pt idx="49">
                  <c:v>10</c:v>
                </c:pt>
                <c:pt idx="50">
                  <c:v>3</c:v>
                </c:pt>
                <c:pt idx="51">
                  <c:v>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Plan1!$A$33</c:f>
              <c:strCache>
                <c:ptCount val="1"/>
                <c:pt idx="0">
                  <c:v>Lençois Paulista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Plan1!$B$33:$BA$33</c:f>
              <c:numCache>
                <c:ptCount val="52"/>
                <c:pt idx="0">
                  <c:v>17</c:v>
                </c:pt>
                <c:pt idx="1">
                  <c:v>24</c:v>
                </c:pt>
                <c:pt idx="2">
                  <c:v>42</c:v>
                </c:pt>
                <c:pt idx="3">
                  <c:v>32</c:v>
                </c:pt>
                <c:pt idx="4">
                  <c:v>23</c:v>
                </c:pt>
                <c:pt idx="5">
                  <c:v>16</c:v>
                </c:pt>
                <c:pt idx="6">
                  <c:v>24</c:v>
                </c:pt>
                <c:pt idx="7">
                  <c:v>28</c:v>
                </c:pt>
                <c:pt idx="8">
                  <c:v>23</c:v>
                </c:pt>
                <c:pt idx="9">
                  <c:v>14</c:v>
                </c:pt>
                <c:pt idx="11">
                  <c:v>8</c:v>
                </c:pt>
                <c:pt idx="12">
                  <c:v>16</c:v>
                </c:pt>
                <c:pt idx="13">
                  <c:v>12</c:v>
                </c:pt>
                <c:pt idx="14">
                  <c:v>10</c:v>
                </c:pt>
                <c:pt idx="15">
                  <c:v>8</c:v>
                </c:pt>
                <c:pt idx="16">
                  <c:v>8</c:v>
                </c:pt>
                <c:pt idx="17">
                  <c:v>8</c:v>
                </c:pt>
                <c:pt idx="18">
                  <c:v>21</c:v>
                </c:pt>
                <c:pt idx="19">
                  <c:v>9</c:v>
                </c:pt>
                <c:pt idx="20">
                  <c:v>14</c:v>
                </c:pt>
                <c:pt idx="21">
                  <c:v>5</c:v>
                </c:pt>
                <c:pt idx="22">
                  <c:v>15</c:v>
                </c:pt>
                <c:pt idx="23">
                  <c:v>10</c:v>
                </c:pt>
                <c:pt idx="24">
                  <c:v>19</c:v>
                </c:pt>
                <c:pt idx="25">
                  <c:v>26</c:v>
                </c:pt>
                <c:pt idx="26">
                  <c:v>22</c:v>
                </c:pt>
                <c:pt idx="27">
                  <c:v>24</c:v>
                </c:pt>
                <c:pt idx="28">
                  <c:v>21</c:v>
                </c:pt>
                <c:pt idx="29">
                  <c:v>19</c:v>
                </c:pt>
                <c:pt idx="30">
                  <c:v>26</c:v>
                </c:pt>
                <c:pt idx="31">
                  <c:v>36</c:v>
                </c:pt>
                <c:pt idx="32">
                  <c:v>32</c:v>
                </c:pt>
                <c:pt idx="33">
                  <c:v>18</c:v>
                </c:pt>
                <c:pt idx="34">
                  <c:v>36</c:v>
                </c:pt>
                <c:pt idx="35">
                  <c:v>16</c:v>
                </c:pt>
                <c:pt idx="36">
                  <c:v>13</c:v>
                </c:pt>
                <c:pt idx="37">
                  <c:v>8</c:v>
                </c:pt>
                <c:pt idx="38">
                  <c:v>13</c:v>
                </c:pt>
                <c:pt idx="39">
                  <c:v>10</c:v>
                </c:pt>
                <c:pt idx="40">
                  <c:v>18</c:v>
                </c:pt>
                <c:pt idx="41">
                  <c:v>19</c:v>
                </c:pt>
                <c:pt idx="42">
                  <c:v>9</c:v>
                </c:pt>
                <c:pt idx="43">
                  <c:v>20</c:v>
                </c:pt>
                <c:pt idx="44">
                  <c:v>11</c:v>
                </c:pt>
                <c:pt idx="45">
                  <c:v>13</c:v>
                </c:pt>
                <c:pt idx="46">
                  <c:v>20</c:v>
                </c:pt>
                <c:pt idx="47">
                  <c:v>14</c:v>
                </c:pt>
                <c:pt idx="48">
                  <c:v>11</c:v>
                </c:pt>
                <c:pt idx="49">
                  <c:v>11</c:v>
                </c:pt>
                <c:pt idx="50">
                  <c:v>6</c:v>
                </c:pt>
                <c:pt idx="51">
                  <c:v>16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Plan1!$A$34</c:f>
              <c:strCache>
                <c:ptCount val="1"/>
                <c:pt idx="0">
                  <c:v>Lins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Plan1!$B$34:$BA$34</c:f>
              <c:numCache>
                <c:ptCount val="52"/>
                <c:pt idx="0">
                  <c:v>0</c:v>
                </c:pt>
                <c:pt idx="1">
                  <c:v>5</c:v>
                </c:pt>
                <c:pt idx="2">
                  <c:v>0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2</c:v>
                </c:pt>
                <c:pt idx="7">
                  <c:v>5</c:v>
                </c:pt>
                <c:pt idx="8">
                  <c:v>2</c:v>
                </c:pt>
                <c:pt idx="9">
                  <c:v>4</c:v>
                </c:pt>
                <c:pt idx="11">
                  <c:v>2</c:v>
                </c:pt>
                <c:pt idx="12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3</c:v>
                </c:pt>
                <c:pt idx="27">
                  <c:v>0</c:v>
                </c:pt>
                <c:pt idx="28">
                  <c:v>1</c:v>
                </c:pt>
                <c:pt idx="29">
                  <c:v>6</c:v>
                </c:pt>
                <c:pt idx="30">
                  <c:v>3</c:v>
                </c:pt>
                <c:pt idx="32">
                  <c:v>7</c:v>
                </c:pt>
                <c:pt idx="33">
                  <c:v>6</c:v>
                </c:pt>
                <c:pt idx="34">
                  <c:v>2</c:v>
                </c:pt>
                <c:pt idx="35">
                  <c:v>3</c:v>
                </c:pt>
                <c:pt idx="38">
                  <c:v>4</c:v>
                </c:pt>
                <c:pt idx="40">
                  <c:v>8</c:v>
                </c:pt>
                <c:pt idx="42">
                  <c:v>6</c:v>
                </c:pt>
                <c:pt idx="43">
                  <c:v>20</c:v>
                </c:pt>
                <c:pt idx="44">
                  <c:v>4</c:v>
                </c:pt>
                <c:pt idx="45">
                  <c:v>1</c:v>
                </c:pt>
                <c:pt idx="46">
                  <c:v>0</c:v>
                </c:pt>
                <c:pt idx="47">
                  <c:v>5</c:v>
                </c:pt>
                <c:pt idx="48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Plan1!$A$35</c:f>
              <c:strCache>
                <c:ptCount val="1"/>
                <c:pt idx="0">
                  <c:v>Lucianópolis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Plan1!$B$35:$BA$35</c:f>
              <c:numCache>
                <c:ptCount val="52"/>
                <c:pt idx="0">
                  <c:v>1</c:v>
                </c:pt>
                <c:pt idx="1">
                  <c:v>3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2</c:v>
                </c:pt>
                <c:pt idx="9">
                  <c:v>10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0</c:v>
                </c:pt>
                <c:pt idx="36">
                  <c:v>4</c:v>
                </c:pt>
                <c:pt idx="37">
                  <c:v>4</c:v>
                </c:pt>
                <c:pt idx="38">
                  <c:v>0</c:v>
                </c:pt>
                <c:pt idx="39">
                  <c:v>0</c:v>
                </c:pt>
                <c:pt idx="40">
                  <c:v>2</c:v>
                </c:pt>
                <c:pt idx="41">
                  <c:v>3</c:v>
                </c:pt>
                <c:pt idx="42">
                  <c:v>1</c:v>
                </c:pt>
                <c:pt idx="43">
                  <c:v>0</c:v>
                </c:pt>
                <c:pt idx="44">
                  <c:v>1</c:v>
                </c:pt>
                <c:pt idx="45">
                  <c:v>1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3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axId val="28738157"/>
        <c:axId val="57316822"/>
      </c:lineChart>
      <c:catAx>
        <c:axId val="287381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316822"/>
        <c:crosses val="autoZero"/>
        <c:auto val="1"/>
        <c:lblOffset val="100"/>
        <c:noMultiLvlLbl val="0"/>
      </c:catAx>
      <c:valAx>
        <c:axId val="573168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73815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MDDA: casos de diarréia notificados por município, DIR X,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Plan1!$A$36</c:f>
              <c:strCache>
                <c:ptCount val="1"/>
                <c:pt idx="0">
                  <c:v>Macatuba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Plan1!$B$36:$BA$36</c:f>
              <c:numCache>
                <c:ptCount val="52"/>
                <c:pt idx="0">
                  <c:v>12</c:v>
                </c:pt>
                <c:pt idx="1">
                  <c:v>27</c:v>
                </c:pt>
                <c:pt idx="2">
                  <c:v>30</c:v>
                </c:pt>
                <c:pt idx="3">
                  <c:v>22</c:v>
                </c:pt>
                <c:pt idx="4">
                  <c:v>14</c:v>
                </c:pt>
                <c:pt idx="5">
                  <c:v>39</c:v>
                </c:pt>
                <c:pt idx="6">
                  <c:v>36</c:v>
                </c:pt>
                <c:pt idx="7">
                  <c:v>27</c:v>
                </c:pt>
                <c:pt idx="8">
                  <c:v>28</c:v>
                </c:pt>
                <c:pt idx="9">
                  <c:v>27</c:v>
                </c:pt>
                <c:pt idx="11">
                  <c:v>16</c:v>
                </c:pt>
                <c:pt idx="12">
                  <c:v>4</c:v>
                </c:pt>
                <c:pt idx="13">
                  <c:v>8</c:v>
                </c:pt>
                <c:pt idx="14">
                  <c:v>7</c:v>
                </c:pt>
                <c:pt idx="15">
                  <c:v>12</c:v>
                </c:pt>
                <c:pt idx="17">
                  <c:v>6</c:v>
                </c:pt>
                <c:pt idx="18">
                  <c:v>4</c:v>
                </c:pt>
                <c:pt idx="19">
                  <c:v>2</c:v>
                </c:pt>
                <c:pt idx="20">
                  <c:v>1</c:v>
                </c:pt>
                <c:pt idx="21">
                  <c:v>2</c:v>
                </c:pt>
                <c:pt idx="22">
                  <c:v>5</c:v>
                </c:pt>
                <c:pt idx="23">
                  <c:v>13</c:v>
                </c:pt>
                <c:pt idx="24">
                  <c:v>1</c:v>
                </c:pt>
                <c:pt idx="25">
                  <c:v>14</c:v>
                </c:pt>
                <c:pt idx="26">
                  <c:v>5</c:v>
                </c:pt>
                <c:pt idx="27">
                  <c:v>1</c:v>
                </c:pt>
                <c:pt idx="29">
                  <c:v>7</c:v>
                </c:pt>
                <c:pt idx="30">
                  <c:v>9</c:v>
                </c:pt>
                <c:pt idx="31">
                  <c:v>12</c:v>
                </c:pt>
                <c:pt idx="32">
                  <c:v>44</c:v>
                </c:pt>
                <c:pt idx="33">
                  <c:v>55</c:v>
                </c:pt>
                <c:pt idx="34">
                  <c:v>46</c:v>
                </c:pt>
                <c:pt idx="35">
                  <c:v>18</c:v>
                </c:pt>
                <c:pt idx="36">
                  <c:v>24</c:v>
                </c:pt>
                <c:pt idx="37">
                  <c:v>20</c:v>
                </c:pt>
                <c:pt idx="38">
                  <c:v>9</c:v>
                </c:pt>
                <c:pt idx="39">
                  <c:v>10</c:v>
                </c:pt>
                <c:pt idx="40">
                  <c:v>6</c:v>
                </c:pt>
                <c:pt idx="42">
                  <c:v>2</c:v>
                </c:pt>
                <c:pt idx="43">
                  <c:v>8</c:v>
                </c:pt>
                <c:pt idx="44">
                  <c:v>4</c:v>
                </c:pt>
                <c:pt idx="45">
                  <c:v>4</c:v>
                </c:pt>
                <c:pt idx="46">
                  <c:v>1</c:v>
                </c:pt>
                <c:pt idx="47">
                  <c:v>4</c:v>
                </c:pt>
                <c:pt idx="48">
                  <c:v>7</c:v>
                </c:pt>
                <c:pt idx="49">
                  <c:v>1</c:v>
                </c:pt>
                <c:pt idx="50">
                  <c:v>0</c:v>
                </c:pt>
                <c:pt idx="51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Plan1!$A$37</c:f>
              <c:strCache>
                <c:ptCount val="1"/>
                <c:pt idx="0">
                  <c:v>Mineiros do Tietê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Plan1!$B$37:$BA$37</c:f>
              <c:numCache>
                <c:ptCount val="52"/>
                <c:pt idx="0">
                  <c:v>15</c:v>
                </c:pt>
                <c:pt idx="1">
                  <c:v>10</c:v>
                </c:pt>
                <c:pt idx="2">
                  <c:v>13</c:v>
                </c:pt>
                <c:pt idx="3">
                  <c:v>9</c:v>
                </c:pt>
                <c:pt idx="4">
                  <c:v>11</c:v>
                </c:pt>
                <c:pt idx="5">
                  <c:v>6</c:v>
                </c:pt>
                <c:pt idx="6">
                  <c:v>6</c:v>
                </c:pt>
                <c:pt idx="7">
                  <c:v>10</c:v>
                </c:pt>
                <c:pt idx="8">
                  <c:v>1</c:v>
                </c:pt>
                <c:pt idx="9">
                  <c:v>4</c:v>
                </c:pt>
                <c:pt idx="11">
                  <c:v>4</c:v>
                </c:pt>
                <c:pt idx="12">
                  <c:v>7</c:v>
                </c:pt>
                <c:pt idx="13">
                  <c:v>6</c:v>
                </c:pt>
                <c:pt idx="14">
                  <c:v>6</c:v>
                </c:pt>
                <c:pt idx="15">
                  <c:v>3</c:v>
                </c:pt>
                <c:pt idx="16">
                  <c:v>3</c:v>
                </c:pt>
                <c:pt idx="17">
                  <c:v>1</c:v>
                </c:pt>
                <c:pt idx="18">
                  <c:v>2</c:v>
                </c:pt>
                <c:pt idx="19">
                  <c:v>5</c:v>
                </c:pt>
                <c:pt idx="20">
                  <c:v>1</c:v>
                </c:pt>
                <c:pt idx="21">
                  <c:v>0</c:v>
                </c:pt>
                <c:pt idx="22">
                  <c:v>5</c:v>
                </c:pt>
                <c:pt idx="23">
                  <c:v>2</c:v>
                </c:pt>
                <c:pt idx="24">
                  <c:v>0</c:v>
                </c:pt>
                <c:pt idx="25">
                  <c:v>3</c:v>
                </c:pt>
                <c:pt idx="26">
                  <c:v>4</c:v>
                </c:pt>
                <c:pt idx="27">
                  <c:v>6</c:v>
                </c:pt>
                <c:pt idx="28">
                  <c:v>1</c:v>
                </c:pt>
                <c:pt idx="29">
                  <c:v>2</c:v>
                </c:pt>
                <c:pt idx="30">
                  <c:v>5</c:v>
                </c:pt>
                <c:pt idx="31">
                  <c:v>15</c:v>
                </c:pt>
                <c:pt idx="32">
                  <c:v>12</c:v>
                </c:pt>
                <c:pt idx="33">
                  <c:v>20</c:v>
                </c:pt>
                <c:pt idx="34">
                  <c:v>18</c:v>
                </c:pt>
                <c:pt idx="35">
                  <c:v>12</c:v>
                </c:pt>
                <c:pt idx="36">
                  <c:v>7</c:v>
                </c:pt>
                <c:pt idx="37">
                  <c:v>6</c:v>
                </c:pt>
                <c:pt idx="38">
                  <c:v>2</c:v>
                </c:pt>
                <c:pt idx="39">
                  <c:v>6</c:v>
                </c:pt>
                <c:pt idx="40">
                  <c:v>6</c:v>
                </c:pt>
                <c:pt idx="41">
                  <c:v>3</c:v>
                </c:pt>
                <c:pt idx="42">
                  <c:v>7</c:v>
                </c:pt>
                <c:pt idx="43">
                  <c:v>8</c:v>
                </c:pt>
                <c:pt idx="46">
                  <c:v>7</c:v>
                </c:pt>
                <c:pt idx="47">
                  <c:v>6</c:v>
                </c:pt>
                <c:pt idx="48">
                  <c:v>11</c:v>
                </c:pt>
                <c:pt idx="49">
                  <c:v>10</c:v>
                </c:pt>
                <c:pt idx="50">
                  <c:v>9</c:v>
                </c:pt>
                <c:pt idx="51">
                  <c:v>14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Plan1!$A$38</c:f>
              <c:strCache>
                <c:ptCount val="1"/>
                <c:pt idx="0">
                  <c:v>Paulistânia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Plan1!$B$38:$BA$38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  <c:pt idx="9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Plan1!$A$39</c:f>
              <c:strCache>
                <c:ptCount val="1"/>
                <c:pt idx="0">
                  <c:v>Pederneiras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Plan1!$B$39:$BA$39</c:f>
              <c:numCache>
                <c:ptCount val="52"/>
                <c:pt idx="0">
                  <c:v>3</c:v>
                </c:pt>
                <c:pt idx="1">
                  <c:v>4</c:v>
                </c:pt>
                <c:pt idx="2">
                  <c:v>9</c:v>
                </c:pt>
                <c:pt idx="3">
                  <c:v>17</c:v>
                </c:pt>
                <c:pt idx="4">
                  <c:v>7</c:v>
                </c:pt>
                <c:pt idx="5">
                  <c:v>9</c:v>
                </c:pt>
                <c:pt idx="6">
                  <c:v>5</c:v>
                </c:pt>
                <c:pt idx="7">
                  <c:v>16</c:v>
                </c:pt>
                <c:pt idx="8">
                  <c:v>8</c:v>
                </c:pt>
                <c:pt idx="9">
                  <c:v>3</c:v>
                </c:pt>
                <c:pt idx="11">
                  <c:v>1</c:v>
                </c:pt>
                <c:pt idx="12">
                  <c:v>2</c:v>
                </c:pt>
                <c:pt idx="13">
                  <c:v>8</c:v>
                </c:pt>
                <c:pt idx="14">
                  <c:v>3</c:v>
                </c:pt>
                <c:pt idx="15">
                  <c:v>4</c:v>
                </c:pt>
                <c:pt idx="16">
                  <c:v>6</c:v>
                </c:pt>
                <c:pt idx="17">
                  <c:v>6</c:v>
                </c:pt>
                <c:pt idx="18">
                  <c:v>2</c:v>
                </c:pt>
                <c:pt idx="19">
                  <c:v>4</c:v>
                </c:pt>
                <c:pt idx="20">
                  <c:v>2</c:v>
                </c:pt>
                <c:pt idx="21">
                  <c:v>3</c:v>
                </c:pt>
                <c:pt idx="22">
                  <c:v>8</c:v>
                </c:pt>
                <c:pt idx="23">
                  <c:v>21</c:v>
                </c:pt>
                <c:pt idx="24">
                  <c:v>5</c:v>
                </c:pt>
                <c:pt idx="25">
                  <c:v>8</c:v>
                </c:pt>
                <c:pt idx="26">
                  <c:v>2</c:v>
                </c:pt>
                <c:pt idx="27">
                  <c:v>4</c:v>
                </c:pt>
                <c:pt idx="28">
                  <c:v>1</c:v>
                </c:pt>
                <c:pt idx="29">
                  <c:v>3</c:v>
                </c:pt>
                <c:pt idx="30">
                  <c:v>13</c:v>
                </c:pt>
                <c:pt idx="31">
                  <c:v>17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4</c:v>
                </c:pt>
                <c:pt idx="36">
                  <c:v>5</c:v>
                </c:pt>
                <c:pt idx="37">
                  <c:v>14</c:v>
                </c:pt>
                <c:pt idx="38">
                  <c:v>5</c:v>
                </c:pt>
                <c:pt idx="39">
                  <c:v>22</c:v>
                </c:pt>
                <c:pt idx="40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2</c:v>
                </c:pt>
                <c:pt idx="45">
                  <c:v>0</c:v>
                </c:pt>
                <c:pt idx="47">
                  <c:v>4</c:v>
                </c:pt>
                <c:pt idx="48">
                  <c:v>0</c:v>
                </c:pt>
                <c:pt idx="49">
                  <c:v>2</c:v>
                </c:pt>
                <c:pt idx="50">
                  <c:v>2</c:v>
                </c:pt>
                <c:pt idx="51">
                  <c:v>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Plan1!$A$40</c:f>
              <c:strCache>
                <c:ptCount val="1"/>
                <c:pt idx="0">
                  <c:v>Pirajuí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Plan1!$B$40:$BA$40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5">
                  <c:v>0</c:v>
                </c:pt>
                <c:pt idx="6">
                  <c:v>3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3</c:v>
                </c:pt>
                <c:pt idx="45">
                  <c:v>0</c:v>
                </c:pt>
                <c:pt idx="46">
                  <c:v>0</c:v>
                </c:pt>
                <c:pt idx="47">
                  <c:v>4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Plan1!$A$41</c:f>
              <c:strCache>
                <c:ptCount val="1"/>
                <c:pt idx="0">
                  <c:v>Piratininga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Plan1!$B$41:$BA$41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1">
                  <c:v>3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2</c:v>
                </c:pt>
                <c:pt idx="27">
                  <c:v>1</c:v>
                </c:pt>
                <c:pt idx="28">
                  <c:v>0</c:v>
                </c:pt>
                <c:pt idx="29">
                  <c:v>1</c:v>
                </c:pt>
                <c:pt idx="30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2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2</c:v>
                </c:pt>
                <c:pt idx="50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Plan1!$A$42</c:f>
              <c:strCache>
                <c:ptCount val="1"/>
                <c:pt idx="0">
                  <c:v>Pongaí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Plan1!$B$42:$BA$42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6</c:v>
                </c:pt>
                <c:pt idx="5">
                  <c:v>1</c:v>
                </c:pt>
                <c:pt idx="6">
                  <c:v>5</c:v>
                </c:pt>
                <c:pt idx="7">
                  <c:v>8</c:v>
                </c:pt>
                <c:pt idx="8">
                  <c:v>2</c:v>
                </c:pt>
                <c:pt idx="9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3</c:v>
                </c:pt>
                <c:pt idx="19">
                  <c:v>1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2</c:v>
                </c:pt>
                <c:pt idx="30">
                  <c:v>0</c:v>
                </c:pt>
                <c:pt idx="31">
                  <c:v>3</c:v>
                </c:pt>
                <c:pt idx="32">
                  <c:v>7</c:v>
                </c:pt>
                <c:pt idx="33">
                  <c:v>3</c:v>
                </c:pt>
                <c:pt idx="34">
                  <c:v>0</c:v>
                </c:pt>
                <c:pt idx="35">
                  <c:v>1</c:v>
                </c:pt>
                <c:pt idx="36">
                  <c:v>1</c:v>
                </c:pt>
                <c:pt idx="37">
                  <c:v>2</c:v>
                </c:pt>
                <c:pt idx="38">
                  <c:v>2</c:v>
                </c:pt>
                <c:pt idx="39">
                  <c:v>0</c:v>
                </c:pt>
                <c:pt idx="40">
                  <c:v>6</c:v>
                </c:pt>
                <c:pt idx="41">
                  <c:v>4</c:v>
                </c:pt>
                <c:pt idx="42">
                  <c:v>0</c:v>
                </c:pt>
                <c:pt idx="43">
                  <c:v>0</c:v>
                </c:pt>
                <c:pt idx="44">
                  <c:v>2</c:v>
                </c:pt>
                <c:pt idx="45">
                  <c:v>0</c:v>
                </c:pt>
                <c:pt idx="46">
                  <c:v>4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axId val="46089351"/>
        <c:axId val="12150976"/>
      </c:lineChart>
      <c:catAx>
        <c:axId val="460893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150976"/>
        <c:crosses val="autoZero"/>
        <c:auto val="1"/>
        <c:lblOffset val="100"/>
        <c:noMultiLvlLbl val="0"/>
      </c:catAx>
      <c:valAx>
        <c:axId val="121509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0893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MDDA: casos de diarréia notificados por município, DIR X,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Plan1!$A$43</c:f>
              <c:strCache>
                <c:ptCount val="1"/>
                <c:pt idx="0">
                  <c:v>Presidente Alves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Plan1!$B$43:$BA$43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1">
                  <c:v>0</c:v>
                </c:pt>
                <c:pt idx="12">
                  <c:v>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2">
                  <c:v>0</c:v>
                </c:pt>
                <c:pt idx="4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Plan1!$A$44</c:f>
              <c:strCache>
                <c:ptCount val="1"/>
                <c:pt idx="0">
                  <c:v>Promissão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Plan1!$B$44:$BA$44</c:f>
              <c:numCache>
                <c:ptCount val="52"/>
                <c:pt idx="0">
                  <c:v>24</c:v>
                </c:pt>
                <c:pt idx="1">
                  <c:v>4</c:v>
                </c:pt>
                <c:pt idx="2">
                  <c:v>19</c:v>
                </c:pt>
                <c:pt idx="3">
                  <c:v>13</c:v>
                </c:pt>
                <c:pt idx="4">
                  <c:v>32</c:v>
                </c:pt>
                <c:pt idx="5">
                  <c:v>7</c:v>
                </c:pt>
                <c:pt idx="6">
                  <c:v>8</c:v>
                </c:pt>
                <c:pt idx="7">
                  <c:v>17</c:v>
                </c:pt>
                <c:pt idx="8">
                  <c:v>6</c:v>
                </c:pt>
                <c:pt idx="9">
                  <c:v>18</c:v>
                </c:pt>
                <c:pt idx="11">
                  <c:v>0</c:v>
                </c:pt>
                <c:pt idx="12">
                  <c:v>4</c:v>
                </c:pt>
                <c:pt idx="13">
                  <c:v>5</c:v>
                </c:pt>
                <c:pt idx="14">
                  <c:v>3</c:v>
                </c:pt>
                <c:pt idx="15">
                  <c:v>6</c:v>
                </c:pt>
                <c:pt idx="16">
                  <c:v>4</c:v>
                </c:pt>
                <c:pt idx="17">
                  <c:v>3</c:v>
                </c:pt>
                <c:pt idx="18">
                  <c:v>4</c:v>
                </c:pt>
                <c:pt idx="19">
                  <c:v>4</c:v>
                </c:pt>
                <c:pt idx="20">
                  <c:v>0</c:v>
                </c:pt>
                <c:pt idx="21">
                  <c:v>3</c:v>
                </c:pt>
                <c:pt idx="22">
                  <c:v>9</c:v>
                </c:pt>
                <c:pt idx="23">
                  <c:v>7</c:v>
                </c:pt>
                <c:pt idx="24">
                  <c:v>6</c:v>
                </c:pt>
                <c:pt idx="25">
                  <c:v>7</c:v>
                </c:pt>
                <c:pt idx="26">
                  <c:v>4</c:v>
                </c:pt>
                <c:pt idx="27">
                  <c:v>2</c:v>
                </c:pt>
                <c:pt idx="28">
                  <c:v>0</c:v>
                </c:pt>
                <c:pt idx="29">
                  <c:v>7</c:v>
                </c:pt>
                <c:pt idx="30">
                  <c:v>3</c:v>
                </c:pt>
                <c:pt idx="31">
                  <c:v>16</c:v>
                </c:pt>
                <c:pt idx="32">
                  <c:v>15</c:v>
                </c:pt>
                <c:pt idx="33">
                  <c:v>41</c:v>
                </c:pt>
                <c:pt idx="34">
                  <c:v>28</c:v>
                </c:pt>
                <c:pt idx="35">
                  <c:v>27</c:v>
                </c:pt>
                <c:pt idx="36">
                  <c:v>20</c:v>
                </c:pt>
                <c:pt idx="37">
                  <c:v>9</c:v>
                </c:pt>
                <c:pt idx="38">
                  <c:v>8</c:v>
                </c:pt>
                <c:pt idx="39">
                  <c:v>6</c:v>
                </c:pt>
                <c:pt idx="40">
                  <c:v>9</c:v>
                </c:pt>
                <c:pt idx="41">
                  <c:v>28</c:v>
                </c:pt>
                <c:pt idx="42">
                  <c:v>14</c:v>
                </c:pt>
                <c:pt idx="43">
                  <c:v>8</c:v>
                </c:pt>
                <c:pt idx="44">
                  <c:v>8</c:v>
                </c:pt>
                <c:pt idx="45">
                  <c:v>5</c:v>
                </c:pt>
                <c:pt idx="46">
                  <c:v>9</c:v>
                </c:pt>
                <c:pt idx="47">
                  <c:v>6</c:v>
                </c:pt>
                <c:pt idx="48">
                  <c:v>23</c:v>
                </c:pt>
                <c:pt idx="49">
                  <c:v>8</c:v>
                </c:pt>
                <c:pt idx="50">
                  <c:v>0</c:v>
                </c:pt>
                <c:pt idx="51">
                  <c:v>14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Plan1!$A$45</c:f>
              <c:strCache>
                <c:ptCount val="1"/>
                <c:pt idx="0">
                  <c:v>Reginóplis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Plan1!$B$45:$BA$45</c:f>
              <c:numCache>
                <c:ptCount val="52"/>
                <c:pt idx="0">
                  <c:v>8</c:v>
                </c:pt>
                <c:pt idx="1">
                  <c:v>9</c:v>
                </c:pt>
                <c:pt idx="2">
                  <c:v>5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5</c:v>
                </c:pt>
                <c:pt idx="8">
                  <c:v>3</c:v>
                </c:pt>
                <c:pt idx="9">
                  <c:v>5</c:v>
                </c:pt>
                <c:pt idx="11">
                  <c:v>1</c:v>
                </c:pt>
                <c:pt idx="12">
                  <c:v>3</c:v>
                </c:pt>
                <c:pt idx="13">
                  <c:v>1</c:v>
                </c:pt>
                <c:pt idx="14">
                  <c:v>10</c:v>
                </c:pt>
                <c:pt idx="15">
                  <c:v>6</c:v>
                </c:pt>
                <c:pt idx="16">
                  <c:v>14</c:v>
                </c:pt>
                <c:pt idx="17">
                  <c:v>14</c:v>
                </c:pt>
                <c:pt idx="18">
                  <c:v>5</c:v>
                </c:pt>
                <c:pt idx="19">
                  <c:v>3</c:v>
                </c:pt>
                <c:pt idx="20">
                  <c:v>2</c:v>
                </c:pt>
                <c:pt idx="21">
                  <c:v>5</c:v>
                </c:pt>
                <c:pt idx="22">
                  <c:v>2</c:v>
                </c:pt>
                <c:pt idx="24">
                  <c:v>0</c:v>
                </c:pt>
                <c:pt idx="25">
                  <c:v>1</c:v>
                </c:pt>
                <c:pt idx="26">
                  <c:v>5</c:v>
                </c:pt>
                <c:pt idx="27">
                  <c:v>2</c:v>
                </c:pt>
                <c:pt idx="28">
                  <c:v>1</c:v>
                </c:pt>
                <c:pt idx="29">
                  <c:v>0</c:v>
                </c:pt>
                <c:pt idx="30">
                  <c:v>3</c:v>
                </c:pt>
                <c:pt idx="31">
                  <c:v>4</c:v>
                </c:pt>
                <c:pt idx="32">
                  <c:v>1</c:v>
                </c:pt>
                <c:pt idx="33">
                  <c:v>0</c:v>
                </c:pt>
                <c:pt idx="34">
                  <c:v>1</c:v>
                </c:pt>
                <c:pt idx="35">
                  <c:v>1</c:v>
                </c:pt>
                <c:pt idx="36">
                  <c:v>7</c:v>
                </c:pt>
                <c:pt idx="37">
                  <c:v>12</c:v>
                </c:pt>
                <c:pt idx="38">
                  <c:v>3</c:v>
                </c:pt>
                <c:pt idx="39">
                  <c:v>1</c:v>
                </c:pt>
                <c:pt idx="40">
                  <c:v>2</c:v>
                </c:pt>
                <c:pt idx="41">
                  <c:v>2</c:v>
                </c:pt>
                <c:pt idx="42">
                  <c:v>0</c:v>
                </c:pt>
                <c:pt idx="43">
                  <c:v>1</c:v>
                </c:pt>
                <c:pt idx="44">
                  <c:v>1</c:v>
                </c:pt>
                <c:pt idx="45">
                  <c:v>5</c:v>
                </c:pt>
                <c:pt idx="46">
                  <c:v>3</c:v>
                </c:pt>
                <c:pt idx="47">
                  <c:v>5</c:v>
                </c:pt>
                <c:pt idx="48">
                  <c:v>5</c:v>
                </c:pt>
                <c:pt idx="49">
                  <c:v>3</c:v>
                </c:pt>
                <c:pt idx="50">
                  <c:v>1</c:v>
                </c:pt>
                <c:pt idx="51">
                  <c:v>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Plan1!$A$46</c:f>
              <c:strCache>
                <c:ptCount val="1"/>
                <c:pt idx="0">
                  <c:v>Sabino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Plan1!$B$46:$BA$46</c:f>
              <c:numCache>
                <c:ptCount val="52"/>
                <c:pt idx="0">
                  <c:v>3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5</c:v>
                </c:pt>
                <c:pt idx="9">
                  <c:v>6</c:v>
                </c:pt>
                <c:pt idx="11">
                  <c:v>0</c:v>
                </c:pt>
                <c:pt idx="12">
                  <c:v>2</c:v>
                </c:pt>
                <c:pt idx="13">
                  <c:v>1</c:v>
                </c:pt>
                <c:pt idx="14">
                  <c:v>3</c:v>
                </c:pt>
                <c:pt idx="15">
                  <c:v>0</c:v>
                </c:pt>
                <c:pt idx="16">
                  <c:v>3</c:v>
                </c:pt>
                <c:pt idx="17">
                  <c:v>3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2</c:v>
                </c:pt>
                <c:pt idx="22">
                  <c:v>3</c:v>
                </c:pt>
                <c:pt idx="23">
                  <c:v>2</c:v>
                </c:pt>
                <c:pt idx="24">
                  <c:v>0</c:v>
                </c:pt>
                <c:pt idx="25">
                  <c:v>1</c:v>
                </c:pt>
                <c:pt idx="26">
                  <c:v>1</c:v>
                </c:pt>
                <c:pt idx="27">
                  <c:v>0</c:v>
                </c:pt>
                <c:pt idx="28">
                  <c:v>2</c:v>
                </c:pt>
                <c:pt idx="29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2</c:v>
                </c:pt>
                <c:pt idx="35">
                  <c:v>2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Plan1!$A$47</c:f>
              <c:strCache>
                <c:ptCount val="1"/>
                <c:pt idx="0">
                  <c:v>Torrinha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Plan1!$B$47:$BA$47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0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2</c:v>
                </c:pt>
                <c:pt idx="11">
                  <c:v>5</c:v>
                </c:pt>
                <c:pt idx="13">
                  <c:v>0</c:v>
                </c:pt>
                <c:pt idx="14">
                  <c:v>2</c:v>
                </c:pt>
                <c:pt idx="15">
                  <c:v>2</c:v>
                </c:pt>
                <c:pt idx="16">
                  <c:v>1</c:v>
                </c:pt>
                <c:pt idx="17">
                  <c:v>0</c:v>
                </c:pt>
                <c:pt idx="18">
                  <c:v>6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5</c:v>
                </c:pt>
                <c:pt idx="27">
                  <c:v>0</c:v>
                </c:pt>
                <c:pt idx="28">
                  <c:v>3</c:v>
                </c:pt>
                <c:pt idx="29">
                  <c:v>5</c:v>
                </c:pt>
                <c:pt idx="30">
                  <c:v>2</c:v>
                </c:pt>
                <c:pt idx="31">
                  <c:v>1</c:v>
                </c:pt>
                <c:pt idx="32">
                  <c:v>4</c:v>
                </c:pt>
                <c:pt idx="33">
                  <c:v>2</c:v>
                </c:pt>
                <c:pt idx="34">
                  <c:v>0</c:v>
                </c:pt>
                <c:pt idx="35">
                  <c:v>0</c:v>
                </c:pt>
                <c:pt idx="36">
                  <c:v>6</c:v>
                </c:pt>
                <c:pt idx="37">
                  <c:v>8</c:v>
                </c:pt>
                <c:pt idx="38">
                  <c:v>5</c:v>
                </c:pt>
                <c:pt idx="39">
                  <c:v>0</c:v>
                </c:pt>
                <c:pt idx="40">
                  <c:v>5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7</c:v>
                </c:pt>
                <c:pt idx="45">
                  <c:v>3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Plan1!$A$48</c:f>
              <c:strCache>
                <c:ptCount val="1"/>
                <c:pt idx="0">
                  <c:v>Uru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Plan1!$B$48:$BA$48</c:f>
              <c:numCache>
                <c:ptCount val="52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3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axId val="42249921"/>
        <c:axId val="44704970"/>
      </c:lineChart>
      <c:catAx>
        <c:axId val="422499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704970"/>
        <c:crosses val="autoZero"/>
        <c:auto val="1"/>
        <c:lblOffset val="100"/>
        <c:noMultiLvlLbl val="0"/>
      </c:catAx>
      <c:valAx>
        <c:axId val="447049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2499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MDDA: Casos de diarréia por faixa etária e trimestre de ocorrência,
 DIR X, 2005.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4675"/>
          <c:w val="0.845"/>
          <c:h val="0.7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Plan1!$A$168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Plan1!$B$167:$G$167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Plan1!$B$168:$G$168</c:f>
              <c:numCache>
                <c:ptCount val="6"/>
                <c:pt idx="0">
                  <c:v>201</c:v>
                </c:pt>
                <c:pt idx="1">
                  <c:v>680</c:v>
                </c:pt>
                <c:pt idx="2">
                  <c:v>304</c:v>
                </c:pt>
                <c:pt idx="3">
                  <c:v>342</c:v>
                </c:pt>
                <c:pt idx="4">
                  <c:v>510</c:v>
                </c:pt>
                <c:pt idx="5">
                  <c:v>21</c:v>
                </c:pt>
              </c:numCache>
            </c:numRef>
          </c:val>
        </c:ser>
        <c:ser>
          <c:idx val="1"/>
          <c:order val="1"/>
          <c:tx>
            <c:strRef>
              <c:f>Plan1!$A$169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Plan1!$B$167:$G$167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Plan1!$B$169:$G$169</c:f>
              <c:numCache>
                <c:ptCount val="6"/>
                <c:pt idx="0">
                  <c:v>128</c:v>
                </c:pt>
                <c:pt idx="1">
                  <c:v>383</c:v>
                </c:pt>
                <c:pt idx="2">
                  <c:v>206</c:v>
                </c:pt>
                <c:pt idx="3">
                  <c:v>291</c:v>
                </c:pt>
                <c:pt idx="4">
                  <c:v>262</c:v>
                </c:pt>
                <c:pt idx="5">
                  <c:v>5</c:v>
                </c:pt>
              </c:numCache>
            </c:numRef>
          </c:val>
        </c:ser>
        <c:ser>
          <c:idx val="2"/>
          <c:order val="2"/>
          <c:tx>
            <c:strRef>
              <c:f>Plan1!$A$170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Plan1!$B$167:$G$167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Plan1!$B$170:$G$170</c:f>
              <c:numCache>
                <c:ptCount val="6"/>
                <c:pt idx="0">
                  <c:v>306</c:v>
                </c:pt>
                <c:pt idx="1">
                  <c:v>788</c:v>
                </c:pt>
                <c:pt idx="2">
                  <c:v>467</c:v>
                </c:pt>
                <c:pt idx="3">
                  <c:v>378</c:v>
                </c:pt>
                <c:pt idx="4">
                  <c:v>772</c:v>
                </c:pt>
                <c:pt idx="5">
                  <c:v>52</c:v>
                </c:pt>
              </c:numCache>
            </c:numRef>
          </c:val>
        </c:ser>
        <c:ser>
          <c:idx val="3"/>
          <c:order val="3"/>
          <c:tx>
            <c:strRef>
              <c:f>Plan1!$A$171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Plan1!$B$167:$G$167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Plan1!$B$171:$G$171</c:f>
              <c:numCache>
                <c:ptCount val="6"/>
                <c:pt idx="0">
                  <c:v>178</c:v>
                </c:pt>
                <c:pt idx="1">
                  <c:v>378</c:v>
                </c:pt>
                <c:pt idx="2">
                  <c:v>272</c:v>
                </c:pt>
                <c:pt idx="3">
                  <c:v>296</c:v>
                </c:pt>
                <c:pt idx="4">
                  <c:v>326</c:v>
                </c:pt>
                <c:pt idx="5">
                  <c:v>31</c:v>
                </c:pt>
              </c:numCache>
            </c:numRef>
          </c:val>
        </c:ser>
        <c:axId val="41866313"/>
        <c:axId val="41252498"/>
      </c:barChart>
      <c:catAx>
        <c:axId val="418663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252498"/>
        <c:crosses val="autoZero"/>
        <c:auto val="1"/>
        <c:lblOffset val="100"/>
        <c:noMultiLvlLbl val="0"/>
      </c:catAx>
      <c:valAx>
        <c:axId val="412524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86631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875"/>
          <c:y val="0.2085"/>
        </c:manualLayout>
      </c:layout>
      <c:overlay val="0"/>
      <c:txPr>
        <a:bodyPr vert="horz" rot="0"/>
        <a:lstStyle/>
        <a:p>
          <a:pPr>
            <a:defRPr lang="en-US" cap="none" sz="11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distribuição percentual de casos de diarréia notificados por faixa etária e trimestre de ocorrência, DIR X, 2005.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Plan1!$K$178</c:f>
              <c:strCache>
                <c:ptCount val="1"/>
                <c:pt idx="0">
                  <c:v>1º Trim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Plan1!$L$177:$Q$177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Plan1!$L$178:$Q$178</c:f>
              <c:numCache>
                <c:ptCount val="6"/>
                <c:pt idx="0">
                  <c:v>9.7667638483965</c:v>
                </c:pt>
                <c:pt idx="1">
                  <c:v>33.04178814382896</c:v>
                </c:pt>
                <c:pt idx="2">
                  <c:v>14.77162293488824</c:v>
                </c:pt>
                <c:pt idx="3">
                  <c:v>16.61807580174927</c:v>
                </c:pt>
                <c:pt idx="4">
                  <c:v>24.78134110787172</c:v>
                </c:pt>
                <c:pt idx="5">
                  <c:v>1.0204081632653061</c:v>
                </c:pt>
              </c:numCache>
            </c:numRef>
          </c:val>
        </c:ser>
        <c:ser>
          <c:idx val="1"/>
          <c:order val="1"/>
          <c:tx>
            <c:strRef>
              <c:f>Plan1!$K$179</c:f>
              <c:strCache>
                <c:ptCount val="1"/>
                <c:pt idx="0">
                  <c:v>2º Trim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Plan1!$L$177:$Q$177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Plan1!$L$179:$Q$179</c:f>
              <c:numCache>
                <c:ptCount val="6"/>
                <c:pt idx="0">
                  <c:v>10.03921568627451</c:v>
                </c:pt>
                <c:pt idx="1">
                  <c:v>30.039215686274513</c:v>
                </c:pt>
                <c:pt idx="2">
                  <c:v>16.15686274509804</c:v>
                </c:pt>
                <c:pt idx="3">
                  <c:v>22.823529411764707</c:v>
                </c:pt>
                <c:pt idx="4">
                  <c:v>20.54901960784314</c:v>
                </c:pt>
                <c:pt idx="5">
                  <c:v>0.39215686274509803</c:v>
                </c:pt>
              </c:numCache>
            </c:numRef>
          </c:val>
        </c:ser>
        <c:ser>
          <c:idx val="2"/>
          <c:order val="2"/>
          <c:tx>
            <c:strRef>
              <c:f>Plan1!$K$180</c:f>
              <c:strCache>
                <c:ptCount val="1"/>
                <c:pt idx="0">
                  <c:v>3º Trim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Plan1!$L$177:$Q$177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Plan1!$L$180:$Q$180</c:f>
              <c:numCache>
                <c:ptCount val="6"/>
                <c:pt idx="0">
                  <c:v>11.074918566775244</c:v>
                </c:pt>
                <c:pt idx="1">
                  <c:v>28.51972493666305</c:v>
                </c:pt>
                <c:pt idx="2">
                  <c:v>16.9019182048498</c:v>
                </c:pt>
                <c:pt idx="3">
                  <c:v>13.680781758957655</c:v>
                </c:pt>
                <c:pt idx="4">
                  <c:v>27.94064422728918</c:v>
                </c:pt>
                <c:pt idx="5">
                  <c:v>1.8820123054650744</c:v>
                </c:pt>
              </c:numCache>
            </c:numRef>
          </c:val>
        </c:ser>
        <c:ser>
          <c:idx val="3"/>
          <c:order val="3"/>
          <c:tx>
            <c:strRef>
              <c:f>Plan1!$K$181</c:f>
              <c:strCache>
                <c:ptCount val="1"/>
                <c:pt idx="0">
                  <c:v>4º Trim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Plan1!$L$177:$Q$177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Plan1!$L$181:$Q$181</c:f>
              <c:numCache>
                <c:ptCount val="6"/>
                <c:pt idx="0">
                  <c:v>12.018906144496961</c:v>
                </c:pt>
                <c:pt idx="1">
                  <c:v>25.523295070898044</c:v>
                </c:pt>
                <c:pt idx="2">
                  <c:v>18.365968939905468</c:v>
                </c:pt>
                <c:pt idx="3">
                  <c:v>19.9864956110736</c:v>
                </c:pt>
                <c:pt idx="4">
                  <c:v>22.01215395003376</c:v>
                </c:pt>
                <c:pt idx="5">
                  <c:v>2.0931802835921673</c:v>
                </c:pt>
              </c:numCache>
            </c:numRef>
          </c:val>
        </c:ser>
        <c:axId val="35728163"/>
        <c:axId val="53118012"/>
      </c:barChart>
      <c:catAx>
        <c:axId val="357281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118012"/>
        <c:crosses val="autoZero"/>
        <c:auto val="1"/>
        <c:lblOffset val="100"/>
        <c:noMultiLvlLbl val="0"/>
      </c:catAx>
      <c:valAx>
        <c:axId val="531180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7281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MDDA: casos de diarréia segundo plano de tratamento,
 DIR X, 2005.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0825"/>
          <c:w val="0.845"/>
          <c:h val="0.83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Plan1!$A$168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Plan1!$I$167:$L$167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Plan1!$I$168:$L$168</c:f>
              <c:numCache>
                <c:ptCount val="4"/>
                <c:pt idx="0">
                  <c:v>1508</c:v>
                </c:pt>
                <c:pt idx="1">
                  <c:v>274</c:v>
                </c:pt>
                <c:pt idx="2">
                  <c:v>265</c:v>
                </c:pt>
                <c:pt idx="3">
                  <c:v>11</c:v>
                </c:pt>
              </c:numCache>
            </c:numRef>
          </c:val>
        </c:ser>
        <c:ser>
          <c:idx val="1"/>
          <c:order val="1"/>
          <c:tx>
            <c:strRef>
              <c:f>Plan1!$A$169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Plan1!$I$167:$L$167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Plan1!$I$169:$L$169</c:f>
              <c:numCache>
                <c:ptCount val="4"/>
                <c:pt idx="0">
                  <c:v>999</c:v>
                </c:pt>
                <c:pt idx="1">
                  <c:v>173</c:v>
                </c:pt>
                <c:pt idx="2">
                  <c:v>93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Plan1!$A$170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Plan1!$I$167:$L$167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Plan1!$I$170:$L$170</c:f>
              <c:numCache>
                <c:ptCount val="4"/>
                <c:pt idx="0">
                  <c:v>2133</c:v>
                </c:pt>
                <c:pt idx="1">
                  <c:v>411</c:v>
                </c:pt>
                <c:pt idx="2">
                  <c:v>212</c:v>
                </c:pt>
                <c:pt idx="3">
                  <c:v>7</c:v>
                </c:pt>
              </c:numCache>
            </c:numRef>
          </c:val>
        </c:ser>
        <c:ser>
          <c:idx val="3"/>
          <c:order val="3"/>
          <c:tx>
            <c:strRef>
              <c:f>Plan1!$A$171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Plan1!$I$167:$L$167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Plan1!$I$171:$L$171</c:f>
              <c:numCache>
                <c:ptCount val="4"/>
                <c:pt idx="0">
                  <c:v>1192</c:v>
                </c:pt>
                <c:pt idx="1">
                  <c:v>194</c:v>
                </c:pt>
                <c:pt idx="2">
                  <c:v>54</c:v>
                </c:pt>
                <c:pt idx="3">
                  <c:v>41</c:v>
                </c:pt>
              </c:numCache>
            </c:numRef>
          </c:val>
        </c:ser>
        <c:axId val="8300061"/>
        <c:axId val="7591686"/>
      </c:barChart>
      <c:catAx>
        <c:axId val="83000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Plano de tratamento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591686"/>
        <c:crosses val="autoZero"/>
        <c:auto val="1"/>
        <c:lblOffset val="100"/>
        <c:noMultiLvlLbl val="0"/>
      </c:catAx>
      <c:valAx>
        <c:axId val="75916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3000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575"/>
          <c:y val="0.278"/>
        </c:manualLayout>
      </c:layout>
      <c:overlay val="0"/>
      <c:txPr>
        <a:bodyPr vert="horz" rot="0"/>
        <a:lstStyle/>
        <a:p>
          <a:pPr>
            <a:defRPr lang="en-US" cap="none" sz="11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distribuição percentual de casos de diarréia notificados por plano de tratamento e trimestre de ocorrência, DIR X, 2005.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4225"/>
          <c:w val="0.883"/>
          <c:h val="0.79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Plan1!$K$185</c:f>
              <c:strCache>
                <c:ptCount val="1"/>
                <c:pt idx="0">
                  <c:v>1º Trim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Plan1!$L$184:$O$184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Plan1!$L$185:$O$185</c:f>
              <c:numCache>
                <c:ptCount val="4"/>
                <c:pt idx="0">
                  <c:v>73.27502429543246</c:v>
                </c:pt>
                <c:pt idx="1">
                  <c:v>13.313896987366375</c:v>
                </c:pt>
                <c:pt idx="2">
                  <c:v>12.876579203109815</c:v>
                </c:pt>
                <c:pt idx="3">
                  <c:v>0.5344995140913509</c:v>
                </c:pt>
              </c:numCache>
            </c:numRef>
          </c:val>
        </c:ser>
        <c:ser>
          <c:idx val="1"/>
          <c:order val="1"/>
          <c:tx>
            <c:strRef>
              <c:f>Plan1!$K$186</c:f>
              <c:strCache>
                <c:ptCount val="1"/>
                <c:pt idx="0">
                  <c:v>2º Trim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Plan1!$L$184:$O$184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Plan1!$L$186:$O$186</c:f>
              <c:numCache>
                <c:ptCount val="4"/>
                <c:pt idx="0">
                  <c:v>78.3529411764706</c:v>
                </c:pt>
                <c:pt idx="1">
                  <c:v>13.568627450980392</c:v>
                </c:pt>
                <c:pt idx="2">
                  <c:v>7.294117647058823</c:v>
                </c:pt>
                <c:pt idx="3">
                  <c:v>0.7843137254901961</c:v>
                </c:pt>
              </c:numCache>
            </c:numRef>
          </c:val>
        </c:ser>
        <c:ser>
          <c:idx val="2"/>
          <c:order val="2"/>
          <c:tx>
            <c:strRef>
              <c:f>Plan1!$K$187</c:f>
              <c:strCache>
                <c:ptCount val="1"/>
                <c:pt idx="0">
                  <c:v>3º Trim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Plan1!$L$184:$O$184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Plan1!$L$187:$O$187</c:f>
              <c:numCache>
                <c:ptCount val="4"/>
                <c:pt idx="0">
                  <c:v>77.19869706840392</c:v>
                </c:pt>
                <c:pt idx="1">
                  <c:v>14.87513572204126</c:v>
                </c:pt>
                <c:pt idx="2">
                  <c:v>7.672819399203765</c:v>
                </c:pt>
                <c:pt idx="3">
                  <c:v>0.2533478103510677</c:v>
                </c:pt>
              </c:numCache>
            </c:numRef>
          </c:val>
        </c:ser>
        <c:ser>
          <c:idx val="3"/>
          <c:order val="3"/>
          <c:tx>
            <c:strRef>
              <c:f>Plan1!$K$188</c:f>
              <c:strCache>
                <c:ptCount val="1"/>
                <c:pt idx="0">
                  <c:v>4º Trim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Plan1!$L$184:$O$184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Plan1!$L$188:$O$188</c:f>
              <c:numCache>
                <c:ptCount val="4"/>
                <c:pt idx="0">
                  <c:v>80.48615800135043</c:v>
                </c:pt>
                <c:pt idx="1">
                  <c:v>13.099257258609049</c:v>
                </c:pt>
                <c:pt idx="2">
                  <c:v>3.6461850101282915</c:v>
                </c:pt>
                <c:pt idx="3">
                  <c:v>2.7683997299122214</c:v>
                </c:pt>
              </c:numCache>
            </c:numRef>
          </c:val>
        </c:ser>
        <c:axId val="1216311"/>
        <c:axId val="10946800"/>
      </c:barChart>
      <c:catAx>
        <c:axId val="12163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Plano de tratamento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946800"/>
        <c:crosses val="autoZero"/>
        <c:auto val="1"/>
        <c:lblOffset val="100"/>
        <c:noMultiLvlLbl val="0"/>
      </c:catAx>
      <c:valAx>
        <c:axId val="109468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163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825"/>
          <c:y val="0.321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MDDA: número de surtos notificados e investigados por 
trimestre de ocorrência, DIR X, 2005.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47"/>
          <c:w val="0.92825"/>
          <c:h val="0.8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Plan1!$N$167</c:f>
              <c:strCache>
                <c:ptCount val="1"/>
                <c:pt idx="0">
                  <c:v>Nº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Plan1!$A$168:$A$172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Plan1!$N$168:$N$172</c:f>
              <c:numCache>
                <c:ptCount val="5"/>
                <c:pt idx="0">
                  <c:v>1</c:v>
                </c:pt>
                <c:pt idx="1">
                  <c:v>0</c:v>
                </c:pt>
                <c:pt idx="2">
                  <c:v>7</c:v>
                </c:pt>
                <c:pt idx="3">
                  <c:v>0</c:v>
                </c:pt>
                <c:pt idx="4">
                  <c:v>8</c:v>
                </c:pt>
              </c:numCache>
            </c:numRef>
          </c:val>
        </c:ser>
        <c:ser>
          <c:idx val="1"/>
          <c:order val="1"/>
          <c:tx>
            <c:strRef>
              <c:f>Plan1!$O$167</c:f>
              <c:strCache>
                <c:ptCount val="1"/>
                <c:pt idx="0">
                  <c:v>Inv.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Plan1!$A$168:$A$172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Plan1!$O$168:$O$172</c:f>
              <c:numCache>
                <c:ptCount val="5"/>
                <c:pt idx="0">
                  <c:v>1</c:v>
                </c:pt>
                <c:pt idx="1">
                  <c:v>0</c:v>
                </c:pt>
                <c:pt idx="2">
                  <c:v>4</c:v>
                </c:pt>
                <c:pt idx="3">
                  <c:v>0</c:v>
                </c:pt>
                <c:pt idx="4">
                  <c:v>5</c:v>
                </c:pt>
              </c:numCache>
            </c:numRef>
          </c:val>
        </c:ser>
        <c:axId val="31412337"/>
        <c:axId val="14275578"/>
      </c:barChart>
      <c:catAx>
        <c:axId val="314123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275578"/>
        <c:crosses val="autoZero"/>
        <c:auto val="1"/>
        <c:lblOffset val="100"/>
        <c:noMultiLvlLbl val="0"/>
      </c:catAx>
      <c:valAx>
        <c:axId val="142755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141233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75"/>
          <c:y val="0.2835"/>
        </c:manualLayout>
      </c:layout>
      <c:overlay val="0"/>
      <c:txPr>
        <a:bodyPr vert="horz" rot="0"/>
        <a:lstStyle/>
        <a:p>
          <a:pPr>
            <a:defRPr lang="en-US" cap="none" sz="11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MDDA: Total de casos de diarréia por trimestre, DIR X, 2005.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Plan1!$H$167</c:f>
              <c:strCache>
                <c:ptCount val="1"/>
                <c:pt idx="0">
                  <c:v>TOT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Plan1!$A$168:$A$172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Plan1!$H$168:$H$172</c:f>
              <c:numCache>
                <c:ptCount val="5"/>
                <c:pt idx="0">
                  <c:v>2058</c:v>
                </c:pt>
                <c:pt idx="1">
                  <c:v>1275</c:v>
                </c:pt>
                <c:pt idx="2">
                  <c:v>2763</c:v>
                </c:pt>
                <c:pt idx="3">
                  <c:v>1481</c:v>
                </c:pt>
                <c:pt idx="4">
                  <c:v>7577</c:v>
                </c:pt>
              </c:numCache>
            </c:numRef>
          </c:val>
        </c:ser>
        <c:axId val="61371339"/>
        <c:axId val="15471140"/>
      </c:barChart>
      <c:catAx>
        <c:axId val="61371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471140"/>
        <c:crosses val="autoZero"/>
        <c:auto val="1"/>
        <c:lblOffset val="100"/>
        <c:noMultiLvlLbl val="0"/>
      </c:catAx>
      <c:valAx>
        <c:axId val="154711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13713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MDDA: casos de diarréia notificados por município, DIR X,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Plan1!$A$11</c:f>
              <c:strCache>
                <c:ptCount val="1"/>
                <c:pt idx="0">
                  <c:v>Agudos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Plan1!$B$11:$BA$11</c:f>
              <c:numCache>
                <c:ptCount val="52"/>
                <c:pt idx="0">
                  <c:v>7</c:v>
                </c:pt>
                <c:pt idx="1">
                  <c:v>9</c:v>
                </c:pt>
                <c:pt idx="2">
                  <c:v>10</c:v>
                </c:pt>
                <c:pt idx="3">
                  <c:v>8</c:v>
                </c:pt>
                <c:pt idx="4">
                  <c:v>10</c:v>
                </c:pt>
                <c:pt idx="5">
                  <c:v>5</c:v>
                </c:pt>
                <c:pt idx="6">
                  <c:v>13</c:v>
                </c:pt>
                <c:pt idx="7">
                  <c:v>10</c:v>
                </c:pt>
                <c:pt idx="8">
                  <c:v>3</c:v>
                </c:pt>
                <c:pt idx="9">
                  <c:v>9</c:v>
                </c:pt>
                <c:pt idx="11">
                  <c:v>4</c:v>
                </c:pt>
                <c:pt idx="12">
                  <c:v>4</c:v>
                </c:pt>
                <c:pt idx="13">
                  <c:v>5</c:v>
                </c:pt>
                <c:pt idx="14">
                  <c:v>4</c:v>
                </c:pt>
                <c:pt idx="15">
                  <c:v>8</c:v>
                </c:pt>
                <c:pt idx="16">
                  <c:v>4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1">
                  <c:v>5</c:v>
                </c:pt>
                <c:pt idx="22">
                  <c:v>4</c:v>
                </c:pt>
                <c:pt idx="23">
                  <c:v>12</c:v>
                </c:pt>
                <c:pt idx="25">
                  <c:v>17</c:v>
                </c:pt>
                <c:pt idx="26">
                  <c:v>9</c:v>
                </c:pt>
                <c:pt idx="27">
                  <c:v>10</c:v>
                </c:pt>
                <c:pt idx="35">
                  <c:v>12</c:v>
                </c:pt>
                <c:pt idx="38">
                  <c:v>19</c:v>
                </c:pt>
                <c:pt idx="39">
                  <c:v>12</c:v>
                </c:pt>
                <c:pt idx="40">
                  <c:v>12</c:v>
                </c:pt>
                <c:pt idx="41">
                  <c:v>11</c:v>
                </c:pt>
                <c:pt idx="43">
                  <c:v>14</c:v>
                </c:pt>
                <c:pt idx="44">
                  <c:v>16</c:v>
                </c:pt>
                <c:pt idx="46">
                  <c:v>18</c:v>
                </c:pt>
                <c:pt idx="48">
                  <c:v>5</c:v>
                </c:pt>
                <c:pt idx="49">
                  <c:v>6</c:v>
                </c:pt>
                <c:pt idx="50">
                  <c:v>7</c:v>
                </c:pt>
                <c:pt idx="51">
                  <c:v>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Plan1!$A$12</c:f>
              <c:strCache>
                <c:ptCount val="1"/>
                <c:pt idx="0">
                  <c:v>Arealva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Plan1!$B$12:$BA$12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Plan1!$A$13</c:f>
              <c:strCache>
                <c:ptCount val="1"/>
                <c:pt idx="0">
                  <c:v>Avaí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Plan1!$B$13:$BA$13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2">
                  <c:v>0</c:v>
                </c:pt>
                <c:pt idx="24">
                  <c:v>0</c:v>
                </c:pt>
                <c:pt idx="25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5">
                  <c:v>0</c:v>
                </c:pt>
                <c:pt idx="37">
                  <c:v>0</c:v>
                </c:pt>
                <c:pt idx="38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Plan1!$A$14</c:f>
              <c:strCache>
                <c:ptCount val="1"/>
                <c:pt idx="0">
                  <c:v>Balbinos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Plan1!$B$14:$BA$14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1</c:v>
                </c:pt>
                <c:pt idx="8">
                  <c:v>2</c:v>
                </c:pt>
                <c:pt idx="9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1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3</c:v>
                </c:pt>
                <c:pt idx="24">
                  <c:v>0</c:v>
                </c:pt>
                <c:pt idx="25">
                  <c:v>0</c:v>
                </c:pt>
                <c:pt idx="26">
                  <c:v>4</c:v>
                </c:pt>
                <c:pt idx="27">
                  <c:v>0</c:v>
                </c:pt>
                <c:pt idx="28">
                  <c:v>9</c:v>
                </c:pt>
                <c:pt idx="29">
                  <c:v>1</c:v>
                </c:pt>
                <c:pt idx="30">
                  <c:v>5</c:v>
                </c:pt>
                <c:pt idx="31">
                  <c:v>3</c:v>
                </c:pt>
                <c:pt idx="32">
                  <c:v>2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2</c:v>
                </c:pt>
                <c:pt idx="37">
                  <c:v>4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2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Plan1!$A$15</c:f>
              <c:strCache>
                <c:ptCount val="1"/>
                <c:pt idx="0">
                  <c:v>Bariri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Plan1!$B$15:$BA$15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1">
                  <c:v>2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13</c:v>
                </c:pt>
                <c:pt idx="34">
                  <c:v>3</c:v>
                </c:pt>
                <c:pt idx="35">
                  <c:v>7</c:v>
                </c:pt>
                <c:pt idx="36">
                  <c:v>9</c:v>
                </c:pt>
                <c:pt idx="37">
                  <c:v>2</c:v>
                </c:pt>
                <c:pt idx="38">
                  <c:v>2</c:v>
                </c:pt>
                <c:pt idx="39">
                  <c:v>0</c:v>
                </c:pt>
                <c:pt idx="40">
                  <c:v>2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1</c:v>
                </c:pt>
                <c:pt idx="47">
                  <c:v>4</c:v>
                </c:pt>
                <c:pt idx="48">
                  <c:v>3</c:v>
                </c:pt>
                <c:pt idx="49">
                  <c:v>6</c:v>
                </c:pt>
                <c:pt idx="50">
                  <c:v>1</c:v>
                </c:pt>
                <c:pt idx="51">
                  <c:v>1</c:v>
                </c:pt>
              </c:numCache>
            </c:numRef>
          </c:val>
          <c:smooth val="0"/>
        </c:ser>
        <c:axId val="5022533"/>
        <c:axId val="45202798"/>
      </c:lineChart>
      <c:catAx>
        <c:axId val="50225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202798"/>
        <c:crosses val="autoZero"/>
        <c:auto val="1"/>
        <c:lblOffset val="100"/>
        <c:noMultiLvlLbl val="0"/>
      </c:catAx>
      <c:valAx>
        <c:axId val="452027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2253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MDDA: casos de diarréia notificados por município, DIR X,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Plan1!$A$16</c:f>
              <c:strCache>
                <c:ptCount val="1"/>
                <c:pt idx="0">
                  <c:v>Barra Bonita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Plan1!$B$16:$BA$16</c:f>
              <c:numCache>
                <c:ptCount val="52"/>
                <c:pt idx="0">
                  <c:v>8</c:v>
                </c:pt>
                <c:pt idx="1">
                  <c:v>12</c:v>
                </c:pt>
                <c:pt idx="2">
                  <c:v>17</c:v>
                </c:pt>
                <c:pt idx="3">
                  <c:v>15</c:v>
                </c:pt>
                <c:pt idx="4">
                  <c:v>18</c:v>
                </c:pt>
                <c:pt idx="5">
                  <c:v>3</c:v>
                </c:pt>
                <c:pt idx="6">
                  <c:v>13</c:v>
                </c:pt>
                <c:pt idx="7">
                  <c:v>8</c:v>
                </c:pt>
                <c:pt idx="8">
                  <c:v>5</c:v>
                </c:pt>
                <c:pt idx="9">
                  <c:v>11</c:v>
                </c:pt>
                <c:pt idx="11">
                  <c:v>2</c:v>
                </c:pt>
                <c:pt idx="12">
                  <c:v>10</c:v>
                </c:pt>
                <c:pt idx="13">
                  <c:v>10</c:v>
                </c:pt>
                <c:pt idx="14">
                  <c:v>9</c:v>
                </c:pt>
                <c:pt idx="15">
                  <c:v>2</c:v>
                </c:pt>
                <c:pt idx="16">
                  <c:v>4</c:v>
                </c:pt>
                <c:pt idx="17">
                  <c:v>4</c:v>
                </c:pt>
                <c:pt idx="18">
                  <c:v>6</c:v>
                </c:pt>
                <c:pt idx="19">
                  <c:v>8</c:v>
                </c:pt>
                <c:pt idx="20">
                  <c:v>3</c:v>
                </c:pt>
                <c:pt idx="21">
                  <c:v>14</c:v>
                </c:pt>
                <c:pt idx="22">
                  <c:v>10</c:v>
                </c:pt>
                <c:pt idx="23">
                  <c:v>12</c:v>
                </c:pt>
                <c:pt idx="24">
                  <c:v>1</c:v>
                </c:pt>
                <c:pt idx="25">
                  <c:v>6</c:v>
                </c:pt>
                <c:pt idx="27">
                  <c:v>4</c:v>
                </c:pt>
                <c:pt idx="28">
                  <c:v>1</c:v>
                </c:pt>
                <c:pt idx="29">
                  <c:v>1</c:v>
                </c:pt>
                <c:pt idx="31">
                  <c:v>12</c:v>
                </c:pt>
                <c:pt idx="32">
                  <c:v>20</c:v>
                </c:pt>
                <c:pt idx="33">
                  <c:v>17</c:v>
                </c:pt>
                <c:pt idx="34">
                  <c:v>14</c:v>
                </c:pt>
                <c:pt idx="35">
                  <c:v>12</c:v>
                </c:pt>
                <c:pt idx="36">
                  <c:v>9</c:v>
                </c:pt>
                <c:pt idx="37">
                  <c:v>3</c:v>
                </c:pt>
                <c:pt idx="38">
                  <c:v>6</c:v>
                </c:pt>
                <c:pt idx="39">
                  <c:v>10</c:v>
                </c:pt>
                <c:pt idx="40">
                  <c:v>7</c:v>
                </c:pt>
                <c:pt idx="41">
                  <c:v>2</c:v>
                </c:pt>
                <c:pt idx="42">
                  <c:v>7</c:v>
                </c:pt>
                <c:pt idx="43">
                  <c:v>8</c:v>
                </c:pt>
                <c:pt idx="44">
                  <c:v>11</c:v>
                </c:pt>
                <c:pt idx="45">
                  <c:v>5</c:v>
                </c:pt>
                <c:pt idx="46">
                  <c:v>9</c:v>
                </c:pt>
                <c:pt idx="47">
                  <c:v>2</c:v>
                </c:pt>
                <c:pt idx="48">
                  <c:v>0</c:v>
                </c:pt>
                <c:pt idx="49">
                  <c:v>12</c:v>
                </c:pt>
                <c:pt idx="51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Plan1!$A$17</c:f>
              <c:strCache>
                <c:ptCount val="1"/>
                <c:pt idx="0">
                  <c:v>Bauru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Plan1!$B$17:$BA$17</c:f>
              <c:numCache>
                <c:ptCount val="52"/>
                <c:pt idx="0">
                  <c:v>7</c:v>
                </c:pt>
                <c:pt idx="1">
                  <c:v>5</c:v>
                </c:pt>
                <c:pt idx="2">
                  <c:v>7</c:v>
                </c:pt>
                <c:pt idx="3">
                  <c:v>4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4</c:v>
                </c:pt>
                <c:pt idx="8">
                  <c:v>2</c:v>
                </c:pt>
                <c:pt idx="9">
                  <c:v>4</c:v>
                </c:pt>
                <c:pt idx="11">
                  <c:v>1</c:v>
                </c:pt>
                <c:pt idx="12">
                  <c:v>2</c:v>
                </c:pt>
                <c:pt idx="13">
                  <c:v>2</c:v>
                </c:pt>
                <c:pt idx="14">
                  <c:v>3</c:v>
                </c:pt>
                <c:pt idx="15">
                  <c:v>1</c:v>
                </c:pt>
                <c:pt idx="16">
                  <c:v>2</c:v>
                </c:pt>
                <c:pt idx="17">
                  <c:v>1</c:v>
                </c:pt>
                <c:pt idx="18">
                  <c:v>1</c:v>
                </c:pt>
                <c:pt idx="19">
                  <c:v>6</c:v>
                </c:pt>
                <c:pt idx="20">
                  <c:v>3</c:v>
                </c:pt>
                <c:pt idx="21">
                  <c:v>1</c:v>
                </c:pt>
                <c:pt idx="22">
                  <c:v>5</c:v>
                </c:pt>
                <c:pt idx="23">
                  <c:v>3</c:v>
                </c:pt>
                <c:pt idx="24">
                  <c:v>1</c:v>
                </c:pt>
                <c:pt idx="25">
                  <c:v>11</c:v>
                </c:pt>
                <c:pt idx="26">
                  <c:v>3</c:v>
                </c:pt>
                <c:pt idx="27">
                  <c:v>3</c:v>
                </c:pt>
                <c:pt idx="28">
                  <c:v>1</c:v>
                </c:pt>
                <c:pt idx="29">
                  <c:v>4</c:v>
                </c:pt>
                <c:pt idx="30">
                  <c:v>5</c:v>
                </c:pt>
                <c:pt idx="31">
                  <c:v>10</c:v>
                </c:pt>
                <c:pt idx="32">
                  <c:v>12</c:v>
                </c:pt>
                <c:pt idx="33">
                  <c:v>7</c:v>
                </c:pt>
                <c:pt idx="34">
                  <c:v>10</c:v>
                </c:pt>
                <c:pt idx="35">
                  <c:v>6</c:v>
                </c:pt>
                <c:pt idx="36">
                  <c:v>8</c:v>
                </c:pt>
                <c:pt idx="37">
                  <c:v>6</c:v>
                </c:pt>
                <c:pt idx="38">
                  <c:v>2</c:v>
                </c:pt>
                <c:pt idx="39">
                  <c:v>3</c:v>
                </c:pt>
                <c:pt idx="40">
                  <c:v>2</c:v>
                </c:pt>
                <c:pt idx="41">
                  <c:v>5</c:v>
                </c:pt>
                <c:pt idx="42">
                  <c:v>3</c:v>
                </c:pt>
                <c:pt idx="43">
                  <c:v>3</c:v>
                </c:pt>
                <c:pt idx="44">
                  <c:v>2</c:v>
                </c:pt>
                <c:pt idx="45">
                  <c:v>4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6</c:v>
                </c:pt>
                <c:pt idx="50">
                  <c:v>1</c:v>
                </c:pt>
                <c:pt idx="51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Plan1!$A$18</c:f>
              <c:strCache>
                <c:ptCount val="1"/>
                <c:pt idx="0">
                  <c:v>Bocaína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Plan1!$B$18:$BA$18</c:f>
              <c:numCache>
                <c:ptCount val="52"/>
                <c:pt idx="0">
                  <c:v>5</c:v>
                </c:pt>
                <c:pt idx="1">
                  <c:v>4</c:v>
                </c:pt>
                <c:pt idx="2">
                  <c:v>12</c:v>
                </c:pt>
                <c:pt idx="3">
                  <c:v>5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4</c:v>
                </c:pt>
                <c:pt idx="8">
                  <c:v>2</c:v>
                </c:pt>
                <c:pt idx="9">
                  <c:v>5</c:v>
                </c:pt>
                <c:pt idx="11">
                  <c:v>2</c:v>
                </c:pt>
                <c:pt idx="12">
                  <c:v>2</c:v>
                </c:pt>
                <c:pt idx="13">
                  <c:v>7</c:v>
                </c:pt>
                <c:pt idx="14">
                  <c:v>0</c:v>
                </c:pt>
                <c:pt idx="15">
                  <c:v>8</c:v>
                </c:pt>
                <c:pt idx="16">
                  <c:v>0</c:v>
                </c:pt>
                <c:pt idx="17">
                  <c:v>0</c:v>
                </c:pt>
                <c:pt idx="18">
                  <c:v>5</c:v>
                </c:pt>
                <c:pt idx="19">
                  <c:v>5</c:v>
                </c:pt>
                <c:pt idx="20">
                  <c:v>0</c:v>
                </c:pt>
                <c:pt idx="21">
                  <c:v>4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3</c:v>
                </c:pt>
                <c:pt idx="28">
                  <c:v>2</c:v>
                </c:pt>
                <c:pt idx="29">
                  <c:v>12</c:v>
                </c:pt>
                <c:pt idx="31">
                  <c:v>17</c:v>
                </c:pt>
                <c:pt idx="32">
                  <c:v>7</c:v>
                </c:pt>
                <c:pt idx="33">
                  <c:v>4</c:v>
                </c:pt>
                <c:pt idx="34">
                  <c:v>9</c:v>
                </c:pt>
                <c:pt idx="35">
                  <c:v>6</c:v>
                </c:pt>
                <c:pt idx="36">
                  <c:v>5</c:v>
                </c:pt>
                <c:pt idx="37">
                  <c:v>0</c:v>
                </c:pt>
                <c:pt idx="38">
                  <c:v>4</c:v>
                </c:pt>
                <c:pt idx="39">
                  <c:v>2</c:v>
                </c:pt>
                <c:pt idx="40">
                  <c:v>10</c:v>
                </c:pt>
                <c:pt idx="41">
                  <c:v>6</c:v>
                </c:pt>
                <c:pt idx="42">
                  <c:v>4</c:v>
                </c:pt>
                <c:pt idx="43">
                  <c:v>3</c:v>
                </c:pt>
                <c:pt idx="44">
                  <c:v>15</c:v>
                </c:pt>
                <c:pt idx="45">
                  <c:v>7</c:v>
                </c:pt>
                <c:pt idx="46">
                  <c:v>5</c:v>
                </c:pt>
                <c:pt idx="47">
                  <c:v>5</c:v>
                </c:pt>
                <c:pt idx="48">
                  <c:v>4</c:v>
                </c:pt>
                <c:pt idx="49">
                  <c:v>8</c:v>
                </c:pt>
                <c:pt idx="50">
                  <c:v>2</c:v>
                </c:pt>
                <c:pt idx="51">
                  <c:v>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Plan1!$A$19</c:f>
              <c:strCache>
                <c:ptCount val="1"/>
                <c:pt idx="0">
                  <c:v>Boracéia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Plan1!$B$19:$BA$19</c:f>
              <c:numCache>
                <c:ptCount val="52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3</c:v>
                </c:pt>
                <c:pt idx="8">
                  <c:v>2</c:v>
                </c:pt>
                <c:pt idx="9">
                  <c:v>2</c:v>
                </c:pt>
                <c:pt idx="11">
                  <c:v>3</c:v>
                </c:pt>
                <c:pt idx="12">
                  <c:v>2</c:v>
                </c:pt>
                <c:pt idx="13">
                  <c:v>4</c:v>
                </c:pt>
                <c:pt idx="14">
                  <c:v>4</c:v>
                </c:pt>
                <c:pt idx="15">
                  <c:v>3</c:v>
                </c:pt>
                <c:pt idx="17">
                  <c:v>3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1</c:v>
                </c:pt>
                <c:pt idx="24">
                  <c:v>0</c:v>
                </c:pt>
                <c:pt idx="25">
                  <c:v>2</c:v>
                </c:pt>
                <c:pt idx="26">
                  <c:v>0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10</c:v>
                </c:pt>
                <c:pt idx="32">
                  <c:v>10</c:v>
                </c:pt>
                <c:pt idx="33">
                  <c:v>12</c:v>
                </c:pt>
                <c:pt idx="34">
                  <c:v>10</c:v>
                </c:pt>
                <c:pt idx="35">
                  <c:v>5</c:v>
                </c:pt>
                <c:pt idx="36">
                  <c:v>5</c:v>
                </c:pt>
                <c:pt idx="38">
                  <c:v>0</c:v>
                </c:pt>
                <c:pt idx="39">
                  <c:v>2</c:v>
                </c:pt>
                <c:pt idx="40">
                  <c:v>2</c:v>
                </c:pt>
                <c:pt idx="41">
                  <c:v>1</c:v>
                </c:pt>
                <c:pt idx="42">
                  <c:v>2</c:v>
                </c:pt>
                <c:pt idx="43">
                  <c:v>0</c:v>
                </c:pt>
                <c:pt idx="44">
                  <c:v>2</c:v>
                </c:pt>
                <c:pt idx="45">
                  <c:v>2</c:v>
                </c:pt>
                <c:pt idx="46">
                  <c:v>1</c:v>
                </c:pt>
                <c:pt idx="47">
                  <c:v>1</c:v>
                </c:pt>
                <c:pt idx="48">
                  <c:v>3</c:v>
                </c:pt>
                <c:pt idx="49">
                  <c:v>3</c:v>
                </c:pt>
                <c:pt idx="50">
                  <c:v>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Plan1!$A$20</c:f>
              <c:strCache>
                <c:ptCount val="1"/>
                <c:pt idx="0">
                  <c:v>Borebi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Plan1!$B$20:$BA$20</c:f>
              <c:numCache>
                <c:ptCount val="52"/>
                <c:pt idx="0">
                  <c:v>15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8">
                  <c:v>2</c:v>
                </c:pt>
                <c:pt idx="9">
                  <c:v>2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2">
                  <c:v>0</c:v>
                </c:pt>
                <c:pt idx="23">
                  <c:v>6</c:v>
                </c:pt>
                <c:pt idx="24">
                  <c:v>8</c:v>
                </c:pt>
                <c:pt idx="27">
                  <c:v>3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1</c:v>
                </c:pt>
                <c:pt idx="33">
                  <c:v>8</c:v>
                </c:pt>
                <c:pt idx="34">
                  <c:v>3</c:v>
                </c:pt>
                <c:pt idx="35">
                  <c:v>3</c:v>
                </c:pt>
                <c:pt idx="36">
                  <c:v>2</c:v>
                </c:pt>
                <c:pt idx="37">
                  <c:v>3</c:v>
                </c:pt>
                <c:pt idx="38">
                  <c:v>1</c:v>
                </c:pt>
                <c:pt idx="39">
                  <c:v>0</c:v>
                </c:pt>
                <c:pt idx="40">
                  <c:v>1</c:v>
                </c:pt>
                <c:pt idx="41">
                  <c:v>2</c:v>
                </c:pt>
                <c:pt idx="42">
                  <c:v>2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2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1</c:v>
                </c:pt>
              </c:numCache>
            </c:numRef>
          </c:val>
          <c:smooth val="0"/>
        </c:ser>
        <c:axId val="4171999"/>
        <c:axId val="37547992"/>
      </c:lineChart>
      <c:catAx>
        <c:axId val="41719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547992"/>
        <c:crosses val="autoZero"/>
        <c:auto val="1"/>
        <c:lblOffset val="100"/>
        <c:noMultiLvlLbl val="0"/>
      </c:catAx>
      <c:valAx>
        <c:axId val="375479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719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5" footer="0.49212598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285"/>
  <sheetViews>
    <sheetView tabSelected="1" zoomScale="75" zoomScaleNormal="75" workbookViewId="0" topLeftCell="A8">
      <pane xSplit="1" ySplit="2" topLeftCell="B10" activePane="bottomRight" state="frozen"/>
      <selection pane="topLeft" activeCell="A8" sqref="A8"/>
      <selection pane="topRight" activeCell="B8" sqref="B8"/>
      <selection pane="bottomLeft" activeCell="A10" sqref="A10"/>
      <selection pane="bottomRight" activeCell="A9" sqref="A9"/>
    </sheetView>
  </sheetViews>
  <sheetFormatPr defaultColWidth="9.140625" defaultRowHeight="12.75"/>
  <cols>
    <col min="1" max="1" width="21.421875" style="0" customWidth="1"/>
    <col min="2" max="53" width="6.7109375" style="0" customWidth="1"/>
  </cols>
  <sheetData>
    <row r="1" s="7" customFormat="1" ht="12.75">
      <c r="L1" s="7" t="s">
        <v>106</v>
      </c>
    </row>
    <row r="2" spans="1:2" s="7" customFormat="1" ht="12.75">
      <c r="A2" s="7" t="s">
        <v>2</v>
      </c>
      <c r="B2" s="7" t="s">
        <v>61</v>
      </c>
    </row>
    <row r="3" s="7" customFormat="1" ht="12.75"/>
    <row r="4" s="7" customFormat="1" ht="12.75"/>
    <row r="6" spans="1:14" s="7" customFormat="1" ht="12.75">
      <c r="A6" s="7" t="s">
        <v>26</v>
      </c>
      <c r="N6" s="7" t="s">
        <v>5</v>
      </c>
    </row>
    <row r="7" ht="13.5" thickBot="1"/>
    <row r="8" spans="1:53" s="14" customFormat="1" ht="13.5" thickBot="1">
      <c r="A8" s="20" t="s">
        <v>0</v>
      </c>
      <c r="B8" s="10" t="s">
        <v>108</v>
      </c>
      <c r="C8" s="10"/>
      <c r="D8" s="10"/>
      <c r="E8" s="10"/>
      <c r="F8" s="10"/>
      <c r="G8" s="10"/>
      <c r="H8" s="10"/>
      <c r="I8" s="10" t="s">
        <v>1</v>
      </c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1"/>
    </row>
    <row r="9" spans="1:53" s="14" customFormat="1" ht="13.5" thickBot="1">
      <c r="A9" s="21" t="s">
        <v>62</v>
      </c>
      <c r="B9" s="19">
        <v>1</v>
      </c>
      <c r="C9" s="16">
        <v>2</v>
      </c>
      <c r="D9" s="16">
        <v>3</v>
      </c>
      <c r="E9" s="16">
        <v>4</v>
      </c>
      <c r="F9" s="16">
        <v>5</v>
      </c>
      <c r="G9" s="16">
        <v>6</v>
      </c>
      <c r="H9" s="16">
        <v>7</v>
      </c>
      <c r="I9" s="16">
        <v>8</v>
      </c>
      <c r="J9" s="16">
        <v>9</v>
      </c>
      <c r="K9" s="16">
        <v>10</v>
      </c>
      <c r="L9" s="16">
        <v>11</v>
      </c>
      <c r="M9" s="16">
        <v>12</v>
      </c>
      <c r="N9" s="16">
        <v>13</v>
      </c>
      <c r="O9" s="16">
        <v>14</v>
      </c>
      <c r="P9" s="16">
        <v>15</v>
      </c>
      <c r="Q9" s="16">
        <v>16</v>
      </c>
      <c r="R9" s="16">
        <v>17</v>
      </c>
      <c r="S9" s="16">
        <v>18</v>
      </c>
      <c r="T9" s="16">
        <v>19</v>
      </c>
      <c r="U9" s="16">
        <v>20</v>
      </c>
      <c r="V9" s="16">
        <v>21</v>
      </c>
      <c r="W9" s="16">
        <v>22</v>
      </c>
      <c r="X9" s="16">
        <v>23</v>
      </c>
      <c r="Y9" s="16">
        <v>24</v>
      </c>
      <c r="Z9" s="16">
        <v>25</v>
      </c>
      <c r="AA9" s="16">
        <v>26</v>
      </c>
      <c r="AB9" s="17">
        <v>27</v>
      </c>
      <c r="AC9" s="17">
        <v>28</v>
      </c>
      <c r="AD9" s="17">
        <v>29</v>
      </c>
      <c r="AE9" s="17">
        <v>30</v>
      </c>
      <c r="AF9" s="17">
        <v>31</v>
      </c>
      <c r="AG9" s="17">
        <v>32</v>
      </c>
      <c r="AH9" s="17">
        <v>33</v>
      </c>
      <c r="AI9" s="17">
        <v>34</v>
      </c>
      <c r="AJ9" s="17">
        <v>35</v>
      </c>
      <c r="AK9" s="17">
        <v>36</v>
      </c>
      <c r="AL9" s="17">
        <v>37</v>
      </c>
      <c r="AM9" s="17">
        <v>38</v>
      </c>
      <c r="AN9" s="17">
        <v>39</v>
      </c>
      <c r="AO9" s="17">
        <v>40</v>
      </c>
      <c r="AP9" s="17">
        <v>41</v>
      </c>
      <c r="AQ9" s="17">
        <v>42</v>
      </c>
      <c r="AR9" s="17">
        <v>43</v>
      </c>
      <c r="AS9" s="17">
        <v>44</v>
      </c>
      <c r="AT9" s="17">
        <v>45</v>
      </c>
      <c r="AU9" s="17">
        <v>46</v>
      </c>
      <c r="AV9" s="17">
        <v>47</v>
      </c>
      <c r="AW9" s="17">
        <v>48</v>
      </c>
      <c r="AX9" s="17">
        <v>49</v>
      </c>
      <c r="AY9" s="17">
        <v>50</v>
      </c>
      <c r="AZ9" s="17">
        <v>51</v>
      </c>
      <c r="BA9" s="18">
        <v>52</v>
      </c>
    </row>
    <row r="10" spans="1:53" s="14" customFormat="1" ht="12.75">
      <c r="A10" s="7" t="s">
        <v>62</v>
      </c>
      <c r="B10" s="72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5"/>
    </row>
    <row r="11" spans="1:55" s="14" customFormat="1" ht="12.75">
      <c r="A11" t="s">
        <v>63</v>
      </c>
      <c r="B11" s="86">
        <v>7</v>
      </c>
      <c r="C11" s="86">
        <v>9</v>
      </c>
      <c r="D11" s="86">
        <v>10</v>
      </c>
      <c r="E11" s="83">
        <v>8</v>
      </c>
      <c r="F11" s="100">
        <v>10</v>
      </c>
      <c r="G11" s="83">
        <v>5</v>
      </c>
      <c r="H11" s="83">
        <v>13</v>
      </c>
      <c r="I11" s="83">
        <v>10</v>
      </c>
      <c r="J11" s="83">
        <v>3</v>
      </c>
      <c r="K11" s="100">
        <v>9</v>
      </c>
      <c r="L11" s="83"/>
      <c r="M11" s="83">
        <v>4</v>
      </c>
      <c r="N11" s="83">
        <v>4</v>
      </c>
      <c r="O11" s="83">
        <v>5</v>
      </c>
      <c r="P11" s="83">
        <v>4</v>
      </c>
      <c r="Q11" s="83">
        <v>8</v>
      </c>
      <c r="R11" s="83">
        <v>4</v>
      </c>
      <c r="S11" s="83">
        <v>4</v>
      </c>
      <c r="T11" s="83">
        <v>5</v>
      </c>
      <c r="U11" s="83">
        <v>6</v>
      </c>
      <c r="V11" s="83"/>
      <c r="W11" s="100">
        <v>5</v>
      </c>
      <c r="X11" s="83">
        <v>4</v>
      </c>
      <c r="Y11" s="83">
        <v>12</v>
      </c>
      <c r="Z11" s="83"/>
      <c r="AA11" s="83">
        <v>17</v>
      </c>
      <c r="AB11" s="83">
        <v>9</v>
      </c>
      <c r="AC11" s="107">
        <v>10</v>
      </c>
      <c r="AD11" s="109"/>
      <c r="AE11" s="109"/>
      <c r="AF11" s="109"/>
      <c r="AG11" s="109"/>
      <c r="AH11" s="101"/>
      <c r="AI11" s="102"/>
      <c r="AJ11" s="102"/>
      <c r="AK11" s="102">
        <v>12</v>
      </c>
      <c r="AL11" s="102"/>
      <c r="AM11" s="102"/>
      <c r="AN11" s="102">
        <v>19</v>
      </c>
      <c r="AO11" s="102">
        <v>12</v>
      </c>
      <c r="AP11" s="102">
        <v>12</v>
      </c>
      <c r="AQ11" s="102">
        <v>11</v>
      </c>
      <c r="AR11" s="102"/>
      <c r="AS11" s="102">
        <v>14</v>
      </c>
      <c r="AT11" s="102">
        <v>16</v>
      </c>
      <c r="AU11" s="102"/>
      <c r="AV11" s="102">
        <v>18</v>
      </c>
      <c r="AW11" s="102"/>
      <c r="AX11" s="102">
        <v>5</v>
      </c>
      <c r="AY11" s="102">
        <v>6</v>
      </c>
      <c r="AZ11" s="102">
        <v>7</v>
      </c>
      <c r="BA11" s="110">
        <v>4</v>
      </c>
      <c r="BB11" s="14">
        <f aca="true" t="shared" si="0" ref="BB11:BB48">SUM(B11:BA11)</f>
        <v>321</v>
      </c>
      <c r="BC11" s="14">
        <v>1</v>
      </c>
    </row>
    <row r="12" spans="1:55" s="14" customFormat="1" ht="12.75">
      <c r="A12" t="s">
        <v>64</v>
      </c>
      <c r="B12" s="87">
        <v>0</v>
      </c>
      <c r="C12" s="87">
        <v>0</v>
      </c>
      <c r="D12" s="87">
        <v>0</v>
      </c>
      <c r="E12" s="88">
        <v>0</v>
      </c>
      <c r="F12" s="73"/>
      <c r="G12" s="88">
        <v>0</v>
      </c>
      <c r="H12" s="88">
        <v>0</v>
      </c>
      <c r="I12" s="88">
        <v>0</v>
      </c>
      <c r="J12" s="88">
        <v>0</v>
      </c>
      <c r="K12" s="73">
        <v>0</v>
      </c>
      <c r="L12" s="88"/>
      <c r="M12" s="88">
        <v>0</v>
      </c>
      <c r="N12" s="88">
        <v>0</v>
      </c>
      <c r="O12" s="88">
        <v>0</v>
      </c>
      <c r="P12" s="88">
        <v>0</v>
      </c>
      <c r="Q12" s="88">
        <v>0</v>
      </c>
      <c r="R12" s="88">
        <v>0</v>
      </c>
      <c r="S12" s="88">
        <v>0</v>
      </c>
      <c r="T12" s="88">
        <v>0</v>
      </c>
      <c r="U12" s="88">
        <v>0</v>
      </c>
      <c r="V12" s="88">
        <v>0</v>
      </c>
      <c r="W12" s="73">
        <v>0</v>
      </c>
      <c r="X12" s="88">
        <v>0</v>
      </c>
      <c r="Y12" s="88">
        <v>0</v>
      </c>
      <c r="Z12" s="88">
        <v>0</v>
      </c>
      <c r="AA12" s="88">
        <v>0</v>
      </c>
      <c r="AB12" s="88">
        <v>0</v>
      </c>
      <c r="AC12" s="107">
        <v>0</v>
      </c>
      <c r="AD12" s="110">
        <v>0</v>
      </c>
      <c r="AE12" s="110">
        <v>0</v>
      </c>
      <c r="AF12" s="110">
        <v>0</v>
      </c>
      <c r="AG12" s="110">
        <v>0</v>
      </c>
      <c r="AH12" s="14">
        <v>0</v>
      </c>
      <c r="AI12" s="74">
        <v>0</v>
      </c>
      <c r="AJ12" s="74">
        <v>0</v>
      </c>
      <c r="AK12" s="74">
        <v>0</v>
      </c>
      <c r="AL12" s="74">
        <v>0</v>
      </c>
      <c r="AM12" s="74">
        <v>0</v>
      </c>
      <c r="AN12" s="74">
        <v>0</v>
      </c>
      <c r="AO12" s="74">
        <v>0</v>
      </c>
      <c r="AP12" s="74">
        <v>0</v>
      </c>
      <c r="AQ12" s="74">
        <v>0</v>
      </c>
      <c r="AR12" s="74">
        <v>0</v>
      </c>
      <c r="AS12" s="74">
        <v>0</v>
      </c>
      <c r="AT12" s="74">
        <v>0</v>
      </c>
      <c r="AU12" s="74">
        <v>0</v>
      </c>
      <c r="AV12" s="74">
        <v>0</v>
      </c>
      <c r="AW12" s="74">
        <v>0</v>
      </c>
      <c r="AX12" s="74">
        <v>0</v>
      </c>
      <c r="AY12" s="74">
        <v>0</v>
      </c>
      <c r="AZ12" s="74">
        <v>0</v>
      </c>
      <c r="BA12" s="110">
        <v>0</v>
      </c>
      <c r="BB12" s="14">
        <f t="shared" si="0"/>
        <v>0</v>
      </c>
      <c r="BC12" s="14">
        <v>2</v>
      </c>
    </row>
    <row r="13" spans="1:55" s="14" customFormat="1" ht="12.75">
      <c r="A13" t="s">
        <v>65</v>
      </c>
      <c r="B13" s="89">
        <v>0</v>
      </c>
      <c r="C13" s="89">
        <v>0</v>
      </c>
      <c r="D13" s="87">
        <v>0</v>
      </c>
      <c r="E13" s="88">
        <v>0</v>
      </c>
      <c r="F13" s="73">
        <v>0</v>
      </c>
      <c r="G13" s="88">
        <v>0</v>
      </c>
      <c r="H13" s="88">
        <v>0</v>
      </c>
      <c r="I13" s="88">
        <v>0</v>
      </c>
      <c r="J13" s="88">
        <v>0</v>
      </c>
      <c r="K13" s="73">
        <v>0</v>
      </c>
      <c r="L13" s="88"/>
      <c r="M13" s="88">
        <v>0</v>
      </c>
      <c r="N13" s="88">
        <v>0</v>
      </c>
      <c r="O13" s="88">
        <v>0</v>
      </c>
      <c r="P13" s="88">
        <v>0</v>
      </c>
      <c r="Q13" s="88">
        <v>0</v>
      </c>
      <c r="R13" s="88">
        <v>0</v>
      </c>
      <c r="S13" s="88">
        <v>0</v>
      </c>
      <c r="T13" s="88">
        <v>0</v>
      </c>
      <c r="U13" s="88">
        <v>0</v>
      </c>
      <c r="V13" s="88"/>
      <c r="W13" s="73"/>
      <c r="X13" s="88">
        <v>0</v>
      </c>
      <c r="Y13" s="88"/>
      <c r="Z13" s="88">
        <v>0</v>
      </c>
      <c r="AA13" s="88">
        <v>0</v>
      </c>
      <c r="AB13" s="88"/>
      <c r="AC13" s="107">
        <v>0</v>
      </c>
      <c r="AD13" s="110">
        <v>0</v>
      </c>
      <c r="AE13" s="110">
        <v>0</v>
      </c>
      <c r="AF13" s="110">
        <v>0</v>
      </c>
      <c r="AG13" s="110">
        <v>0</v>
      </c>
      <c r="AI13" s="74"/>
      <c r="AJ13" s="74"/>
      <c r="AK13" s="74">
        <v>0</v>
      </c>
      <c r="AL13" s="74"/>
      <c r="AM13" s="74">
        <v>0</v>
      </c>
      <c r="AN13" s="74">
        <v>0</v>
      </c>
      <c r="AO13" s="74"/>
      <c r="AP13" s="74">
        <v>0</v>
      </c>
      <c r="AQ13" s="74">
        <v>0</v>
      </c>
      <c r="AR13" s="74">
        <v>0</v>
      </c>
      <c r="AS13" s="74">
        <v>0</v>
      </c>
      <c r="AT13" s="74">
        <v>0</v>
      </c>
      <c r="AU13" s="74">
        <v>0</v>
      </c>
      <c r="AV13" s="74">
        <v>0</v>
      </c>
      <c r="AW13" s="74">
        <v>0</v>
      </c>
      <c r="AX13" s="74">
        <v>0</v>
      </c>
      <c r="AY13" s="74">
        <v>0</v>
      </c>
      <c r="AZ13" s="74">
        <v>0</v>
      </c>
      <c r="BA13" s="110"/>
      <c r="BB13" s="14">
        <f t="shared" si="0"/>
        <v>0</v>
      </c>
      <c r="BC13" s="14">
        <v>3</v>
      </c>
    </row>
    <row r="14" spans="1:55" s="14" customFormat="1" ht="12.75">
      <c r="A14" t="s">
        <v>66</v>
      </c>
      <c r="B14" s="87">
        <v>0</v>
      </c>
      <c r="C14" s="90">
        <v>0</v>
      </c>
      <c r="D14" s="87">
        <v>0</v>
      </c>
      <c r="E14" s="88">
        <v>0</v>
      </c>
      <c r="F14" s="73">
        <v>0</v>
      </c>
      <c r="G14" s="88">
        <v>0</v>
      </c>
      <c r="H14" s="88">
        <v>2</v>
      </c>
      <c r="I14" s="88">
        <v>1</v>
      </c>
      <c r="J14" s="88">
        <v>2</v>
      </c>
      <c r="K14" s="73">
        <v>1</v>
      </c>
      <c r="L14" s="88"/>
      <c r="M14" s="88">
        <v>0</v>
      </c>
      <c r="N14" s="88">
        <v>0</v>
      </c>
      <c r="O14" s="88">
        <v>0</v>
      </c>
      <c r="P14" s="88">
        <v>0</v>
      </c>
      <c r="Q14" s="88">
        <v>0</v>
      </c>
      <c r="R14" s="88">
        <v>0</v>
      </c>
      <c r="S14" s="88">
        <v>0</v>
      </c>
      <c r="T14" s="88">
        <v>2</v>
      </c>
      <c r="U14" s="88">
        <v>1</v>
      </c>
      <c r="V14" s="88">
        <v>0</v>
      </c>
      <c r="W14" s="73">
        <v>1</v>
      </c>
      <c r="X14" s="88">
        <v>0</v>
      </c>
      <c r="Y14" s="88">
        <v>3</v>
      </c>
      <c r="Z14" s="88">
        <v>0</v>
      </c>
      <c r="AA14" s="88">
        <v>0</v>
      </c>
      <c r="AB14" s="88">
        <v>4</v>
      </c>
      <c r="AC14" s="107">
        <v>0</v>
      </c>
      <c r="AD14" s="110">
        <v>9</v>
      </c>
      <c r="AE14" s="110">
        <v>1</v>
      </c>
      <c r="AF14" s="110">
        <v>5</v>
      </c>
      <c r="AG14" s="110">
        <v>3</v>
      </c>
      <c r="AH14" s="14">
        <v>2</v>
      </c>
      <c r="AI14" s="74">
        <v>0</v>
      </c>
      <c r="AJ14" s="74">
        <v>0</v>
      </c>
      <c r="AK14" s="74">
        <v>0</v>
      </c>
      <c r="AL14" s="74">
        <v>2</v>
      </c>
      <c r="AM14" s="74">
        <v>4</v>
      </c>
      <c r="AN14" s="74">
        <v>0</v>
      </c>
      <c r="AO14" s="74">
        <v>0</v>
      </c>
      <c r="AP14" s="74">
        <v>0</v>
      </c>
      <c r="AQ14" s="74">
        <v>2</v>
      </c>
      <c r="AR14" s="74">
        <v>0</v>
      </c>
      <c r="AS14" s="74">
        <v>0</v>
      </c>
      <c r="AT14" s="74">
        <v>0</v>
      </c>
      <c r="AU14" s="74">
        <v>0</v>
      </c>
      <c r="AV14" s="74"/>
      <c r="AW14" s="74">
        <v>0</v>
      </c>
      <c r="AX14" s="74">
        <v>1</v>
      </c>
      <c r="AY14" s="74">
        <v>0</v>
      </c>
      <c r="AZ14" s="74">
        <v>0</v>
      </c>
      <c r="BA14" s="110">
        <v>0</v>
      </c>
      <c r="BB14" s="14">
        <f t="shared" si="0"/>
        <v>46</v>
      </c>
      <c r="BC14" s="14">
        <v>4</v>
      </c>
    </row>
    <row r="15" spans="1:55" s="14" customFormat="1" ht="12.75">
      <c r="A15" t="s">
        <v>67</v>
      </c>
      <c r="B15" s="87">
        <v>0</v>
      </c>
      <c r="C15" s="87">
        <v>0</v>
      </c>
      <c r="D15" s="87">
        <v>0</v>
      </c>
      <c r="E15" s="88"/>
      <c r="F15" s="73">
        <v>0</v>
      </c>
      <c r="G15" s="88">
        <v>0</v>
      </c>
      <c r="H15" s="88">
        <v>0</v>
      </c>
      <c r="I15" s="88">
        <v>0</v>
      </c>
      <c r="J15" s="88">
        <v>0</v>
      </c>
      <c r="K15" s="73">
        <v>1</v>
      </c>
      <c r="L15" s="88"/>
      <c r="M15" s="88">
        <v>2</v>
      </c>
      <c r="N15" s="88">
        <v>0</v>
      </c>
      <c r="O15" s="88">
        <v>1</v>
      </c>
      <c r="P15" s="88">
        <v>0</v>
      </c>
      <c r="Q15" s="88">
        <v>0</v>
      </c>
      <c r="R15" s="88"/>
      <c r="S15" s="88">
        <v>0</v>
      </c>
      <c r="T15" s="88">
        <v>0</v>
      </c>
      <c r="U15" s="88">
        <v>0</v>
      </c>
      <c r="V15" s="88">
        <v>0</v>
      </c>
      <c r="W15" s="73">
        <v>0</v>
      </c>
      <c r="X15" s="88">
        <v>0</v>
      </c>
      <c r="Y15" s="88">
        <v>0</v>
      </c>
      <c r="Z15" s="88"/>
      <c r="AA15" s="88">
        <v>0</v>
      </c>
      <c r="AB15" s="88">
        <v>1</v>
      </c>
      <c r="AC15" s="107">
        <v>0</v>
      </c>
      <c r="AD15" s="110">
        <v>0</v>
      </c>
      <c r="AE15" s="110">
        <v>1</v>
      </c>
      <c r="AF15" s="110">
        <v>1</v>
      </c>
      <c r="AG15" s="110">
        <v>1</v>
      </c>
      <c r="AH15" s="14">
        <v>1</v>
      </c>
      <c r="AI15" s="74">
        <v>13</v>
      </c>
      <c r="AJ15" s="74">
        <v>3</v>
      </c>
      <c r="AK15" s="74">
        <v>7</v>
      </c>
      <c r="AL15" s="74">
        <v>9</v>
      </c>
      <c r="AM15" s="74">
        <v>2</v>
      </c>
      <c r="AN15" s="74">
        <v>2</v>
      </c>
      <c r="AO15" s="74">
        <v>0</v>
      </c>
      <c r="AP15" s="74">
        <v>2</v>
      </c>
      <c r="AQ15" s="74">
        <v>0</v>
      </c>
      <c r="AR15" s="74">
        <v>0</v>
      </c>
      <c r="AS15" s="74">
        <v>0</v>
      </c>
      <c r="AT15" s="74">
        <v>0</v>
      </c>
      <c r="AU15" s="74">
        <v>1</v>
      </c>
      <c r="AV15" s="74">
        <v>1</v>
      </c>
      <c r="AW15" s="74">
        <v>4</v>
      </c>
      <c r="AX15" s="74">
        <v>3</v>
      </c>
      <c r="AY15" s="74">
        <v>6</v>
      </c>
      <c r="AZ15" s="74">
        <v>1</v>
      </c>
      <c r="BA15" s="110">
        <v>1</v>
      </c>
      <c r="BB15" s="14">
        <f t="shared" si="0"/>
        <v>64</v>
      </c>
      <c r="BC15" s="14">
        <v>5</v>
      </c>
    </row>
    <row r="16" spans="1:55" s="14" customFormat="1" ht="12.75">
      <c r="A16" t="s">
        <v>68</v>
      </c>
      <c r="B16" s="87">
        <v>8</v>
      </c>
      <c r="C16" s="87">
        <v>12</v>
      </c>
      <c r="D16" s="87">
        <v>17</v>
      </c>
      <c r="E16" s="88">
        <v>15</v>
      </c>
      <c r="F16" s="73">
        <v>18</v>
      </c>
      <c r="G16" s="88">
        <v>3</v>
      </c>
      <c r="H16" s="88">
        <v>13</v>
      </c>
      <c r="I16" s="88">
        <v>8</v>
      </c>
      <c r="J16" s="88">
        <v>5</v>
      </c>
      <c r="K16" s="73">
        <v>11</v>
      </c>
      <c r="L16" s="88"/>
      <c r="M16" s="88">
        <v>2</v>
      </c>
      <c r="N16" s="88">
        <v>10</v>
      </c>
      <c r="O16" s="88">
        <v>10</v>
      </c>
      <c r="P16" s="88">
        <v>9</v>
      </c>
      <c r="Q16" s="88">
        <v>2</v>
      </c>
      <c r="R16" s="88">
        <v>4</v>
      </c>
      <c r="S16" s="88">
        <v>4</v>
      </c>
      <c r="T16" s="88">
        <v>6</v>
      </c>
      <c r="U16" s="88">
        <v>8</v>
      </c>
      <c r="V16" s="88">
        <v>3</v>
      </c>
      <c r="W16" s="73">
        <v>14</v>
      </c>
      <c r="X16" s="88">
        <v>10</v>
      </c>
      <c r="Y16" s="88">
        <v>12</v>
      </c>
      <c r="Z16" s="88">
        <v>1</v>
      </c>
      <c r="AA16" s="88">
        <v>6</v>
      </c>
      <c r="AB16" s="88"/>
      <c r="AC16" s="107">
        <v>4</v>
      </c>
      <c r="AD16" s="110">
        <v>1</v>
      </c>
      <c r="AE16" s="110">
        <v>1</v>
      </c>
      <c r="AF16" s="109"/>
      <c r="AG16" s="110">
        <v>12</v>
      </c>
      <c r="AH16" s="14">
        <v>20</v>
      </c>
      <c r="AI16" s="74">
        <v>17</v>
      </c>
      <c r="AJ16" s="74">
        <v>14</v>
      </c>
      <c r="AK16" s="74">
        <v>12</v>
      </c>
      <c r="AL16" s="74">
        <v>9</v>
      </c>
      <c r="AM16" s="74">
        <v>3</v>
      </c>
      <c r="AN16" s="74">
        <v>6</v>
      </c>
      <c r="AO16" s="74">
        <v>10</v>
      </c>
      <c r="AP16" s="74">
        <v>7</v>
      </c>
      <c r="AQ16" s="74">
        <v>2</v>
      </c>
      <c r="AR16" s="74">
        <v>7</v>
      </c>
      <c r="AS16" s="74">
        <v>8</v>
      </c>
      <c r="AT16" s="74">
        <v>11</v>
      </c>
      <c r="AU16" s="74">
        <v>5</v>
      </c>
      <c r="AV16" s="74">
        <v>9</v>
      </c>
      <c r="AW16" s="74">
        <v>2</v>
      </c>
      <c r="AX16" s="74">
        <v>0</v>
      </c>
      <c r="AY16" s="74">
        <v>12</v>
      </c>
      <c r="AZ16" s="74"/>
      <c r="BA16" s="110">
        <v>2</v>
      </c>
      <c r="BB16" s="14">
        <f t="shared" si="0"/>
        <v>385</v>
      </c>
      <c r="BC16" s="14">
        <v>6</v>
      </c>
    </row>
    <row r="17" spans="1:55" s="14" customFormat="1" ht="12.75">
      <c r="A17" t="s">
        <v>69</v>
      </c>
      <c r="B17" s="87">
        <v>7</v>
      </c>
      <c r="C17" s="87">
        <v>5</v>
      </c>
      <c r="D17" s="90">
        <v>7</v>
      </c>
      <c r="E17" s="88">
        <v>4</v>
      </c>
      <c r="F17" s="73">
        <v>3</v>
      </c>
      <c r="G17" s="88">
        <v>3</v>
      </c>
      <c r="H17" s="88">
        <v>3</v>
      </c>
      <c r="I17" s="88">
        <v>4</v>
      </c>
      <c r="J17" s="88">
        <v>2</v>
      </c>
      <c r="K17" s="73">
        <v>4</v>
      </c>
      <c r="L17" s="88"/>
      <c r="M17" s="88">
        <v>1</v>
      </c>
      <c r="N17" s="88">
        <v>2</v>
      </c>
      <c r="O17" s="88">
        <v>2</v>
      </c>
      <c r="P17" s="88">
        <v>3</v>
      </c>
      <c r="Q17" s="88">
        <v>1</v>
      </c>
      <c r="R17" s="88">
        <v>2</v>
      </c>
      <c r="S17" s="88">
        <v>1</v>
      </c>
      <c r="T17" s="88">
        <v>1</v>
      </c>
      <c r="U17" s="88">
        <v>6</v>
      </c>
      <c r="V17" s="88">
        <v>3</v>
      </c>
      <c r="W17" s="73">
        <v>1</v>
      </c>
      <c r="X17" s="88">
        <v>5</v>
      </c>
      <c r="Y17" s="88">
        <v>3</v>
      </c>
      <c r="Z17" s="88">
        <v>1</v>
      </c>
      <c r="AA17" s="88">
        <v>11</v>
      </c>
      <c r="AB17" s="88">
        <v>3</v>
      </c>
      <c r="AC17" s="107">
        <v>3</v>
      </c>
      <c r="AD17" s="110">
        <v>1</v>
      </c>
      <c r="AE17" s="110">
        <v>4</v>
      </c>
      <c r="AF17" s="110">
        <v>5</v>
      </c>
      <c r="AG17" s="110">
        <v>10</v>
      </c>
      <c r="AH17" s="14">
        <v>12</v>
      </c>
      <c r="AI17" s="74">
        <v>7</v>
      </c>
      <c r="AJ17" s="74">
        <v>10</v>
      </c>
      <c r="AK17" s="74">
        <v>6</v>
      </c>
      <c r="AL17" s="74">
        <v>8</v>
      </c>
      <c r="AM17" s="74">
        <v>6</v>
      </c>
      <c r="AN17" s="74">
        <v>2</v>
      </c>
      <c r="AO17" s="74">
        <v>3</v>
      </c>
      <c r="AP17" s="74">
        <v>2</v>
      </c>
      <c r="AQ17" s="74">
        <v>5</v>
      </c>
      <c r="AR17" s="74">
        <v>3</v>
      </c>
      <c r="AS17" s="74">
        <v>3</v>
      </c>
      <c r="AT17" s="74">
        <v>2</v>
      </c>
      <c r="AU17" s="74">
        <v>4</v>
      </c>
      <c r="AV17" s="74">
        <v>2</v>
      </c>
      <c r="AW17" s="74">
        <v>3</v>
      </c>
      <c r="AX17" s="74">
        <v>4</v>
      </c>
      <c r="AY17" s="74">
        <v>6</v>
      </c>
      <c r="AZ17" s="74">
        <v>1</v>
      </c>
      <c r="BA17" s="110">
        <v>3</v>
      </c>
      <c r="BB17" s="14">
        <f t="shared" si="0"/>
        <v>203</v>
      </c>
      <c r="BC17" s="14">
        <v>7</v>
      </c>
    </row>
    <row r="18" spans="1:55" s="14" customFormat="1" ht="12.75">
      <c r="A18" t="s">
        <v>70</v>
      </c>
      <c r="B18" s="87">
        <v>5</v>
      </c>
      <c r="C18" s="87">
        <v>4</v>
      </c>
      <c r="D18" s="87">
        <v>12</v>
      </c>
      <c r="E18" s="88">
        <v>5</v>
      </c>
      <c r="F18" s="73">
        <v>1</v>
      </c>
      <c r="G18" s="88">
        <v>2</v>
      </c>
      <c r="H18" s="88">
        <v>2</v>
      </c>
      <c r="I18" s="88">
        <v>4</v>
      </c>
      <c r="J18" s="88">
        <v>2</v>
      </c>
      <c r="K18" s="73">
        <v>5</v>
      </c>
      <c r="L18" s="88"/>
      <c r="M18" s="88">
        <v>2</v>
      </c>
      <c r="N18" s="88">
        <v>2</v>
      </c>
      <c r="O18" s="88">
        <v>7</v>
      </c>
      <c r="P18" s="88">
        <v>0</v>
      </c>
      <c r="Q18" s="88">
        <v>8</v>
      </c>
      <c r="R18" s="88">
        <v>0</v>
      </c>
      <c r="S18" s="88">
        <v>0</v>
      </c>
      <c r="T18" s="88">
        <v>5</v>
      </c>
      <c r="U18" s="88">
        <v>5</v>
      </c>
      <c r="V18" s="88">
        <v>0</v>
      </c>
      <c r="W18" s="73">
        <v>4</v>
      </c>
      <c r="X18" s="88">
        <v>5</v>
      </c>
      <c r="Y18" s="88">
        <v>5</v>
      </c>
      <c r="Z18" s="88">
        <v>5</v>
      </c>
      <c r="AA18" s="88">
        <v>5</v>
      </c>
      <c r="AB18" s="88">
        <v>3</v>
      </c>
      <c r="AC18" s="108"/>
      <c r="AD18" s="110">
        <v>2</v>
      </c>
      <c r="AE18" s="110">
        <v>12</v>
      </c>
      <c r="AF18" s="109"/>
      <c r="AG18" s="110">
        <v>17</v>
      </c>
      <c r="AH18" s="14">
        <v>7</v>
      </c>
      <c r="AI18" s="74">
        <v>4</v>
      </c>
      <c r="AJ18" s="74">
        <v>9</v>
      </c>
      <c r="AK18" s="74">
        <v>6</v>
      </c>
      <c r="AL18" s="74">
        <v>5</v>
      </c>
      <c r="AM18" s="74">
        <v>0</v>
      </c>
      <c r="AN18" s="74">
        <v>4</v>
      </c>
      <c r="AO18" s="74">
        <v>2</v>
      </c>
      <c r="AP18" s="74">
        <v>10</v>
      </c>
      <c r="AQ18" s="74">
        <v>6</v>
      </c>
      <c r="AR18" s="74">
        <v>4</v>
      </c>
      <c r="AS18" s="74">
        <v>3</v>
      </c>
      <c r="AT18" s="74">
        <v>15</v>
      </c>
      <c r="AU18" s="74">
        <v>7</v>
      </c>
      <c r="AV18" s="74">
        <v>5</v>
      </c>
      <c r="AW18" s="74">
        <v>5</v>
      </c>
      <c r="AX18" s="74">
        <v>4</v>
      </c>
      <c r="AY18" s="74">
        <v>8</v>
      </c>
      <c r="AZ18" s="74">
        <v>2</v>
      </c>
      <c r="BA18" s="110">
        <v>7</v>
      </c>
      <c r="BB18" s="14">
        <f t="shared" si="0"/>
        <v>242</v>
      </c>
      <c r="BC18" s="14">
        <v>8</v>
      </c>
    </row>
    <row r="19" spans="1:55" s="14" customFormat="1" ht="12.75">
      <c r="A19" t="s">
        <v>71</v>
      </c>
      <c r="B19" s="89">
        <v>2</v>
      </c>
      <c r="C19" s="89">
        <v>2</v>
      </c>
      <c r="D19" s="89">
        <v>1</v>
      </c>
      <c r="E19" s="88">
        <v>2</v>
      </c>
      <c r="F19" s="73">
        <v>2</v>
      </c>
      <c r="G19" s="88">
        <v>2</v>
      </c>
      <c r="H19" s="88">
        <v>2</v>
      </c>
      <c r="I19" s="88">
        <v>3</v>
      </c>
      <c r="J19" s="88">
        <v>2</v>
      </c>
      <c r="K19" s="73">
        <v>2</v>
      </c>
      <c r="L19" s="88"/>
      <c r="M19" s="88">
        <v>3</v>
      </c>
      <c r="N19" s="88">
        <v>2</v>
      </c>
      <c r="O19" s="88">
        <v>4</v>
      </c>
      <c r="P19" s="88">
        <v>4</v>
      </c>
      <c r="Q19" s="88">
        <v>3</v>
      </c>
      <c r="R19" s="88"/>
      <c r="S19" s="88">
        <v>3</v>
      </c>
      <c r="T19" s="88">
        <v>2</v>
      </c>
      <c r="U19" s="88">
        <v>2</v>
      </c>
      <c r="V19" s="88">
        <v>2</v>
      </c>
      <c r="W19" s="73">
        <v>2</v>
      </c>
      <c r="X19" s="88">
        <v>2</v>
      </c>
      <c r="Y19" s="88">
        <v>1</v>
      </c>
      <c r="Z19" s="88">
        <v>0</v>
      </c>
      <c r="AA19" s="88">
        <v>2</v>
      </c>
      <c r="AB19" s="88">
        <v>0</v>
      </c>
      <c r="AC19" s="108"/>
      <c r="AD19" s="110">
        <v>2</v>
      </c>
      <c r="AE19" s="110">
        <v>2</v>
      </c>
      <c r="AF19" s="110">
        <v>2</v>
      </c>
      <c r="AG19" s="110">
        <v>10</v>
      </c>
      <c r="AH19" s="14">
        <v>10</v>
      </c>
      <c r="AI19" s="74">
        <v>12</v>
      </c>
      <c r="AJ19" s="74">
        <v>10</v>
      </c>
      <c r="AK19" s="74">
        <v>5</v>
      </c>
      <c r="AL19" s="74">
        <v>5</v>
      </c>
      <c r="AM19" s="74"/>
      <c r="AN19" s="74">
        <v>0</v>
      </c>
      <c r="AO19" s="74">
        <v>2</v>
      </c>
      <c r="AP19" s="74">
        <v>2</v>
      </c>
      <c r="AQ19" s="74">
        <v>1</v>
      </c>
      <c r="AR19" s="74">
        <v>2</v>
      </c>
      <c r="AS19" s="74">
        <v>0</v>
      </c>
      <c r="AT19" s="74">
        <v>2</v>
      </c>
      <c r="AU19" s="74">
        <v>2</v>
      </c>
      <c r="AV19" s="74">
        <v>1</v>
      </c>
      <c r="AW19" s="74">
        <v>1</v>
      </c>
      <c r="AX19" s="74">
        <v>3</v>
      </c>
      <c r="AY19" s="74">
        <v>3</v>
      </c>
      <c r="AZ19" s="74">
        <v>5</v>
      </c>
      <c r="BA19" s="110"/>
      <c r="BB19" s="14">
        <f t="shared" si="0"/>
        <v>134</v>
      </c>
      <c r="BC19" s="14">
        <v>9</v>
      </c>
    </row>
    <row r="20" spans="1:55" s="14" customFormat="1" ht="12.75">
      <c r="A20" t="s">
        <v>72</v>
      </c>
      <c r="B20" s="87">
        <v>15</v>
      </c>
      <c r="C20" s="87"/>
      <c r="D20" s="87"/>
      <c r="E20" s="88"/>
      <c r="F20" s="73">
        <v>0</v>
      </c>
      <c r="G20" s="88">
        <v>0</v>
      </c>
      <c r="H20" s="88">
        <v>3</v>
      </c>
      <c r="I20" s="88"/>
      <c r="J20" s="88">
        <v>2</v>
      </c>
      <c r="K20" s="73">
        <v>2</v>
      </c>
      <c r="L20" s="88"/>
      <c r="M20" s="88">
        <v>1</v>
      </c>
      <c r="N20" s="88">
        <v>1</v>
      </c>
      <c r="O20" s="88">
        <v>0</v>
      </c>
      <c r="P20" s="88">
        <v>0</v>
      </c>
      <c r="Q20" s="88">
        <v>0</v>
      </c>
      <c r="R20" s="88"/>
      <c r="S20" s="88">
        <v>0</v>
      </c>
      <c r="T20" s="88">
        <v>0</v>
      </c>
      <c r="U20" s="88">
        <v>0</v>
      </c>
      <c r="V20" s="88">
        <v>1</v>
      </c>
      <c r="W20" s="73"/>
      <c r="X20" s="88">
        <v>0</v>
      </c>
      <c r="Y20" s="88">
        <v>6</v>
      </c>
      <c r="Z20" s="88">
        <v>8</v>
      </c>
      <c r="AA20" s="88"/>
      <c r="AB20" s="88"/>
      <c r="AC20" s="107">
        <v>3</v>
      </c>
      <c r="AD20" s="110">
        <v>0</v>
      </c>
      <c r="AE20" s="110">
        <v>0</v>
      </c>
      <c r="AF20" s="110">
        <v>1</v>
      </c>
      <c r="AG20" s="110">
        <v>0</v>
      </c>
      <c r="AH20" s="14">
        <v>1</v>
      </c>
      <c r="AI20" s="74">
        <v>8</v>
      </c>
      <c r="AJ20" s="74">
        <v>3</v>
      </c>
      <c r="AK20" s="74">
        <v>3</v>
      </c>
      <c r="AL20" s="74">
        <v>2</v>
      </c>
      <c r="AM20" s="74">
        <v>3</v>
      </c>
      <c r="AN20" s="74">
        <v>1</v>
      </c>
      <c r="AO20" s="74">
        <v>0</v>
      </c>
      <c r="AP20" s="74">
        <v>1</v>
      </c>
      <c r="AQ20" s="74">
        <v>2</v>
      </c>
      <c r="AR20" s="74">
        <v>2</v>
      </c>
      <c r="AS20" s="74">
        <v>0</v>
      </c>
      <c r="AT20" s="74">
        <v>0</v>
      </c>
      <c r="AU20" s="74">
        <v>0</v>
      </c>
      <c r="AV20" s="74">
        <v>0</v>
      </c>
      <c r="AW20" s="74">
        <v>2</v>
      </c>
      <c r="AX20" s="74">
        <v>0</v>
      </c>
      <c r="AY20" s="74">
        <v>0</v>
      </c>
      <c r="AZ20" s="74">
        <v>1</v>
      </c>
      <c r="BA20" s="110">
        <v>1</v>
      </c>
      <c r="BB20" s="14">
        <f t="shared" si="0"/>
        <v>73</v>
      </c>
      <c r="BC20" s="14">
        <v>10</v>
      </c>
    </row>
    <row r="21" spans="1:55" s="14" customFormat="1" ht="12.75">
      <c r="A21" t="s">
        <v>73</v>
      </c>
      <c r="B21" s="87">
        <v>0</v>
      </c>
      <c r="C21" s="87">
        <v>0</v>
      </c>
      <c r="D21" s="87">
        <v>0</v>
      </c>
      <c r="E21" s="88">
        <v>0</v>
      </c>
      <c r="F21" s="73">
        <v>0</v>
      </c>
      <c r="G21" s="88">
        <v>0</v>
      </c>
      <c r="H21" s="88"/>
      <c r="I21" s="88">
        <v>0</v>
      </c>
      <c r="J21" s="88">
        <v>0</v>
      </c>
      <c r="K21" s="73">
        <v>0</v>
      </c>
      <c r="L21" s="88"/>
      <c r="M21" s="88">
        <v>0</v>
      </c>
      <c r="N21" s="88">
        <v>0</v>
      </c>
      <c r="O21" s="88">
        <v>0</v>
      </c>
      <c r="P21" s="88">
        <v>0</v>
      </c>
      <c r="Q21" s="88">
        <v>0</v>
      </c>
      <c r="R21" s="88">
        <v>0</v>
      </c>
      <c r="S21" s="88">
        <v>0</v>
      </c>
      <c r="T21" s="88">
        <v>0</v>
      </c>
      <c r="U21" s="88">
        <v>0</v>
      </c>
      <c r="V21" s="88">
        <v>0</v>
      </c>
      <c r="W21" s="73">
        <v>0</v>
      </c>
      <c r="X21" s="88">
        <v>0</v>
      </c>
      <c r="Y21" s="88">
        <v>0</v>
      </c>
      <c r="Z21" s="88">
        <v>0</v>
      </c>
      <c r="AA21" s="88">
        <v>0</v>
      </c>
      <c r="AB21" s="88">
        <v>0</v>
      </c>
      <c r="AC21" s="107">
        <v>0</v>
      </c>
      <c r="AD21" s="110">
        <v>0</v>
      </c>
      <c r="AE21" s="110">
        <v>0</v>
      </c>
      <c r="AF21" s="110">
        <v>0</v>
      </c>
      <c r="AG21" s="110">
        <v>0</v>
      </c>
      <c r="AH21" s="14">
        <v>0</v>
      </c>
      <c r="AI21" s="74">
        <v>0</v>
      </c>
      <c r="AJ21" s="74">
        <v>0</v>
      </c>
      <c r="AK21" s="74">
        <v>0</v>
      </c>
      <c r="AL21" s="74">
        <v>0</v>
      </c>
      <c r="AM21" s="74">
        <v>0</v>
      </c>
      <c r="AN21" s="74">
        <v>0</v>
      </c>
      <c r="AO21" s="74">
        <v>0</v>
      </c>
      <c r="AP21" s="74">
        <v>0</v>
      </c>
      <c r="AQ21" s="74"/>
      <c r="AR21" s="74">
        <v>0</v>
      </c>
      <c r="AS21" s="74">
        <v>0</v>
      </c>
      <c r="AT21" s="74">
        <v>0</v>
      </c>
      <c r="AU21" s="74">
        <v>0</v>
      </c>
      <c r="AV21" s="74">
        <v>0</v>
      </c>
      <c r="AW21" s="74">
        <v>0</v>
      </c>
      <c r="AX21" s="74">
        <v>0</v>
      </c>
      <c r="AY21" s="74">
        <v>0</v>
      </c>
      <c r="AZ21" s="74">
        <v>0</v>
      </c>
      <c r="BA21" s="110">
        <v>0</v>
      </c>
      <c r="BB21" s="14">
        <f t="shared" si="0"/>
        <v>0</v>
      </c>
      <c r="BC21" s="14">
        <v>11</v>
      </c>
    </row>
    <row r="22" spans="1:55" s="14" customFormat="1" ht="12.75">
      <c r="A22" t="s">
        <v>74</v>
      </c>
      <c r="B22" s="87"/>
      <c r="C22" s="87">
        <v>0</v>
      </c>
      <c r="D22" s="87">
        <v>0</v>
      </c>
      <c r="E22" s="88">
        <v>0</v>
      </c>
      <c r="F22" s="73">
        <v>0</v>
      </c>
      <c r="G22" s="88">
        <v>0</v>
      </c>
      <c r="H22" s="88">
        <v>0</v>
      </c>
      <c r="I22" s="88">
        <v>0</v>
      </c>
      <c r="J22" s="88"/>
      <c r="K22" s="73">
        <v>0</v>
      </c>
      <c r="L22" s="88"/>
      <c r="M22" s="88">
        <v>0</v>
      </c>
      <c r="N22" s="88">
        <v>0</v>
      </c>
      <c r="O22" s="88">
        <v>0</v>
      </c>
      <c r="P22" s="88">
        <v>0</v>
      </c>
      <c r="Q22" s="88">
        <v>0</v>
      </c>
      <c r="R22" s="88">
        <v>0</v>
      </c>
      <c r="S22" s="88">
        <v>0</v>
      </c>
      <c r="T22" s="88">
        <v>0</v>
      </c>
      <c r="U22" s="88">
        <v>0</v>
      </c>
      <c r="V22" s="88">
        <v>0</v>
      </c>
      <c r="W22" s="73">
        <v>0</v>
      </c>
      <c r="X22" s="88">
        <v>0</v>
      </c>
      <c r="Y22" s="88">
        <v>0</v>
      </c>
      <c r="Z22" s="88">
        <v>0</v>
      </c>
      <c r="AA22" s="88">
        <v>0</v>
      </c>
      <c r="AB22" s="88">
        <v>0</v>
      </c>
      <c r="AC22" s="107">
        <v>0</v>
      </c>
      <c r="AD22" s="110">
        <v>0</v>
      </c>
      <c r="AE22" s="110">
        <v>0</v>
      </c>
      <c r="AF22" s="110">
        <v>0</v>
      </c>
      <c r="AG22" s="110">
        <v>0</v>
      </c>
      <c r="AH22" s="14">
        <v>0</v>
      </c>
      <c r="AI22" s="74">
        <v>0</v>
      </c>
      <c r="AJ22" s="74"/>
      <c r="AK22" s="74"/>
      <c r="AL22" s="74"/>
      <c r="AM22" s="74">
        <v>0</v>
      </c>
      <c r="AN22" s="74">
        <v>0</v>
      </c>
      <c r="AO22" s="74"/>
      <c r="AP22" s="74">
        <v>0</v>
      </c>
      <c r="AQ22" s="74">
        <v>0</v>
      </c>
      <c r="AR22" s="74">
        <v>0</v>
      </c>
      <c r="AS22" s="74">
        <v>0</v>
      </c>
      <c r="AT22" s="74">
        <v>0</v>
      </c>
      <c r="AU22" s="74">
        <v>0</v>
      </c>
      <c r="AV22" s="74">
        <v>0</v>
      </c>
      <c r="AW22" s="74">
        <v>0</v>
      </c>
      <c r="AX22" s="74">
        <v>0</v>
      </c>
      <c r="AY22" s="74">
        <v>0</v>
      </c>
      <c r="AZ22" s="74">
        <v>0</v>
      </c>
      <c r="BA22" s="110"/>
      <c r="BB22" s="14">
        <f t="shared" si="0"/>
        <v>0</v>
      </c>
      <c r="BC22" s="14">
        <v>12</v>
      </c>
    </row>
    <row r="23" spans="1:55" s="15" customFormat="1" ht="12.75">
      <c r="A23" t="s">
        <v>75</v>
      </c>
      <c r="B23" s="87">
        <v>5</v>
      </c>
      <c r="C23" s="87">
        <v>4</v>
      </c>
      <c r="D23" s="90"/>
      <c r="E23" s="88">
        <v>6</v>
      </c>
      <c r="F23" s="91">
        <v>7</v>
      </c>
      <c r="G23" s="88">
        <v>1</v>
      </c>
      <c r="H23" s="88">
        <v>5</v>
      </c>
      <c r="I23" s="88">
        <v>5</v>
      </c>
      <c r="J23" s="88">
        <v>11</v>
      </c>
      <c r="K23" s="91">
        <v>5</v>
      </c>
      <c r="L23" s="88"/>
      <c r="M23" s="88">
        <v>5</v>
      </c>
      <c r="N23" s="88">
        <v>9</v>
      </c>
      <c r="O23" s="88">
        <v>9</v>
      </c>
      <c r="P23" s="88">
        <v>3</v>
      </c>
      <c r="Q23" s="88">
        <v>5</v>
      </c>
      <c r="R23" s="88"/>
      <c r="S23" s="88">
        <v>0</v>
      </c>
      <c r="T23" s="88">
        <v>2</v>
      </c>
      <c r="U23" s="88">
        <v>0</v>
      </c>
      <c r="V23" s="88">
        <v>0</v>
      </c>
      <c r="W23" s="91"/>
      <c r="X23" s="88">
        <v>0</v>
      </c>
      <c r="Y23" s="88">
        <v>0</v>
      </c>
      <c r="Z23" s="88"/>
      <c r="AA23" s="88">
        <v>0</v>
      </c>
      <c r="AB23" s="88"/>
      <c r="AC23" s="107">
        <v>0</v>
      </c>
      <c r="AD23" s="109"/>
      <c r="AE23" s="109"/>
      <c r="AF23" s="110">
        <v>0</v>
      </c>
      <c r="AG23" s="110"/>
      <c r="AI23" s="92">
        <v>4</v>
      </c>
      <c r="AJ23" s="92"/>
      <c r="AK23" s="92"/>
      <c r="AL23" s="92">
        <v>5</v>
      </c>
      <c r="AM23" s="92">
        <v>2</v>
      </c>
      <c r="AN23" s="92">
        <v>6</v>
      </c>
      <c r="AO23" s="92">
        <v>5</v>
      </c>
      <c r="AP23" s="92">
        <v>2</v>
      </c>
      <c r="AQ23" s="92">
        <v>0</v>
      </c>
      <c r="AR23" s="92">
        <v>2</v>
      </c>
      <c r="AS23" s="92">
        <v>0</v>
      </c>
      <c r="AT23" s="92">
        <v>0</v>
      </c>
      <c r="AU23" s="92">
        <v>2</v>
      </c>
      <c r="AV23" s="92">
        <v>1</v>
      </c>
      <c r="AW23" s="92">
        <v>7</v>
      </c>
      <c r="AX23" s="92"/>
      <c r="AY23" s="92">
        <v>3</v>
      </c>
      <c r="AZ23" s="92">
        <v>3</v>
      </c>
      <c r="BA23" s="110">
        <v>4</v>
      </c>
      <c r="BB23" s="14">
        <f t="shared" si="0"/>
        <v>128</v>
      </c>
      <c r="BC23" s="14">
        <v>13</v>
      </c>
    </row>
    <row r="24" spans="1:55" s="15" customFormat="1" ht="12.75">
      <c r="A24" t="s">
        <v>76</v>
      </c>
      <c r="B24" s="87">
        <v>5</v>
      </c>
      <c r="C24" s="87">
        <v>7</v>
      </c>
      <c r="D24" s="87">
        <v>13</v>
      </c>
      <c r="E24" s="88">
        <v>7</v>
      </c>
      <c r="F24" s="91">
        <v>8</v>
      </c>
      <c r="G24" s="88">
        <v>8</v>
      </c>
      <c r="H24" s="88">
        <v>6</v>
      </c>
      <c r="I24" s="88">
        <v>9</v>
      </c>
      <c r="J24" s="88">
        <v>8</v>
      </c>
      <c r="K24" s="91">
        <v>11</v>
      </c>
      <c r="L24" s="88"/>
      <c r="M24" s="88">
        <v>4</v>
      </c>
      <c r="N24" s="88">
        <v>8</v>
      </c>
      <c r="O24" s="88">
        <v>9</v>
      </c>
      <c r="P24" s="88">
        <v>6</v>
      </c>
      <c r="Q24" s="88">
        <v>3</v>
      </c>
      <c r="R24" s="88">
        <v>5</v>
      </c>
      <c r="S24" s="88">
        <v>5</v>
      </c>
      <c r="T24" s="88">
        <v>4</v>
      </c>
      <c r="U24" s="88">
        <v>4</v>
      </c>
      <c r="V24" s="88">
        <v>4</v>
      </c>
      <c r="W24" s="91"/>
      <c r="X24" s="88">
        <v>2</v>
      </c>
      <c r="Y24" s="88">
        <v>2</v>
      </c>
      <c r="Z24" s="88">
        <v>6</v>
      </c>
      <c r="AA24" s="88">
        <v>6</v>
      </c>
      <c r="AB24" s="88">
        <v>2</v>
      </c>
      <c r="AC24" s="107">
        <v>3</v>
      </c>
      <c r="AD24" s="110">
        <v>1</v>
      </c>
      <c r="AE24" s="110">
        <v>5</v>
      </c>
      <c r="AF24" s="110">
        <v>3</v>
      </c>
      <c r="AG24" s="110">
        <v>1</v>
      </c>
      <c r="AH24" s="15">
        <v>10</v>
      </c>
      <c r="AI24" s="92">
        <v>14</v>
      </c>
      <c r="AJ24" s="92">
        <v>10</v>
      </c>
      <c r="AK24" s="92">
        <v>7</v>
      </c>
      <c r="AL24" s="92"/>
      <c r="AM24" s="92">
        <v>5</v>
      </c>
      <c r="AN24" s="92">
        <v>7</v>
      </c>
      <c r="AO24" s="92">
        <v>1</v>
      </c>
      <c r="AP24" s="92">
        <v>6</v>
      </c>
      <c r="AQ24" s="92">
        <v>8</v>
      </c>
      <c r="AR24" s="92">
        <v>3</v>
      </c>
      <c r="AS24" s="92">
        <v>8</v>
      </c>
      <c r="AT24" s="92">
        <v>5</v>
      </c>
      <c r="AU24" s="92">
        <v>6</v>
      </c>
      <c r="AV24" s="92">
        <v>8</v>
      </c>
      <c r="AW24" s="92">
        <v>2</v>
      </c>
      <c r="AX24" s="92">
        <v>5</v>
      </c>
      <c r="AY24" s="92">
        <v>2</v>
      </c>
      <c r="AZ24" s="92">
        <v>0</v>
      </c>
      <c r="BA24" s="110">
        <v>0</v>
      </c>
      <c r="BB24" s="14">
        <f t="shared" si="0"/>
        <v>272</v>
      </c>
      <c r="BC24" s="14">
        <v>14</v>
      </c>
    </row>
    <row r="25" spans="1:55" s="15" customFormat="1" ht="12.75">
      <c r="A25" t="s">
        <v>77</v>
      </c>
      <c r="B25" s="89">
        <v>9</v>
      </c>
      <c r="C25" s="89">
        <v>6</v>
      </c>
      <c r="D25" s="89">
        <v>5</v>
      </c>
      <c r="E25" s="88">
        <v>8</v>
      </c>
      <c r="F25" s="91">
        <v>12</v>
      </c>
      <c r="G25" s="88">
        <v>6</v>
      </c>
      <c r="H25" s="88">
        <v>5</v>
      </c>
      <c r="I25" s="88">
        <v>11</v>
      </c>
      <c r="J25" s="88">
        <v>5</v>
      </c>
      <c r="K25" s="91">
        <v>8</v>
      </c>
      <c r="L25" s="88"/>
      <c r="M25" s="88"/>
      <c r="N25" s="88">
        <v>6</v>
      </c>
      <c r="O25" s="88"/>
      <c r="P25" s="88">
        <v>5</v>
      </c>
      <c r="Q25" s="88">
        <v>1</v>
      </c>
      <c r="R25" s="88">
        <v>3</v>
      </c>
      <c r="S25" s="88">
        <v>3</v>
      </c>
      <c r="T25" s="88">
        <v>8</v>
      </c>
      <c r="U25" s="88"/>
      <c r="V25" s="88"/>
      <c r="W25" s="91">
        <v>5</v>
      </c>
      <c r="X25" s="88">
        <v>6</v>
      </c>
      <c r="Y25" s="88">
        <v>7</v>
      </c>
      <c r="Z25" s="88">
        <v>6</v>
      </c>
      <c r="AA25" s="88">
        <v>0</v>
      </c>
      <c r="AB25" s="88"/>
      <c r="AC25" s="107">
        <v>8</v>
      </c>
      <c r="AD25" s="110">
        <v>10</v>
      </c>
      <c r="AE25" s="110">
        <v>14</v>
      </c>
      <c r="AF25" s="110">
        <v>10</v>
      </c>
      <c r="AG25" s="110">
        <v>20</v>
      </c>
      <c r="AH25" s="15">
        <v>18</v>
      </c>
      <c r="AI25" s="92"/>
      <c r="AJ25" s="92"/>
      <c r="AK25" s="92"/>
      <c r="AL25" s="92">
        <v>5</v>
      </c>
      <c r="AM25" s="92">
        <v>7</v>
      </c>
      <c r="AN25" s="92">
        <v>6</v>
      </c>
      <c r="AO25" s="92"/>
      <c r="AP25" s="92">
        <v>0</v>
      </c>
      <c r="AQ25" s="92"/>
      <c r="AR25" s="92">
        <v>3</v>
      </c>
      <c r="AS25" s="92">
        <v>1</v>
      </c>
      <c r="AT25" s="92">
        <v>3</v>
      </c>
      <c r="AU25" s="92">
        <v>4</v>
      </c>
      <c r="AV25" s="92">
        <v>5</v>
      </c>
      <c r="AW25" s="92">
        <v>0</v>
      </c>
      <c r="AX25" s="92"/>
      <c r="AY25" s="92">
        <v>3</v>
      </c>
      <c r="AZ25" s="92">
        <v>3</v>
      </c>
      <c r="BA25" s="110">
        <v>3</v>
      </c>
      <c r="BB25" s="14">
        <f t="shared" si="0"/>
        <v>248</v>
      </c>
      <c r="BC25" s="14">
        <v>15</v>
      </c>
    </row>
    <row r="26" spans="1:55" s="15" customFormat="1" ht="12.75">
      <c r="A26" t="s">
        <v>78</v>
      </c>
      <c r="B26" s="87">
        <v>16</v>
      </c>
      <c r="C26" s="89">
        <v>10</v>
      </c>
      <c r="D26" s="87">
        <v>3</v>
      </c>
      <c r="E26" s="88">
        <v>1</v>
      </c>
      <c r="F26" s="91">
        <v>17</v>
      </c>
      <c r="G26" s="88">
        <v>10</v>
      </c>
      <c r="H26" s="88">
        <v>8</v>
      </c>
      <c r="I26" s="88">
        <v>3</v>
      </c>
      <c r="J26" s="88">
        <v>2</v>
      </c>
      <c r="K26" s="91">
        <v>4</v>
      </c>
      <c r="L26" s="88"/>
      <c r="M26" s="88">
        <v>3</v>
      </c>
      <c r="N26" s="88">
        <v>3</v>
      </c>
      <c r="O26" s="88">
        <v>8</v>
      </c>
      <c r="P26" s="88">
        <v>6</v>
      </c>
      <c r="Q26" s="88">
        <v>7</v>
      </c>
      <c r="R26" s="88">
        <v>3</v>
      </c>
      <c r="S26" s="88">
        <v>3</v>
      </c>
      <c r="T26" s="88">
        <v>8</v>
      </c>
      <c r="U26" s="88">
        <v>1</v>
      </c>
      <c r="V26" s="88">
        <v>5</v>
      </c>
      <c r="W26" s="91">
        <v>1</v>
      </c>
      <c r="X26" s="88">
        <v>8</v>
      </c>
      <c r="Y26" s="88">
        <v>3</v>
      </c>
      <c r="Z26" s="88"/>
      <c r="AA26" s="88">
        <v>11</v>
      </c>
      <c r="AB26" s="88">
        <v>11</v>
      </c>
      <c r="AC26" s="107">
        <v>7</v>
      </c>
      <c r="AD26" s="110">
        <v>7</v>
      </c>
      <c r="AE26" s="110">
        <v>4</v>
      </c>
      <c r="AF26" s="110">
        <v>12</v>
      </c>
      <c r="AG26" s="110">
        <v>10</v>
      </c>
      <c r="AH26" s="15">
        <v>9</v>
      </c>
      <c r="AI26" s="92">
        <v>22</v>
      </c>
      <c r="AJ26" s="92">
        <v>6</v>
      </c>
      <c r="AK26" s="92"/>
      <c r="AL26" s="92">
        <v>15</v>
      </c>
      <c r="AM26" s="92">
        <v>16</v>
      </c>
      <c r="AN26" s="92">
        <v>18</v>
      </c>
      <c r="AO26" s="92">
        <v>13</v>
      </c>
      <c r="AP26" s="92">
        <v>12</v>
      </c>
      <c r="AQ26" s="92">
        <v>7</v>
      </c>
      <c r="AR26" s="92">
        <v>5</v>
      </c>
      <c r="AS26" s="92">
        <v>11</v>
      </c>
      <c r="AT26" s="92">
        <v>7</v>
      </c>
      <c r="AU26" s="92">
        <v>4</v>
      </c>
      <c r="AV26" s="92">
        <v>17</v>
      </c>
      <c r="AW26" s="92">
        <v>2</v>
      </c>
      <c r="AX26" s="92">
        <v>4</v>
      </c>
      <c r="AY26" s="92">
        <v>13</v>
      </c>
      <c r="AZ26" s="92">
        <v>3</v>
      </c>
      <c r="BA26" s="110">
        <v>3</v>
      </c>
      <c r="BB26" s="14">
        <f t="shared" si="0"/>
        <v>382</v>
      </c>
      <c r="BC26" s="14">
        <v>16</v>
      </c>
    </row>
    <row r="27" spans="1:55" s="15" customFormat="1" ht="12.75">
      <c r="A27" t="s">
        <v>79</v>
      </c>
      <c r="B27" s="87"/>
      <c r="C27" s="87">
        <v>12</v>
      </c>
      <c r="D27" s="87">
        <v>8</v>
      </c>
      <c r="E27" s="88">
        <v>4</v>
      </c>
      <c r="F27" s="91">
        <v>4</v>
      </c>
      <c r="G27" s="88">
        <v>4</v>
      </c>
      <c r="H27" s="88">
        <v>8</v>
      </c>
      <c r="I27" s="88"/>
      <c r="J27" s="88">
        <v>4</v>
      </c>
      <c r="K27" s="91">
        <v>3</v>
      </c>
      <c r="L27" s="88"/>
      <c r="M27" s="88">
        <v>7</v>
      </c>
      <c r="N27" s="88"/>
      <c r="O27" s="88">
        <v>3</v>
      </c>
      <c r="P27" s="88"/>
      <c r="Q27" s="88">
        <v>1</v>
      </c>
      <c r="R27" s="88"/>
      <c r="S27" s="88">
        <v>3</v>
      </c>
      <c r="T27" s="88"/>
      <c r="U27" s="88"/>
      <c r="V27" s="88"/>
      <c r="W27" s="91"/>
      <c r="X27" s="88">
        <v>5</v>
      </c>
      <c r="Y27" s="88">
        <v>4</v>
      </c>
      <c r="Z27" s="88">
        <v>0</v>
      </c>
      <c r="AA27" s="88">
        <v>2</v>
      </c>
      <c r="AB27" s="88"/>
      <c r="AC27" s="108"/>
      <c r="AD27" s="109"/>
      <c r="AE27" s="109"/>
      <c r="AF27" s="109"/>
      <c r="AG27" s="110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>
        <v>0</v>
      </c>
      <c r="AT27" s="92"/>
      <c r="AU27" s="92"/>
      <c r="AV27" s="92"/>
      <c r="AW27" s="92"/>
      <c r="AX27" s="92"/>
      <c r="AY27" s="92"/>
      <c r="AZ27" s="92"/>
      <c r="BA27" s="109"/>
      <c r="BB27" s="14">
        <f t="shared" si="0"/>
        <v>72</v>
      </c>
      <c r="BC27" s="14">
        <v>17</v>
      </c>
    </row>
    <row r="28" spans="1:55" s="15" customFormat="1" ht="12.75">
      <c r="A28" t="s">
        <v>80</v>
      </c>
      <c r="B28" s="87">
        <v>7</v>
      </c>
      <c r="C28" s="87">
        <v>12</v>
      </c>
      <c r="D28" s="87">
        <v>4</v>
      </c>
      <c r="E28" s="88">
        <v>9</v>
      </c>
      <c r="F28" s="91">
        <v>9</v>
      </c>
      <c r="G28" s="88">
        <v>2</v>
      </c>
      <c r="H28" s="88">
        <v>13</v>
      </c>
      <c r="I28" s="88">
        <v>12</v>
      </c>
      <c r="J28" s="88">
        <v>5</v>
      </c>
      <c r="K28" s="91">
        <v>15</v>
      </c>
      <c r="L28" s="88"/>
      <c r="M28" s="88">
        <v>20</v>
      </c>
      <c r="N28" s="88">
        <v>9</v>
      </c>
      <c r="O28" s="88">
        <v>19</v>
      </c>
      <c r="P28" s="88">
        <v>11</v>
      </c>
      <c r="Q28" s="88">
        <v>16</v>
      </c>
      <c r="R28" s="88">
        <v>9</v>
      </c>
      <c r="S28" s="88">
        <v>10</v>
      </c>
      <c r="T28" s="88">
        <v>9</v>
      </c>
      <c r="U28" s="88">
        <v>9</v>
      </c>
      <c r="V28" s="88">
        <v>5</v>
      </c>
      <c r="W28" s="91">
        <v>6</v>
      </c>
      <c r="X28" s="88">
        <v>5</v>
      </c>
      <c r="Y28" s="88">
        <v>4</v>
      </c>
      <c r="Z28" s="88">
        <v>3</v>
      </c>
      <c r="AA28" s="88"/>
      <c r="AB28" s="88">
        <v>4</v>
      </c>
      <c r="AC28" s="107">
        <v>3</v>
      </c>
      <c r="AD28" s="110">
        <v>4</v>
      </c>
      <c r="AE28" s="110"/>
      <c r="AF28" s="110">
        <v>4</v>
      </c>
      <c r="AG28" s="110">
        <v>2</v>
      </c>
      <c r="AH28" s="15">
        <v>10</v>
      </c>
      <c r="AI28" s="92"/>
      <c r="AJ28" s="92"/>
      <c r="AK28" s="92"/>
      <c r="AL28" s="92"/>
      <c r="AM28" s="92"/>
      <c r="AN28" s="92">
        <v>9</v>
      </c>
      <c r="AO28" s="92">
        <v>13</v>
      </c>
      <c r="AP28" s="92">
        <v>10</v>
      </c>
      <c r="AQ28" s="92">
        <v>32</v>
      </c>
      <c r="AR28" s="92">
        <v>0</v>
      </c>
      <c r="AS28" s="92">
        <v>11</v>
      </c>
      <c r="AT28" s="92">
        <v>7</v>
      </c>
      <c r="AU28" s="92">
        <v>4</v>
      </c>
      <c r="AV28" s="92">
        <v>6</v>
      </c>
      <c r="AW28" s="92"/>
      <c r="AX28" s="92">
        <v>11</v>
      </c>
      <c r="AY28" s="92"/>
      <c r="AZ28" s="92">
        <v>4</v>
      </c>
      <c r="BA28" s="110">
        <v>25</v>
      </c>
      <c r="BB28" s="14">
        <f t="shared" si="0"/>
        <v>382</v>
      </c>
      <c r="BC28" s="14">
        <v>18</v>
      </c>
    </row>
    <row r="29" spans="1:55" s="15" customFormat="1" ht="12.75">
      <c r="A29" t="s">
        <v>81</v>
      </c>
      <c r="B29" s="87">
        <v>0</v>
      </c>
      <c r="C29" s="90">
        <v>0</v>
      </c>
      <c r="D29" s="89">
        <v>0</v>
      </c>
      <c r="E29" s="88">
        <v>0</v>
      </c>
      <c r="F29" s="91">
        <v>0</v>
      </c>
      <c r="G29" s="88">
        <v>0</v>
      </c>
      <c r="H29" s="88">
        <v>0</v>
      </c>
      <c r="I29" s="88">
        <v>0</v>
      </c>
      <c r="J29" s="88">
        <v>0</v>
      </c>
      <c r="K29" s="91">
        <v>0</v>
      </c>
      <c r="L29" s="88"/>
      <c r="M29" s="88">
        <v>3</v>
      </c>
      <c r="N29" s="88">
        <v>0</v>
      </c>
      <c r="O29" s="88">
        <v>0</v>
      </c>
      <c r="P29" s="88">
        <v>0</v>
      </c>
      <c r="Q29" s="88">
        <v>0</v>
      </c>
      <c r="R29" s="88">
        <v>0</v>
      </c>
      <c r="S29" s="88">
        <v>0</v>
      </c>
      <c r="T29" s="88">
        <v>0</v>
      </c>
      <c r="U29" s="88">
        <v>1</v>
      </c>
      <c r="V29" s="88">
        <v>2</v>
      </c>
      <c r="W29" s="91">
        <v>4</v>
      </c>
      <c r="X29" s="88">
        <v>1</v>
      </c>
      <c r="Y29" s="88">
        <v>1</v>
      </c>
      <c r="Z29" s="88">
        <v>1</v>
      </c>
      <c r="AA29" s="88">
        <v>0</v>
      </c>
      <c r="AB29" s="88">
        <v>0</v>
      </c>
      <c r="AC29" s="107">
        <v>3</v>
      </c>
      <c r="AD29" s="110">
        <v>3</v>
      </c>
      <c r="AE29" s="110">
        <v>1</v>
      </c>
      <c r="AF29" s="110">
        <v>1</v>
      </c>
      <c r="AG29" s="110">
        <v>5</v>
      </c>
      <c r="AH29" s="15">
        <v>0</v>
      </c>
      <c r="AI29" s="92">
        <v>0</v>
      </c>
      <c r="AJ29" s="92">
        <v>2</v>
      </c>
      <c r="AK29" s="92">
        <v>1</v>
      </c>
      <c r="AL29" s="92">
        <v>5</v>
      </c>
      <c r="AM29" s="92">
        <v>1</v>
      </c>
      <c r="AN29" s="92">
        <v>2</v>
      </c>
      <c r="AO29" s="92">
        <v>0</v>
      </c>
      <c r="AP29" s="92">
        <v>3</v>
      </c>
      <c r="AQ29" s="92">
        <v>1</v>
      </c>
      <c r="AR29" s="92">
        <v>2</v>
      </c>
      <c r="AS29" s="92">
        <v>0</v>
      </c>
      <c r="AT29" s="92">
        <v>5</v>
      </c>
      <c r="AU29" s="92">
        <v>2</v>
      </c>
      <c r="AV29" s="92">
        <v>1</v>
      </c>
      <c r="AW29" s="92">
        <v>12</v>
      </c>
      <c r="AX29" s="92">
        <v>10</v>
      </c>
      <c r="AY29" s="92">
        <v>1</v>
      </c>
      <c r="AZ29" s="92">
        <v>0</v>
      </c>
      <c r="BA29" s="110">
        <v>0</v>
      </c>
      <c r="BB29" s="14">
        <f t="shared" si="0"/>
        <v>74</v>
      </c>
      <c r="BC29" s="14">
        <v>19</v>
      </c>
    </row>
    <row r="30" spans="1:55" s="15" customFormat="1" ht="12.75">
      <c r="A30" t="s">
        <v>82</v>
      </c>
      <c r="B30" s="87">
        <v>0</v>
      </c>
      <c r="C30" s="87">
        <v>0</v>
      </c>
      <c r="D30" s="87">
        <v>0</v>
      </c>
      <c r="E30" s="88">
        <v>1</v>
      </c>
      <c r="F30" s="91">
        <v>0</v>
      </c>
      <c r="G30" s="88">
        <v>0</v>
      </c>
      <c r="H30" s="88">
        <v>0</v>
      </c>
      <c r="I30" s="88">
        <v>0</v>
      </c>
      <c r="J30" s="88">
        <v>2</v>
      </c>
      <c r="K30" s="91">
        <v>2</v>
      </c>
      <c r="L30" s="88"/>
      <c r="M30" s="88">
        <v>0</v>
      </c>
      <c r="N30" s="88">
        <v>0</v>
      </c>
      <c r="O30" s="88">
        <v>1</v>
      </c>
      <c r="P30" s="88">
        <v>1</v>
      </c>
      <c r="Q30" s="88">
        <v>0</v>
      </c>
      <c r="R30" s="88">
        <v>0</v>
      </c>
      <c r="S30" s="88">
        <v>0</v>
      </c>
      <c r="T30" s="88">
        <v>1</v>
      </c>
      <c r="U30" s="88">
        <v>0</v>
      </c>
      <c r="V30" s="88">
        <v>0</v>
      </c>
      <c r="W30" s="91">
        <v>0</v>
      </c>
      <c r="X30" s="88">
        <v>0</v>
      </c>
      <c r="Y30" s="88">
        <v>0</v>
      </c>
      <c r="Z30" s="88">
        <v>0</v>
      </c>
      <c r="AA30" s="88">
        <v>0</v>
      </c>
      <c r="AB30" s="88">
        <v>0</v>
      </c>
      <c r="AC30" s="107">
        <v>0</v>
      </c>
      <c r="AD30" s="110">
        <v>0</v>
      </c>
      <c r="AE30" s="110">
        <v>0</v>
      </c>
      <c r="AF30" s="110">
        <v>0</v>
      </c>
      <c r="AG30" s="110">
        <v>0</v>
      </c>
      <c r="AH30" s="15">
        <v>0</v>
      </c>
      <c r="AI30" s="92">
        <v>0</v>
      </c>
      <c r="AJ30" s="92">
        <v>0</v>
      </c>
      <c r="AK30" s="92">
        <v>44</v>
      </c>
      <c r="AL30" s="92">
        <v>0</v>
      </c>
      <c r="AM30" s="92">
        <v>0</v>
      </c>
      <c r="AN30" s="92">
        <v>0</v>
      </c>
      <c r="AO30" s="92">
        <v>0</v>
      </c>
      <c r="AP30" s="92">
        <v>1</v>
      </c>
      <c r="AQ30" s="92">
        <v>0</v>
      </c>
      <c r="AR30" s="92">
        <v>0</v>
      </c>
      <c r="AS30" s="92">
        <v>0</v>
      </c>
      <c r="AT30" s="92">
        <v>0</v>
      </c>
      <c r="AU30" s="92">
        <v>1</v>
      </c>
      <c r="AV30" s="92">
        <v>0</v>
      </c>
      <c r="AW30" s="92">
        <v>0</v>
      </c>
      <c r="AX30" s="92">
        <v>1</v>
      </c>
      <c r="AY30" s="92">
        <v>0</v>
      </c>
      <c r="AZ30" s="92">
        <v>0</v>
      </c>
      <c r="BA30" s="110">
        <v>0</v>
      </c>
      <c r="BB30" s="14">
        <f t="shared" si="0"/>
        <v>55</v>
      </c>
      <c r="BC30" s="14">
        <v>20</v>
      </c>
    </row>
    <row r="31" spans="1:55" s="15" customFormat="1" ht="12.75">
      <c r="A31" t="s">
        <v>83</v>
      </c>
      <c r="B31" s="87">
        <v>13</v>
      </c>
      <c r="C31" s="87">
        <v>7</v>
      </c>
      <c r="D31" s="90">
        <v>10</v>
      </c>
      <c r="E31" s="88">
        <v>5</v>
      </c>
      <c r="F31" s="91">
        <v>0</v>
      </c>
      <c r="G31" s="88">
        <v>7</v>
      </c>
      <c r="H31" s="88">
        <v>14</v>
      </c>
      <c r="I31" s="88"/>
      <c r="J31" s="88">
        <v>6</v>
      </c>
      <c r="K31" s="91">
        <v>1</v>
      </c>
      <c r="L31" s="88"/>
      <c r="M31" s="88"/>
      <c r="N31" s="88">
        <v>1</v>
      </c>
      <c r="O31" s="88">
        <v>7</v>
      </c>
      <c r="P31" s="88"/>
      <c r="Q31" s="88">
        <v>12</v>
      </c>
      <c r="R31" s="88">
        <v>13</v>
      </c>
      <c r="S31" s="88"/>
      <c r="T31" s="88"/>
      <c r="U31" s="88">
        <v>7</v>
      </c>
      <c r="V31" s="88">
        <v>11</v>
      </c>
      <c r="W31" s="91"/>
      <c r="X31" s="88"/>
      <c r="Y31" s="88"/>
      <c r="Z31" s="88">
        <v>8</v>
      </c>
      <c r="AA31" s="88"/>
      <c r="AB31" s="88"/>
      <c r="AC31" s="107">
        <v>0</v>
      </c>
      <c r="AD31" s="110">
        <v>9</v>
      </c>
      <c r="AE31" s="109"/>
      <c r="AF31" s="110">
        <v>62</v>
      </c>
      <c r="AG31" s="110">
        <v>88</v>
      </c>
      <c r="AH31" s="15">
        <v>133</v>
      </c>
      <c r="AI31" s="93">
        <v>198</v>
      </c>
      <c r="AJ31" s="93">
        <v>116</v>
      </c>
      <c r="AK31" s="93">
        <v>44</v>
      </c>
      <c r="AL31" s="93">
        <v>10</v>
      </c>
      <c r="AM31" s="93">
        <v>13</v>
      </c>
      <c r="AN31" s="93">
        <v>19</v>
      </c>
      <c r="AO31" s="93"/>
      <c r="AP31" s="93">
        <v>10</v>
      </c>
      <c r="AQ31" s="93">
        <v>12</v>
      </c>
      <c r="AR31" s="93"/>
      <c r="AS31" s="93">
        <v>0</v>
      </c>
      <c r="AT31" s="93"/>
      <c r="AU31" s="93"/>
      <c r="AV31" s="93"/>
      <c r="AW31" s="93"/>
      <c r="AX31" s="93">
        <v>6</v>
      </c>
      <c r="AY31" s="93"/>
      <c r="AZ31" s="93"/>
      <c r="BA31" s="110"/>
      <c r="BB31" s="14">
        <f t="shared" si="0"/>
        <v>842</v>
      </c>
      <c r="BC31" s="14">
        <v>21</v>
      </c>
    </row>
    <row r="32" spans="1:55" s="15" customFormat="1" ht="12.75">
      <c r="A32" t="s">
        <v>84</v>
      </c>
      <c r="B32" s="89">
        <v>3</v>
      </c>
      <c r="C32" s="90">
        <v>3</v>
      </c>
      <c r="D32" s="90"/>
      <c r="E32" s="88"/>
      <c r="F32" s="91">
        <v>6</v>
      </c>
      <c r="G32" s="88">
        <v>5</v>
      </c>
      <c r="H32" s="88">
        <v>7</v>
      </c>
      <c r="I32" s="88">
        <v>9</v>
      </c>
      <c r="J32" s="88">
        <v>8</v>
      </c>
      <c r="K32" s="91">
        <v>10</v>
      </c>
      <c r="L32" s="88"/>
      <c r="M32" s="88">
        <v>10</v>
      </c>
      <c r="N32" s="88">
        <v>6</v>
      </c>
      <c r="O32" s="88">
        <v>7</v>
      </c>
      <c r="P32" s="88">
        <v>2</v>
      </c>
      <c r="Q32" s="88">
        <v>2</v>
      </c>
      <c r="R32" s="88">
        <v>7</v>
      </c>
      <c r="S32" s="88">
        <v>4</v>
      </c>
      <c r="T32" s="88">
        <v>5</v>
      </c>
      <c r="U32" s="88"/>
      <c r="V32" s="88">
        <v>4</v>
      </c>
      <c r="W32" s="91">
        <v>6</v>
      </c>
      <c r="X32" s="88">
        <v>5</v>
      </c>
      <c r="Y32" s="88">
        <v>5</v>
      </c>
      <c r="Z32" s="88">
        <v>6</v>
      </c>
      <c r="AA32" s="88"/>
      <c r="AB32" s="88">
        <v>2</v>
      </c>
      <c r="AC32" s="107">
        <v>4</v>
      </c>
      <c r="AD32" s="110">
        <v>3</v>
      </c>
      <c r="AE32" s="110">
        <v>2</v>
      </c>
      <c r="AF32" s="110">
        <v>8</v>
      </c>
      <c r="AG32" s="110"/>
      <c r="AH32" s="15">
        <v>12</v>
      </c>
      <c r="AI32" s="92">
        <v>28</v>
      </c>
      <c r="AJ32" s="92">
        <v>13</v>
      </c>
      <c r="AK32" s="92">
        <v>12</v>
      </c>
      <c r="AL32" s="92">
        <v>23</v>
      </c>
      <c r="AM32" s="92">
        <v>9</v>
      </c>
      <c r="AN32" s="92">
        <v>15</v>
      </c>
      <c r="AO32" s="92">
        <v>11</v>
      </c>
      <c r="AP32" s="92">
        <v>8</v>
      </c>
      <c r="AQ32" s="92">
        <v>15</v>
      </c>
      <c r="AR32" s="92">
        <v>10</v>
      </c>
      <c r="AS32" s="92">
        <v>5</v>
      </c>
      <c r="AT32" s="92">
        <v>8</v>
      </c>
      <c r="AU32" s="92">
        <v>5</v>
      </c>
      <c r="AV32" s="92">
        <v>5</v>
      </c>
      <c r="AW32" s="92">
        <v>3</v>
      </c>
      <c r="AX32" s="92">
        <v>5</v>
      </c>
      <c r="AY32" s="92">
        <v>10</v>
      </c>
      <c r="AZ32" s="92">
        <v>3</v>
      </c>
      <c r="BA32" s="110">
        <v>7</v>
      </c>
      <c r="BB32" s="14">
        <f t="shared" si="0"/>
        <v>346</v>
      </c>
      <c r="BC32" s="14">
        <v>22</v>
      </c>
    </row>
    <row r="33" spans="1:55" s="15" customFormat="1" ht="12.75">
      <c r="A33" t="s">
        <v>85</v>
      </c>
      <c r="B33" s="87">
        <v>17</v>
      </c>
      <c r="C33" s="87">
        <v>24</v>
      </c>
      <c r="D33" s="87">
        <v>42</v>
      </c>
      <c r="E33" s="88">
        <v>32</v>
      </c>
      <c r="F33" s="91">
        <v>23</v>
      </c>
      <c r="G33" s="88">
        <v>16</v>
      </c>
      <c r="H33" s="88">
        <v>24</v>
      </c>
      <c r="I33" s="88">
        <v>28</v>
      </c>
      <c r="J33" s="88">
        <v>23</v>
      </c>
      <c r="K33" s="91">
        <v>14</v>
      </c>
      <c r="L33" s="88"/>
      <c r="M33" s="88">
        <v>8</v>
      </c>
      <c r="N33" s="88">
        <v>16</v>
      </c>
      <c r="O33" s="88">
        <v>12</v>
      </c>
      <c r="P33" s="88">
        <v>10</v>
      </c>
      <c r="Q33" s="88">
        <v>8</v>
      </c>
      <c r="R33" s="88">
        <v>8</v>
      </c>
      <c r="S33" s="88">
        <v>8</v>
      </c>
      <c r="T33" s="88">
        <v>21</v>
      </c>
      <c r="U33" s="88">
        <v>9</v>
      </c>
      <c r="V33" s="88">
        <v>14</v>
      </c>
      <c r="W33" s="91">
        <v>5</v>
      </c>
      <c r="X33" s="88">
        <v>15</v>
      </c>
      <c r="Y33" s="88">
        <v>10</v>
      </c>
      <c r="Z33" s="88">
        <v>19</v>
      </c>
      <c r="AA33" s="88">
        <v>26</v>
      </c>
      <c r="AB33" s="88">
        <v>22</v>
      </c>
      <c r="AC33" s="107">
        <v>24</v>
      </c>
      <c r="AD33" s="110">
        <v>21</v>
      </c>
      <c r="AE33" s="110">
        <v>19</v>
      </c>
      <c r="AF33" s="110">
        <v>26</v>
      </c>
      <c r="AG33" s="110">
        <v>36</v>
      </c>
      <c r="AH33" s="15">
        <v>32</v>
      </c>
      <c r="AI33" s="92">
        <v>18</v>
      </c>
      <c r="AJ33" s="92">
        <v>36</v>
      </c>
      <c r="AK33" s="92">
        <v>16</v>
      </c>
      <c r="AL33" s="92">
        <v>13</v>
      </c>
      <c r="AM33" s="92">
        <v>8</v>
      </c>
      <c r="AN33" s="92">
        <v>13</v>
      </c>
      <c r="AO33" s="92">
        <v>10</v>
      </c>
      <c r="AP33" s="92">
        <v>18</v>
      </c>
      <c r="AQ33" s="92">
        <v>19</v>
      </c>
      <c r="AR33" s="92">
        <v>9</v>
      </c>
      <c r="AS33" s="92">
        <v>20</v>
      </c>
      <c r="AT33" s="92">
        <v>11</v>
      </c>
      <c r="AU33" s="92">
        <v>13</v>
      </c>
      <c r="AV33" s="92">
        <v>20</v>
      </c>
      <c r="AW33" s="92">
        <v>14</v>
      </c>
      <c r="AX33" s="92">
        <v>11</v>
      </c>
      <c r="AY33" s="92">
        <v>11</v>
      </c>
      <c r="AZ33" s="92">
        <v>6</v>
      </c>
      <c r="BA33" s="110">
        <v>16</v>
      </c>
      <c r="BB33" s="14">
        <f t="shared" si="0"/>
        <v>894</v>
      </c>
      <c r="BC33" s="14">
        <v>23</v>
      </c>
    </row>
    <row r="34" spans="1:55" s="15" customFormat="1" ht="12.75">
      <c r="A34" t="s">
        <v>86</v>
      </c>
      <c r="B34" s="87">
        <v>0</v>
      </c>
      <c r="C34" s="87">
        <v>5</v>
      </c>
      <c r="D34" s="87">
        <v>0</v>
      </c>
      <c r="E34" s="88">
        <v>2</v>
      </c>
      <c r="F34" s="91">
        <v>3</v>
      </c>
      <c r="G34" s="88">
        <v>3</v>
      </c>
      <c r="H34" s="88">
        <v>2</v>
      </c>
      <c r="I34" s="88">
        <v>5</v>
      </c>
      <c r="J34" s="88">
        <v>2</v>
      </c>
      <c r="K34" s="91">
        <v>4</v>
      </c>
      <c r="L34" s="88"/>
      <c r="M34" s="88">
        <v>2</v>
      </c>
      <c r="N34" s="88">
        <v>2</v>
      </c>
      <c r="O34" s="88"/>
      <c r="P34" s="88">
        <v>2</v>
      </c>
      <c r="Q34" s="88">
        <v>2</v>
      </c>
      <c r="R34" s="88">
        <v>1</v>
      </c>
      <c r="S34" s="88">
        <v>1</v>
      </c>
      <c r="T34" s="88">
        <v>0</v>
      </c>
      <c r="U34" s="88">
        <v>0</v>
      </c>
      <c r="V34" s="88">
        <v>0</v>
      </c>
      <c r="W34" s="91">
        <v>1</v>
      </c>
      <c r="X34" s="88">
        <v>1</v>
      </c>
      <c r="Y34" s="88">
        <v>1</v>
      </c>
      <c r="Z34" s="88">
        <v>0</v>
      </c>
      <c r="AA34" s="88">
        <v>0</v>
      </c>
      <c r="AB34" s="88">
        <v>3</v>
      </c>
      <c r="AC34" s="107">
        <v>0</v>
      </c>
      <c r="AD34" s="110">
        <v>1</v>
      </c>
      <c r="AE34" s="110">
        <v>6</v>
      </c>
      <c r="AF34" s="110">
        <v>3</v>
      </c>
      <c r="AG34" s="110"/>
      <c r="AH34" s="15">
        <v>7</v>
      </c>
      <c r="AI34" s="92">
        <v>6</v>
      </c>
      <c r="AJ34" s="92">
        <v>2</v>
      </c>
      <c r="AK34" s="92">
        <v>3</v>
      </c>
      <c r="AL34" s="92"/>
      <c r="AM34" s="92"/>
      <c r="AN34" s="92">
        <v>4</v>
      </c>
      <c r="AO34" s="92"/>
      <c r="AP34" s="92">
        <v>8</v>
      </c>
      <c r="AQ34" s="92"/>
      <c r="AR34" s="92">
        <v>6</v>
      </c>
      <c r="AS34" s="92">
        <v>20</v>
      </c>
      <c r="AT34" s="92">
        <v>4</v>
      </c>
      <c r="AU34" s="92">
        <v>1</v>
      </c>
      <c r="AV34" s="92">
        <v>0</v>
      </c>
      <c r="AW34" s="92">
        <v>5</v>
      </c>
      <c r="AX34" s="92">
        <v>0</v>
      </c>
      <c r="AY34" s="92"/>
      <c r="AZ34" s="92"/>
      <c r="BA34" s="110"/>
      <c r="BB34" s="14">
        <f t="shared" si="0"/>
        <v>118</v>
      </c>
      <c r="BC34" s="14">
        <v>24</v>
      </c>
    </row>
    <row r="35" spans="1:55" s="15" customFormat="1" ht="12.75">
      <c r="A35" t="s">
        <v>87</v>
      </c>
      <c r="B35" s="87">
        <v>1</v>
      </c>
      <c r="C35" s="87">
        <v>3</v>
      </c>
      <c r="D35" s="87">
        <v>0</v>
      </c>
      <c r="E35" s="88">
        <v>1</v>
      </c>
      <c r="F35" s="91">
        <v>0</v>
      </c>
      <c r="G35" s="88">
        <v>0</v>
      </c>
      <c r="H35" s="88">
        <v>0</v>
      </c>
      <c r="I35" s="88">
        <v>2</v>
      </c>
      <c r="J35" s="88">
        <v>2</v>
      </c>
      <c r="K35" s="91">
        <v>10</v>
      </c>
      <c r="L35" s="88"/>
      <c r="M35" s="88">
        <v>1</v>
      </c>
      <c r="N35" s="88">
        <v>1</v>
      </c>
      <c r="O35" s="88">
        <v>0</v>
      </c>
      <c r="P35" s="88">
        <v>0</v>
      </c>
      <c r="Q35" s="88">
        <v>0</v>
      </c>
      <c r="R35" s="88">
        <v>0</v>
      </c>
      <c r="S35" s="88">
        <v>0</v>
      </c>
      <c r="T35" s="88">
        <v>0</v>
      </c>
      <c r="U35" s="88"/>
      <c r="V35" s="88">
        <v>0</v>
      </c>
      <c r="W35" s="91">
        <v>0</v>
      </c>
      <c r="X35" s="88">
        <v>0</v>
      </c>
      <c r="Y35" s="88">
        <v>0</v>
      </c>
      <c r="Z35" s="88">
        <v>0</v>
      </c>
      <c r="AA35" s="88">
        <v>0</v>
      </c>
      <c r="AB35" s="88"/>
      <c r="AC35" s="107">
        <v>0</v>
      </c>
      <c r="AD35" s="109">
        <v>0</v>
      </c>
      <c r="AE35" s="110">
        <v>1</v>
      </c>
      <c r="AF35" s="110">
        <v>0</v>
      </c>
      <c r="AG35" s="110">
        <v>1</v>
      </c>
      <c r="AI35" s="92">
        <v>1</v>
      </c>
      <c r="AJ35" s="92">
        <v>1</v>
      </c>
      <c r="AK35" s="92">
        <v>0</v>
      </c>
      <c r="AL35" s="92">
        <v>4</v>
      </c>
      <c r="AM35" s="92">
        <v>4</v>
      </c>
      <c r="AN35" s="92">
        <v>0</v>
      </c>
      <c r="AO35" s="92">
        <v>0</v>
      </c>
      <c r="AP35" s="92">
        <v>2</v>
      </c>
      <c r="AQ35" s="92">
        <v>3</v>
      </c>
      <c r="AR35" s="92">
        <v>1</v>
      </c>
      <c r="AS35" s="92">
        <v>0</v>
      </c>
      <c r="AT35" s="92">
        <v>1</v>
      </c>
      <c r="AU35" s="92">
        <v>1</v>
      </c>
      <c r="AV35" s="92">
        <v>0</v>
      </c>
      <c r="AW35" s="92">
        <v>1</v>
      </c>
      <c r="AX35" s="92">
        <v>0</v>
      </c>
      <c r="AY35" s="92">
        <v>3</v>
      </c>
      <c r="AZ35" s="92">
        <v>0</v>
      </c>
      <c r="BA35" s="110">
        <v>0</v>
      </c>
      <c r="BB35" s="14">
        <f t="shared" si="0"/>
        <v>45</v>
      </c>
      <c r="BC35" s="14">
        <v>25</v>
      </c>
    </row>
    <row r="36" spans="1:55" s="15" customFormat="1" ht="12.75">
      <c r="A36" t="s">
        <v>88</v>
      </c>
      <c r="B36" s="87">
        <v>12</v>
      </c>
      <c r="C36" s="87">
        <v>27</v>
      </c>
      <c r="D36" s="87">
        <v>30</v>
      </c>
      <c r="E36" s="88">
        <v>22</v>
      </c>
      <c r="F36" s="91">
        <v>14</v>
      </c>
      <c r="G36" s="88">
        <v>39</v>
      </c>
      <c r="H36" s="88">
        <v>36</v>
      </c>
      <c r="I36" s="88">
        <v>27</v>
      </c>
      <c r="J36" s="88">
        <v>28</v>
      </c>
      <c r="K36" s="91">
        <v>27</v>
      </c>
      <c r="L36" s="88"/>
      <c r="M36" s="88">
        <v>16</v>
      </c>
      <c r="N36" s="88">
        <v>4</v>
      </c>
      <c r="O36" s="88">
        <v>8</v>
      </c>
      <c r="P36" s="88">
        <v>7</v>
      </c>
      <c r="Q36" s="88">
        <v>12</v>
      </c>
      <c r="R36" s="88"/>
      <c r="S36" s="88">
        <v>6</v>
      </c>
      <c r="T36" s="88">
        <v>4</v>
      </c>
      <c r="U36" s="88">
        <v>2</v>
      </c>
      <c r="V36" s="88">
        <v>1</v>
      </c>
      <c r="W36" s="91">
        <v>2</v>
      </c>
      <c r="X36" s="88">
        <v>5</v>
      </c>
      <c r="Y36" s="88">
        <v>13</v>
      </c>
      <c r="Z36" s="88">
        <v>1</v>
      </c>
      <c r="AA36" s="88">
        <v>14</v>
      </c>
      <c r="AB36" s="88">
        <v>5</v>
      </c>
      <c r="AC36" s="107">
        <v>1</v>
      </c>
      <c r="AD36" s="109"/>
      <c r="AE36" s="110">
        <v>7</v>
      </c>
      <c r="AF36" s="110">
        <v>9</v>
      </c>
      <c r="AG36" s="110">
        <v>12</v>
      </c>
      <c r="AH36" s="15">
        <v>44</v>
      </c>
      <c r="AI36" s="92">
        <v>55</v>
      </c>
      <c r="AJ36" s="92">
        <v>46</v>
      </c>
      <c r="AK36" s="92">
        <v>18</v>
      </c>
      <c r="AL36" s="92">
        <v>24</v>
      </c>
      <c r="AM36" s="92">
        <v>20</v>
      </c>
      <c r="AN36" s="92">
        <v>9</v>
      </c>
      <c r="AO36" s="92">
        <v>10</v>
      </c>
      <c r="AP36" s="92">
        <v>6</v>
      </c>
      <c r="AQ36" s="92"/>
      <c r="AR36" s="92">
        <v>2</v>
      </c>
      <c r="AS36" s="92">
        <v>8</v>
      </c>
      <c r="AT36" s="92">
        <v>4</v>
      </c>
      <c r="AU36" s="92">
        <v>4</v>
      </c>
      <c r="AV36" s="92">
        <v>1</v>
      </c>
      <c r="AW36" s="92">
        <v>4</v>
      </c>
      <c r="AX36" s="92">
        <v>7</v>
      </c>
      <c r="AY36" s="92">
        <v>1</v>
      </c>
      <c r="AZ36" s="92">
        <v>0</v>
      </c>
      <c r="BA36" s="110">
        <v>3</v>
      </c>
      <c r="BB36" s="14">
        <f t="shared" si="0"/>
        <v>657</v>
      </c>
      <c r="BC36" s="14">
        <v>26</v>
      </c>
    </row>
    <row r="37" spans="1:55" s="15" customFormat="1" ht="12.75">
      <c r="A37" t="s">
        <v>89</v>
      </c>
      <c r="B37" s="87">
        <v>15</v>
      </c>
      <c r="C37" s="87">
        <v>10</v>
      </c>
      <c r="D37" s="87">
        <v>13</v>
      </c>
      <c r="E37" s="88">
        <v>9</v>
      </c>
      <c r="F37" s="91">
        <v>11</v>
      </c>
      <c r="G37" s="88">
        <v>6</v>
      </c>
      <c r="H37" s="88">
        <v>6</v>
      </c>
      <c r="I37" s="88">
        <v>10</v>
      </c>
      <c r="J37" s="88">
        <v>1</v>
      </c>
      <c r="K37" s="91">
        <v>4</v>
      </c>
      <c r="L37" s="88"/>
      <c r="M37" s="88">
        <v>4</v>
      </c>
      <c r="N37" s="88">
        <v>7</v>
      </c>
      <c r="O37" s="88">
        <v>6</v>
      </c>
      <c r="P37" s="88">
        <v>6</v>
      </c>
      <c r="Q37" s="88">
        <v>3</v>
      </c>
      <c r="R37" s="88">
        <v>3</v>
      </c>
      <c r="S37" s="88">
        <v>1</v>
      </c>
      <c r="T37" s="88">
        <v>2</v>
      </c>
      <c r="U37" s="88">
        <v>5</v>
      </c>
      <c r="V37" s="88">
        <v>1</v>
      </c>
      <c r="W37" s="91">
        <v>0</v>
      </c>
      <c r="X37" s="88">
        <v>5</v>
      </c>
      <c r="Y37" s="88">
        <v>2</v>
      </c>
      <c r="Z37" s="88">
        <v>0</v>
      </c>
      <c r="AA37" s="88">
        <v>3</v>
      </c>
      <c r="AB37" s="88">
        <v>4</v>
      </c>
      <c r="AC37" s="107">
        <v>6</v>
      </c>
      <c r="AD37" s="110">
        <v>1</v>
      </c>
      <c r="AE37" s="110">
        <v>2</v>
      </c>
      <c r="AF37" s="110">
        <v>5</v>
      </c>
      <c r="AG37" s="110">
        <v>15</v>
      </c>
      <c r="AH37" s="15">
        <v>12</v>
      </c>
      <c r="AI37" s="92">
        <v>20</v>
      </c>
      <c r="AJ37" s="92">
        <v>18</v>
      </c>
      <c r="AK37" s="92">
        <v>12</v>
      </c>
      <c r="AL37" s="92">
        <v>7</v>
      </c>
      <c r="AM37" s="92">
        <v>6</v>
      </c>
      <c r="AN37" s="92">
        <v>2</v>
      </c>
      <c r="AO37" s="92">
        <v>6</v>
      </c>
      <c r="AP37" s="92">
        <v>6</v>
      </c>
      <c r="AQ37" s="92">
        <v>3</v>
      </c>
      <c r="AR37" s="92">
        <v>7</v>
      </c>
      <c r="AS37" s="92">
        <v>8</v>
      </c>
      <c r="AT37" s="92"/>
      <c r="AU37" s="92"/>
      <c r="AV37" s="92">
        <v>7</v>
      </c>
      <c r="AW37" s="92">
        <v>6</v>
      </c>
      <c r="AX37" s="92">
        <v>11</v>
      </c>
      <c r="AY37" s="92">
        <v>10</v>
      </c>
      <c r="AZ37" s="92">
        <v>9</v>
      </c>
      <c r="BA37" s="110">
        <v>14</v>
      </c>
      <c r="BB37" s="14">
        <f t="shared" si="0"/>
        <v>330</v>
      </c>
      <c r="BC37" s="14">
        <v>27</v>
      </c>
    </row>
    <row r="38" spans="1:55" s="15" customFormat="1" ht="12.75">
      <c r="A38" t="s">
        <v>90</v>
      </c>
      <c r="B38" s="87">
        <v>1</v>
      </c>
      <c r="C38" s="87">
        <v>0</v>
      </c>
      <c r="D38" s="87">
        <v>1</v>
      </c>
      <c r="E38" s="88">
        <v>0</v>
      </c>
      <c r="F38" s="91">
        <v>0</v>
      </c>
      <c r="G38" s="88">
        <v>0</v>
      </c>
      <c r="H38" s="88">
        <v>2</v>
      </c>
      <c r="I38" s="88">
        <v>2</v>
      </c>
      <c r="J38" s="88">
        <v>1</v>
      </c>
      <c r="K38" s="91">
        <v>0</v>
      </c>
      <c r="L38" s="88"/>
      <c r="M38" s="88">
        <v>1</v>
      </c>
      <c r="N38" s="88">
        <v>0</v>
      </c>
      <c r="O38" s="88">
        <v>0</v>
      </c>
      <c r="P38" s="88"/>
      <c r="Q38" s="88">
        <v>0</v>
      </c>
      <c r="R38" s="88">
        <v>0</v>
      </c>
      <c r="S38" s="88">
        <v>0</v>
      </c>
      <c r="T38" s="88">
        <v>0</v>
      </c>
      <c r="U38" s="88">
        <v>0</v>
      </c>
      <c r="V38" s="88">
        <v>0</v>
      </c>
      <c r="W38" s="91">
        <v>0</v>
      </c>
      <c r="X38" s="88">
        <v>0</v>
      </c>
      <c r="Y38" s="88">
        <v>0</v>
      </c>
      <c r="Z38" s="88">
        <v>0</v>
      </c>
      <c r="AA38" s="88">
        <v>0</v>
      </c>
      <c r="AB38" s="88">
        <v>0</v>
      </c>
      <c r="AC38" s="107">
        <v>0</v>
      </c>
      <c r="AD38" s="109">
        <v>0</v>
      </c>
      <c r="AE38" s="110">
        <v>0</v>
      </c>
      <c r="AF38" s="110">
        <v>0</v>
      </c>
      <c r="AG38" s="110"/>
      <c r="AH38" s="15">
        <v>0</v>
      </c>
      <c r="AI38" s="92">
        <v>0</v>
      </c>
      <c r="AJ38" s="92">
        <v>0</v>
      </c>
      <c r="AK38" s="92">
        <v>0</v>
      </c>
      <c r="AL38" s="92">
        <v>0</v>
      </c>
      <c r="AM38" s="92">
        <v>0</v>
      </c>
      <c r="AN38" s="92">
        <v>0</v>
      </c>
      <c r="AO38" s="92">
        <v>0</v>
      </c>
      <c r="AP38" s="92">
        <v>0</v>
      </c>
      <c r="AQ38" s="92">
        <v>0</v>
      </c>
      <c r="AR38" s="92"/>
      <c r="AS38" s="92">
        <v>0</v>
      </c>
      <c r="AT38" s="92">
        <v>0</v>
      </c>
      <c r="AU38" s="92">
        <v>0</v>
      </c>
      <c r="AV38" s="92">
        <v>0</v>
      </c>
      <c r="AW38" s="92">
        <v>0</v>
      </c>
      <c r="AX38" s="92">
        <v>0</v>
      </c>
      <c r="AY38" s="92">
        <v>0</v>
      </c>
      <c r="AZ38" s="92">
        <v>0</v>
      </c>
      <c r="BA38" s="110">
        <v>0</v>
      </c>
      <c r="BB38" s="14">
        <f t="shared" si="0"/>
        <v>8</v>
      </c>
      <c r="BC38" s="14">
        <v>28</v>
      </c>
    </row>
    <row r="39" spans="1:55" s="15" customFormat="1" ht="12.75">
      <c r="A39" t="s">
        <v>91</v>
      </c>
      <c r="B39" s="89">
        <v>3</v>
      </c>
      <c r="C39" s="89">
        <v>4</v>
      </c>
      <c r="D39" s="89">
        <v>9</v>
      </c>
      <c r="E39" s="88">
        <v>17</v>
      </c>
      <c r="F39" s="91">
        <v>7</v>
      </c>
      <c r="G39" s="88">
        <v>9</v>
      </c>
      <c r="H39" s="88">
        <v>5</v>
      </c>
      <c r="I39" s="88">
        <v>16</v>
      </c>
      <c r="J39" s="88">
        <v>8</v>
      </c>
      <c r="K39" s="91">
        <v>3</v>
      </c>
      <c r="L39" s="88"/>
      <c r="M39" s="88">
        <v>1</v>
      </c>
      <c r="N39" s="88">
        <v>2</v>
      </c>
      <c r="O39" s="88">
        <v>8</v>
      </c>
      <c r="P39" s="88">
        <v>3</v>
      </c>
      <c r="Q39" s="88">
        <v>4</v>
      </c>
      <c r="R39" s="88">
        <v>6</v>
      </c>
      <c r="S39" s="88">
        <v>6</v>
      </c>
      <c r="T39" s="88">
        <v>2</v>
      </c>
      <c r="U39" s="88">
        <v>4</v>
      </c>
      <c r="V39" s="88">
        <v>2</v>
      </c>
      <c r="W39" s="91">
        <v>3</v>
      </c>
      <c r="X39" s="88">
        <v>8</v>
      </c>
      <c r="Y39" s="88">
        <v>21</v>
      </c>
      <c r="Z39" s="88">
        <v>5</v>
      </c>
      <c r="AA39" s="88">
        <v>8</v>
      </c>
      <c r="AB39" s="88">
        <v>2</v>
      </c>
      <c r="AC39" s="107">
        <v>4</v>
      </c>
      <c r="AD39" s="110">
        <v>1</v>
      </c>
      <c r="AE39" s="110">
        <v>3</v>
      </c>
      <c r="AF39" s="110">
        <v>13</v>
      </c>
      <c r="AG39" s="110">
        <v>17</v>
      </c>
      <c r="AH39" s="15">
        <v>0</v>
      </c>
      <c r="AI39" s="92">
        <v>0</v>
      </c>
      <c r="AJ39" s="92">
        <v>0</v>
      </c>
      <c r="AK39" s="92">
        <v>4</v>
      </c>
      <c r="AL39" s="92">
        <v>5</v>
      </c>
      <c r="AM39" s="92">
        <v>14</v>
      </c>
      <c r="AN39" s="92">
        <v>5</v>
      </c>
      <c r="AO39" s="92">
        <v>22</v>
      </c>
      <c r="AP39" s="92">
        <v>0</v>
      </c>
      <c r="AQ39" s="92"/>
      <c r="AR39" s="92">
        <v>0</v>
      </c>
      <c r="AS39" s="92">
        <v>1</v>
      </c>
      <c r="AT39" s="92">
        <v>2</v>
      </c>
      <c r="AU39" s="92">
        <v>0</v>
      </c>
      <c r="AV39" s="92"/>
      <c r="AW39" s="92">
        <v>4</v>
      </c>
      <c r="AX39" s="92">
        <v>0</v>
      </c>
      <c r="AY39" s="92">
        <v>2</v>
      </c>
      <c r="AZ39" s="92">
        <v>2</v>
      </c>
      <c r="BA39" s="110">
        <v>4</v>
      </c>
      <c r="BB39" s="14">
        <f t="shared" si="0"/>
        <v>269</v>
      </c>
      <c r="BC39" s="14">
        <v>29</v>
      </c>
    </row>
    <row r="40" spans="1:55" s="15" customFormat="1" ht="12.75">
      <c r="A40" t="s">
        <v>92</v>
      </c>
      <c r="B40" s="87">
        <v>0</v>
      </c>
      <c r="C40" s="94">
        <v>1</v>
      </c>
      <c r="D40" s="90">
        <v>0</v>
      </c>
      <c r="E40" s="88">
        <v>1</v>
      </c>
      <c r="F40" s="91"/>
      <c r="G40" s="88">
        <v>0</v>
      </c>
      <c r="H40" s="88">
        <v>3</v>
      </c>
      <c r="I40" s="88">
        <v>1</v>
      </c>
      <c r="J40" s="88">
        <v>1</v>
      </c>
      <c r="K40" s="91">
        <v>0</v>
      </c>
      <c r="L40" s="88"/>
      <c r="M40" s="88">
        <v>1</v>
      </c>
      <c r="N40" s="88">
        <v>0</v>
      </c>
      <c r="O40" s="88">
        <v>0</v>
      </c>
      <c r="P40" s="88">
        <v>0</v>
      </c>
      <c r="Q40" s="88">
        <v>0</v>
      </c>
      <c r="R40" s="88">
        <v>0</v>
      </c>
      <c r="S40" s="88">
        <v>0</v>
      </c>
      <c r="T40" s="88">
        <v>0</v>
      </c>
      <c r="U40" s="88">
        <v>0</v>
      </c>
      <c r="V40" s="88">
        <v>0</v>
      </c>
      <c r="W40" s="91">
        <v>0</v>
      </c>
      <c r="X40" s="88">
        <v>0</v>
      </c>
      <c r="Y40" s="88">
        <v>0</v>
      </c>
      <c r="Z40" s="88">
        <v>0</v>
      </c>
      <c r="AA40" s="88">
        <v>0</v>
      </c>
      <c r="AB40" s="88">
        <v>1</v>
      </c>
      <c r="AC40" s="107">
        <v>0</v>
      </c>
      <c r="AD40" s="109">
        <v>0</v>
      </c>
      <c r="AE40" s="109">
        <v>0</v>
      </c>
      <c r="AF40" s="110">
        <v>0</v>
      </c>
      <c r="AG40" s="110">
        <v>0</v>
      </c>
      <c r="AH40" s="15">
        <v>1</v>
      </c>
      <c r="AI40" s="92">
        <v>1</v>
      </c>
      <c r="AJ40" s="92">
        <v>1</v>
      </c>
      <c r="AK40" s="92">
        <v>0</v>
      </c>
      <c r="AL40" s="92">
        <v>1</v>
      </c>
      <c r="AM40" s="92">
        <v>0</v>
      </c>
      <c r="AN40" s="92">
        <v>0</v>
      </c>
      <c r="AO40" s="92">
        <v>0</v>
      </c>
      <c r="AP40" s="92">
        <v>0</v>
      </c>
      <c r="AQ40" s="92">
        <v>0</v>
      </c>
      <c r="AR40" s="92">
        <v>0</v>
      </c>
      <c r="AS40" s="92">
        <v>0</v>
      </c>
      <c r="AT40" s="92">
        <v>3</v>
      </c>
      <c r="AU40" s="92">
        <v>0</v>
      </c>
      <c r="AV40" s="92">
        <v>0</v>
      </c>
      <c r="AW40" s="92">
        <v>4</v>
      </c>
      <c r="AX40" s="92">
        <v>0</v>
      </c>
      <c r="AY40" s="92">
        <v>1</v>
      </c>
      <c r="AZ40" s="92">
        <v>0</v>
      </c>
      <c r="BA40" s="110">
        <v>0</v>
      </c>
      <c r="BB40" s="14">
        <f t="shared" si="0"/>
        <v>21</v>
      </c>
      <c r="BC40" s="14">
        <v>30</v>
      </c>
    </row>
    <row r="41" spans="1:55" s="15" customFormat="1" ht="12.75">
      <c r="A41" t="s">
        <v>93</v>
      </c>
      <c r="B41" s="90">
        <v>0</v>
      </c>
      <c r="C41" s="90">
        <v>0</v>
      </c>
      <c r="D41" s="90">
        <v>0</v>
      </c>
      <c r="E41" s="88">
        <v>0</v>
      </c>
      <c r="F41" s="91">
        <v>0</v>
      </c>
      <c r="G41" s="88">
        <v>0</v>
      </c>
      <c r="H41" s="88">
        <v>1</v>
      </c>
      <c r="I41" s="88">
        <v>0</v>
      </c>
      <c r="J41" s="88">
        <v>0</v>
      </c>
      <c r="K41" s="91">
        <v>0</v>
      </c>
      <c r="L41" s="88"/>
      <c r="M41" s="88">
        <v>3</v>
      </c>
      <c r="N41" s="88">
        <v>0</v>
      </c>
      <c r="O41" s="88">
        <v>0</v>
      </c>
      <c r="P41" s="88">
        <v>2</v>
      </c>
      <c r="Q41" s="88">
        <v>0</v>
      </c>
      <c r="R41" s="88">
        <v>0</v>
      </c>
      <c r="S41" s="88">
        <v>0</v>
      </c>
      <c r="T41" s="88">
        <v>0</v>
      </c>
      <c r="U41" s="88">
        <v>0</v>
      </c>
      <c r="V41" s="88"/>
      <c r="W41" s="91">
        <v>0</v>
      </c>
      <c r="X41" s="88">
        <v>0</v>
      </c>
      <c r="Y41" s="88">
        <v>0</v>
      </c>
      <c r="Z41" s="88">
        <v>0</v>
      </c>
      <c r="AA41" s="88">
        <v>1</v>
      </c>
      <c r="AB41" s="88">
        <v>2</v>
      </c>
      <c r="AC41" s="108">
        <v>1</v>
      </c>
      <c r="AD41" s="109">
        <v>0</v>
      </c>
      <c r="AE41" s="110">
        <v>1</v>
      </c>
      <c r="AF41" s="110">
        <v>1</v>
      </c>
      <c r="AG41" s="110"/>
      <c r="AH41" s="15">
        <v>1</v>
      </c>
      <c r="AI41" s="92">
        <v>1</v>
      </c>
      <c r="AJ41" s="92">
        <v>1</v>
      </c>
      <c r="AK41" s="92">
        <v>0</v>
      </c>
      <c r="AL41" s="92">
        <v>1</v>
      </c>
      <c r="AM41" s="92">
        <v>0</v>
      </c>
      <c r="AN41" s="92">
        <v>0</v>
      </c>
      <c r="AO41" s="92">
        <v>0</v>
      </c>
      <c r="AP41" s="92">
        <v>0</v>
      </c>
      <c r="AQ41" s="92">
        <v>0</v>
      </c>
      <c r="AR41" s="92">
        <v>2</v>
      </c>
      <c r="AS41" s="92">
        <v>0</v>
      </c>
      <c r="AT41" s="92">
        <v>0</v>
      </c>
      <c r="AU41" s="92">
        <v>0</v>
      </c>
      <c r="AV41" s="92">
        <v>2</v>
      </c>
      <c r="AW41" s="92"/>
      <c r="AX41" s="92"/>
      <c r="AY41" s="92"/>
      <c r="AZ41" s="92">
        <v>0</v>
      </c>
      <c r="BA41" s="110"/>
      <c r="BB41" s="14">
        <f t="shared" si="0"/>
        <v>20</v>
      </c>
      <c r="BC41" s="14">
        <v>31</v>
      </c>
    </row>
    <row r="42" spans="1:55" s="15" customFormat="1" ht="12.75">
      <c r="A42" t="s">
        <v>94</v>
      </c>
      <c r="B42" s="87">
        <v>0</v>
      </c>
      <c r="C42" s="87">
        <v>0</v>
      </c>
      <c r="D42" s="87">
        <v>0</v>
      </c>
      <c r="E42" s="88">
        <v>1</v>
      </c>
      <c r="F42" s="91">
        <v>6</v>
      </c>
      <c r="G42" s="88">
        <v>1</v>
      </c>
      <c r="H42" s="88">
        <v>5</v>
      </c>
      <c r="I42" s="88">
        <v>8</v>
      </c>
      <c r="J42" s="88">
        <v>2</v>
      </c>
      <c r="K42" s="91">
        <v>1</v>
      </c>
      <c r="L42" s="88"/>
      <c r="M42" s="88">
        <v>0</v>
      </c>
      <c r="N42" s="88">
        <v>0</v>
      </c>
      <c r="O42" s="88">
        <v>0</v>
      </c>
      <c r="P42" s="88">
        <v>2</v>
      </c>
      <c r="Q42" s="88">
        <v>1</v>
      </c>
      <c r="R42" s="88">
        <v>0</v>
      </c>
      <c r="S42" s="88">
        <v>0</v>
      </c>
      <c r="T42" s="88">
        <v>3</v>
      </c>
      <c r="U42" s="88">
        <v>1</v>
      </c>
      <c r="V42" s="88">
        <v>0</v>
      </c>
      <c r="W42" s="91">
        <v>1</v>
      </c>
      <c r="X42" s="88">
        <v>1</v>
      </c>
      <c r="Y42" s="88">
        <v>1</v>
      </c>
      <c r="Z42" s="88">
        <v>1</v>
      </c>
      <c r="AA42" s="88">
        <v>1</v>
      </c>
      <c r="AB42" s="88">
        <v>2</v>
      </c>
      <c r="AC42" s="107">
        <v>0</v>
      </c>
      <c r="AD42" s="110">
        <v>0</v>
      </c>
      <c r="AE42" s="110">
        <v>2</v>
      </c>
      <c r="AF42" s="110">
        <v>0</v>
      </c>
      <c r="AG42" s="110">
        <v>3</v>
      </c>
      <c r="AH42" s="15">
        <v>7</v>
      </c>
      <c r="AI42" s="92">
        <v>3</v>
      </c>
      <c r="AJ42" s="92">
        <v>0</v>
      </c>
      <c r="AK42" s="92">
        <v>1</v>
      </c>
      <c r="AL42" s="92">
        <v>1</v>
      </c>
      <c r="AM42" s="92">
        <v>2</v>
      </c>
      <c r="AN42" s="92">
        <v>2</v>
      </c>
      <c r="AO42" s="92">
        <v>0</v>
      </c>
      <c r="AP42" s="92">
        <v>6</v>
      </c>
      <c r="AQ42" s="92">
        <v>4</v>
      </c>
      <c r="AR42" s="92">
        <v>0</v>
      </c>
      <c r="AS42" s="92">
        <v>0</v>
      </c>
      <c r="AT42" s="92">
        <v>2</v>
      </c>
      <c r="AU42" s="92">
        <v>0</v>
      </c>
      <c r="AV42" s="92">
        <v>4</v>
      </c>
      <c r="AW42" s="92">
        <v>1</v>
      </c>
      <c r="AX42" s="92">
        <v>0</v>
      </c>
      <c r="AY42" s="92">
        <v>0</v>
      </c>
      <c r="AZ42" s="92">
        <v>0</v>
      </c>
      <c r="BA42" s="110">
        <v>0</v>
      </c>
      <c r="BB42" s="14">
        <f t="shared" si="0"/>
        <v>76</v>
      </c>
      <c r="BC42" s="14">
        <v>32</v>
      </c>
    </row>
    <row r="43" spans="1:55" s="15" customFormat="1" ht="12.75">
      <c r="A43" t="s">
        <v>95</v>
      </c>
      <c r="B43" s="87">
        <v>0</v>
      </c>
      <c r="C43" s="87">
        <v>0</v>
      </c>
      <c r="D43" s="87">
        <v>0</v>
      </c>
      <c r="E43" s="88">
        <v>0</v>
      </c>
      <c r="F43" s="91">
        <v>0</v>
      </c>
      <c r="G43" s="88">
        <v>0</v>
      </c>
      <c r="H43" s="88">
        <v>4</v>
      </c>
      <c r="I43" s="88">
        <v>0</v>
      </c>
      <c r="J43" s="88">
        <v>0</v>
      </c>
      <c r="K43" s="91">
        <v>0</v>
      </c>
      <c r="L43" s="88"/>
      <c r="M43" s="88">
        <v>0</v>
      </c>
      <c r="N43" s="88">
        <v>3</v>
      </c>
      <c r="O43" s="88">
        <v>0</v>
      </c>
      <c r="P43" s="88">
        <v>0</v>
      </c>
      <c r="Q43" s="88">
        <v>0</v>
      </c>
      <c r="R43" s="88">
        <v>0</v>
      </c>
      <c r="S43" s="88">
        <v>0</v>
      </c>
      <c r="T43" s="88">
        <v>0</v>
      </c>
      <c r="U43" s="88">
        <v>0</v>
      </c>
      <c r="V43" s="88"/>
      <c r="W43" s="91">
        <v>0</v>
      </c>
      <c r="X43" s="88">
        <v>0</v>
      </c>
      <c r="Y43" s="88">
        <v>0</v>
      </c>
      <c r="Z43" s="88">
        <v>0</v>
      </c>
      <c r="AA43" s="88">
        <v>0</v>
      </c>
      <c r="AB43" s="88">
        <v>0</v>
      </c>
      <c r="AC43" s="107">
        <v>0</v>
      </c>
      <c r="AD43" s="110">
        <v>0</v>
      </c>
      <c r="AE43" s="110">
        <v>0</v>
      </c>
      <c r="AF43" s="110">
        <v>0</v>
      </c>
      <c r="AG43" s="110">
        <v>0</v>
      </c>
      <c r="AH43" s="15">
        <v>0</v>
      </c>
      <c r="AI43" s="92"/>
      <c r="AJ43" s="92">
        <v>0</v>
      </c>
      <c r="AK43" s="92">
        <v>0</v>
      </c>
      <c r="AL43" s="92">
        <v>0</v>
      </c>
      <c r="AM43" s="92">
        <v>0</v>
      </c>
      <c r="AN43" s="92">
        <v>0</v>
      </c>
      <c r="AO43" s="92">
        <v>0</v>
      </c>
      <c r="AP43" s="92">
        <v>0</v>
      </c>
      <c r="AQ43" s="92"/>
      <c r="AR43" s="92">
        <v>0</v>
      </c>
      <c r="AS43" s="92">
        <v>0</v>
      </c>
      <c r="AT43" s="92"/>
      <c r="AU43" s="92"/>
      <c r="AV43" s="92"/>
      <c r="AW43" s="92"/>
      <c r="AX43" s="92"/>
      <c r="AY43" s="92"/>
      <c r="AZ43" s="92"/>
      <c r="BA43" s="110"/>
      <c r="BB43" s="14">
        <f t="shared" si="0"/>
        <v>7</v>
      </c>
      <c r="BC43" s="14">
        <v>33</v>
      </c>
    </row>
    <row r="44" spans="1:55" s="15" customFormat="1" ht="12.75">
      <c r="A44" t="s">
        <v>96</v>
      </c>
      <c r="B44" s="90">
        <v>24</v>
      </c>
      <c r="C44" s="87">
        <v>4</v>
      </c>
      <c r="D44" s="87">
        <v>19</v>
      </c>
      <c r="E44" s="88">
        <v>13</v>
      </c>
      <c r="F44" s="91">
        <v>32</v>
      </c>
      <c r="G44" s="88">
        <v>7</v>
      </c>
      <c r="H44" s="88">
        <v>8</v>
      </c>
      <c r="I44" s="88">
        <v>17</v>
      </c>
      <c r="J44" s="88">
        <v>6</v>
      </c>
      <c r="K44" s="91">
        <v>18</v>
      </c>
      <c r="L44" s="88"/>
      <c r="M44" s="88">
        <v>0</v>
      </c>
      <c r="N44" s="88">
        <v>4</v>
      </c>
      <c r="O44" s="88">
        <v>5</v>
      </c>
      <c r="P44" s="88">
        <v>3</v>
      </c>
      <c r="Q44" s="88">
        <v>6</v>
      </c>
      <c r="R44" s="88">
        <v>4</v>
      </c>
      <c r="S44" s="88">
        <v>3</v>
      </c>
      <c r="T44" s="88">
        <v>4</v>
      </c>
      <c r="U44" s="88">
        <v>4</v>
      </c>
      <c r="V44" s="88">
        <v>0</v>
      </c>
      <c r="W44" s="91">
        <v>3</v>
      </c>
      <c r="X44" s="88">
        <v>9</v>
      </c>
      <c r="Y44" s="88">
        <v>7</v>
      </c>
      <c r="Z44" s="88">
        <v>6</v>
      </c>
      <c r="AA44" s="88">
        <v>7</v>
      </c>
      <c r="AB44" s="88">
        <v>4</v>
      </c>
      <c r="AC44" s="107">
        <v>2</v>
      </c>
      <c r="AD44" s="110">
        <v>0</v>
      </c>
      <c r="AE44" s="110">
        <v>7</v>
      </c>
      <c r="AF44" s="110">
        <v>3</v>
      </c>
      <c r="AG44" s="110">
        <v>16</v>
      </c>
      <c r="AH44" s="15">
        <v>15</v>
      </c>
      <c r="AI44" s="92">
        <v>41</v>
      </c>
      <c r="AJ44" s="92">
        <v>28</v>
      </c>
      <c r="AK44" s="92">
        <v>27</v>
      </c>
      <c r="AL44" s="92">
        <v>20</v>
      </c>
      <c r="AM44" s="92">
        <v>9</v>
      </c>
      <c r="AN44" s="92">
        <v>8</v>
      </c>
      <c r="AO44" s="92">
        <v>6</v>
      </c>
      <c r="AP44" s="92">
        <v>9</v>
      </c>
      <c r="AQ44" s="92">
        <v>28</v>
      </c>
      <c r="AR44" s="92">
        <v>14</v>
      </c>
      <c r="AS44" s="92">
        <v>8</v>
      </c>
      <c r="AT44" s="92">
        <v>8</v>
      </c>
      <c r="AU44" s="92">
        <v>5</v>
      </c>
      <c r="AV44" s="92">
        <v>9</v>
      </c>
      <c r="AW44" s="92">
        <v>6</v>
      </c>
      <c r="AX44" s="92">
        <v>23</v>
      </c>
      <c r="AY44" s="92">
        <v>8</v>
      </c>
      <c r="AZ44" s="92">
        <v>0</v>
      </c>
      <c r="BA44" s="110">
        <v>14</v>
      </c>
      <c r="BB44" s="14">
        <f t="shared" si="0"/>
        <v>531</v>
      </c>
      <c r="BC44" s="14">
        <v>34</v>
      </c>
    </row>
    <row r="45" spans="1:55" s="15" customFormat="1" ht="12.75">
      <c r="A45" t="s">
        <v>97</v>
      </c>
      <c r="B45" s="87">
        <v>8</v>
      </c>
      <c r="C45" s="87">
        <v>9</v>
      </c>
      <c r="D45" s="90">
        <v>5</v>
      </c>
      <c r="E45" s="88">
        <v>0</v>
      </c>
      <c r="F45" s="91">
        <v>1</v>
      </c>
      <c r="G45" s="88">
        <v>1</v>
      </c>
      <c r="H45" s="88">
        <v>2</v>
      </c>
      <c r="I45" s="88">
        <v>5</v>
      </c>
      <c r="J45" s="88">
        <v>3</v>
      </c>
      <c r="K45" s="91">
        <v>5</v>
      </c>
      <c r="L45" s="88"/>
      <c r="M45" s="88">
        <v>1</v>
      </c>
      <c r="N45" s="88">
        <v>3</v>
      </c>
      <c r="O45" s="88">
        <v>1</v>
      </c>
      <c r="P45" s="88">
        <v>10</v>
      </c>
      <c r="Q45" s="88">
        <v>6</v>
      </c>
      <c r="R45" s="88">
        <v>14</v>
      </c>
      <c r="S45" s="88">
        <v>14</v>
      </c>
      <c r="T45" s="88">
        <v>5</v>
      </c>
      <c r="U45" s="88">
        <v>3</v>
      </c>
      <c r="V45" s="88">
        <v>2</v>
      </c>
      <c r="W45" s="91">
        <v>5</v>
      </c>
      <c r="X45" s="88">
        <v>2</v>
      </c>
      <c r="Y45" s="88"/>
      <c r="Z45" s="88">
        <v>0</v>
      </c>
      <c r="AA45" s="88">
        <v>1</v>
      </c>
      <c r="AB45" s="88">
        <v>5</v>
      </c>
      <c r="AC45" s="107">
        <v>2</v>
      </c>
      <c r="AD45" s="110">
        <v>1</v>
      </c>
      <c r="AE45" s="110">
        <v>0</v>
      </c>
      <c r="AF45" s="110">
        <v>3</v>
      </c>
      <c r="AG45" s="110">
        <v>4</v>
      </c>
      <c r="AH45" s="15">
        <v>1</v>
      </c>
      <c r="AI45" s="92">
        <v>0</v>
      </c>
      <c r="AJ45" s="92">
        <v>1</v>
      </c>
      <c r="AK45" s="92">
        <v>1</v>
      </c>
      <c r="AL45" s="92">
        <v>7</v>
      </c>
      <c r="AM45" s="92">
        <v>12</v>
      </c>
      <c r="AN45" s="92">
        <v>3</v>
      </c>
      <c r="AO45" s="92">
        <v>1</v>
      </c>
      <c r="AP45" s="92">
        <v>2</v>
      </c>
      <c r="AQ45" s="92">
        <v>2</v>
      </c>
      <c r="AR45" s="92">
        <v>0</v>
      </c>
      <c r="AS45" s="92">
        <v>1</v>
      </c>
      <c r="AT45" s="92">
        <v>1</v>
      </c>
      <c r="AU45" s="92">
        <v>5</v>
      </c>
      <c r="AV45" s="92">
        <v>3</v>
      </c>
      <c r="AW45" s="92">
        <v>5</v>
      </c>
      <c r="AX45" s="92">
        <v>5</v>
      </c>
      <c r="AY45" s="92">
        <v>3</v>
      </c>
      <c r="AZ45" s="92">
        <v>1</v>
      </c>
      <c r="BA45" s="110">
        <v>6</v>
      </c>
      <c r="BB45" s="14">
        <f t="shared" si="0"/>
        <v>181</v>
      </c>
      <c r="BC45" s="14">
        <v>35</v>
      </c>
    </row>
    <row r="46" spans="1:55" s="15" customFormat="1" ht="12.75">
      <c r="A46" t="s">
        <v>98</v>
      </c>
      <c r="B46" s="89">
        <v>3</v>
      </c>
      <c r="C46" s="87">
        <v>4</v>
      </c>
      <c r="D46" s="87">
        <v>0</v>
      </c>
      <c r="E46" s="88">
        <v>0</v>
      </c>
      <c r="F46" s="91">
        <v>1</v>
      </c>
      <c r="G46" s="88">
        <v>0</v>
      </c>
      <c r="H46" s="88">
        <v>1</v>
      </c>
      <c r="I46" s="88">
        <v>1</v>
      </c>
      <c r="J46" s="88">
        <v>5</v>
      </c>
      <c r="K46" s="91">
        <v>6</v>
      </c>
      <c r="L46" s="88"/>
      <c r="M46" s="88">
        <v>0</v>
      </c>
      <c r="N46" s="88">
        <v>2</v>
      </c>
      <c r="O46" s="88">
        <v>1</v>
      </c>
      <c r="P46" s="88">
        <v>3</v>
      </c>
      <c r="Q46" s="88">
        <v>0</v>
      </c>
      <c r="R46" s="88">
        <v>3</v>
      </c>
      <c r="S46" s="88">
        <v>3</v>
      </c>
      <c r="T46" s="88">
        <v>0</v>
      </c>
      <c r="U46" s="88">
        <v>1</v>
      </c>
      <c r="V46" s="88">
        <v>0</v>
      </c>
      <c r="W46" s="91">
        <v>2</v>
      </c>
      <c r="X46" s="88">
        <v>3</v>
      </c>
      <c r="Y46" s="88">
        <v>2</v>
      </c>
      <c r="Z46" s="88">
        <v>0</v>
      </c>
      <c r="AA46" s="88">
        <v>1</v>
      </c>
      <c r="AB46" s="88">
        <v>1</v>
      </c>
      <c r="AC46" s="107">
        <v>0</v>
      </c>
      <c r="AD46" s="110">
        <v>2</v>
      </c>
      <c r="AE46" s="110">
        <v>0</v>
      </c>
      <c r="AF46" s="109"/>
      <c r="AG46" s="110">
        <v>0</v>
      </c>
      <c r="AH46" s="15">
        <v>1</v>
      </c>
      <c r="AI46" s="92">
        <v>0</v>
      </c>
      <c r="AJ46" s="92">
        <v>2</v>
      </c>
      <c r="AK46" s="92">
        <v>2</v>
      </c>
      <c r="AL46" s="92">
        <v>1</v>
      </c>
      <c r="AM46" s="92">
        <v>0</v>
      </c>
      <c r="AN46" s="92">
        <v>0</v>
      </c>
      <c r="AO46" s="92">
        <v>1</v>
      </c>
      <c r="AP46" s="92">
        <v>0</v>
      </c>
      <c r="AQ46" s="92">
        <v>1</v>
      </c>
      <c r="AR46" s="92">
        <v>0</v>
      </c>
      <c r="AS46" s="92">
        <v>0</v>
      </c>
      <c r="AT46" s="92">
        <v>0</v>
      </c>
      <c r="AU46" s="92">
        <v>1</v>
      </c>
      <c r="AV46" s="92">
        <v>0</v>
      </c>
      <c r="AW46" s="92">
        <v>0</v>
      </c>
      <c r="AX46" s="92">
        <v>0</v>
      </c>
      <c r="AY46" s="92">
        <v>1</v>
      </c>
      <c r="AZ46" s="92">
        <v>1</v>
      </c>
      <c r="BA46" s="110">
        <v>0</v>
      </c>
      <c r="BB46" s="14">
        <f t="shared" si="0"/>
        <v>56</v>
      </c>
      <c r="BC46" s="14">
        <v>36</v>
      </c>
    </row>
    <row r="47" spans="1:55" s="15" customFormat="1" ht="12.75">
      <c r="A47" t="s">
        <v>99</v>
      </c>
      <c r="B47" s="87">
        <v>0</v>
      </c>
      <c r="C47" s="87">
        <v>1</v>
      </c>
      <c r="D47" s="87">
        <v>5</v>
      </c>
      <c r="E47" s="88">
        <v>0</v>
      </c>
      <c r="F47" s="91">
        <v>4</v>
      </c>
      <c r="G47" s="88">
        <v>0</v>
      </c>
      <c r="H47" s="88">
        <v>0</v>
      </c>
      <c r="I47" s="88" t="s">
        <v>107</v>
      </c>
      <c r="J47" s="88">
        <v>1</v>
      </c>
      <c r="K47" s="91">
        <v>2</v>
      </c>
      <c r="L47" s="88"/>
      <c r="M47" s="88">
        <v>5</v>
      </c>
      <c r="N47" s="88"/>
      <c r="O47" s="88">
        <v>0</v>
      </c>
      <c r="P47" s="88">
        <v>2</v>
      </c>
      <c r="Q47" s="88">
        <v>2</v>
      </c>
      <c r="R47" s="88">
        <v>1</v>
      </c>
      <c r="S47" s="88">
        <v>0</v>
      </c>
      <c r="T47" s="88">
        <v>6</v>
      </c>
      <c r="U47" s="88">
        <v>0</v>
      </c>
      <c r="V47" s="88">
        <v>0</v>
      </c>
      <c r="W47" s="91">
        <v>0</v>
      </c>
      <c r="X47" s="88">
        <v>0</v>
      </c>
      <c r="Y47" s="88">
        <v>0</v>
      </c>
      <c r="Z47" s="88">
        <v>0</v>
      </c>
      <c r="AA47" s="88">
        <v>0</v>
      </c>
      <c r="AB47" s="88">
        <v>5</v>
      </c>
      <c r="AC47" s="107">
        <v>0</v>
      </c>
      <c r="AD47" s="110">
        <v>3</v>
      </c>
      <c r="AE47" s="110">
        <v>5</v>
      </c>
      <c r="AF47" s="110">
        <v>2</v>
      </c>
      <c r="AG47" s="110">
        <v>1</v>
      </c>
      <c r="AH47" s="15">
        <v>4</v>
      </c>
      <c r="AI47" s="92">
        <v>2</v>
      </c>
      <c r="AJ47" s="92">
        <v>0</v>
      </c>
      <c r="AK47" s="92">
        <v>0</v>
      </c>
      <c r="AL47" s="92">
        <v>6</v>
      </c>
      <c r="AM47" s="92">
        <v>8</v>
      </c>
      <c r="AN47" s="92">
        <v>5</v>
      </c>
      <c r="AO47" s="92">
        <v>0</v>
      </c>
      <c r="AP47" s="92">
        <v>5</v>
      </c>
      <c r="AQ47" s="92">
        <v>0</v>
      </c>
      <c r="AR47" s="92">
        <v>0</v>
      </c>
      <c r="AS47" s="92">
        <v>1</v>
      </c>
      <c r="AT47" s="92">
        <v>7</v>
      </c>
      <c r="AU47" s="92">
        <v>3</v>
      </c>
      <c r="AV47" s="92">
        <v>0</v>
      </c>
      <c r="AW47" s="92">
        <v>1</v>
      </c>
      <c r="AX47" s="92">
        <v>0</v>
      </c>
      <c r="AY47" s="92">
        <v>0</v>
      </c>
      <c r="AZ47" s="92">
        <v>0</v>
      </c>
      <c r="BA47" s="110">
        <v>0</v>
      </c>
      <c r="BB47" s="14">
        <f t="shared" si="0"/>
        <v>87</v>
      </c>
      <c r="BC47" s="14">
        <v>37</v>
      </c>
    </row>
    <row r="48" spans="1:55" s="15" customFormat="1" ht="13.5" thickBot="1">
      <c r="A48" t="s">
        <v>100</v>
      </c>
      <c r="B48" s="95">
        <v>0</v>
      </c>
      <c r="C48" s="95">
        <v>0</v>
      </c>
      <c r="D48" s="95"/>
      <c r="E48" s="96">
        <v>0</v>
      </c>
      <c r="F48" s="97">
        <v>0</v>
      </c>
      <c r="G48" s="96">
        <v>0</v>
      </c>
      <c r="H48" s="96">
        <v>0</v>
      </c>
      <c r="I48" s="96">
        <v>0</v>
      </c>
      <c r="J48" s="96">
        <v>0</v>
      </c>
      <c r="K48" s="97">
        <v>0</v>
      </c>
      <c r="L48" s="96"/>
      <c r="M48" s="96">
        <v>0</v>
      </c>
      <c r="N48" s="96">
        <v>0</v>
      </c>
      <c r="O48" s="96">
        <v>3</v>
      </c>
      <c r="P48" s="96">
        <v>0</v>
      </c>
      <c r="Q48" s="96">
        <v>0</v>
      </c>
      <c r="R48" s="96">
        <v>0</v>
      </c>
      <c r="S48" s="96">
        <v>0</v>
      </c>
      <c r="T48" s="96"/>
      <c r="U48" s="96">
        <v>0</v>
      </c>
      <c r="V48" s="96">
        <v>1</v>
      </c>
      <c r="W48" s="97">
        <v>0</v>
      </c>
      <c r="X48" s="96">
        <v>3</v>
      </c>
      <c r="Y48" s="96">
        <v>0</v>
      </c>
      <c r="Z48" s="96">
        <v>0</v>
      </c>
      <c r="AA48" s="96">
        <v>0</v>
      </c>
      <c r="AB48" s="96">
        <v>0</v>
      </c>
      <c r="AC48" s="107">
        <v>0</v>
      </c>
      <c r="AD48" s="110">
        <v>0</v>
      </c>
      <c r="AE48" s="110">
        <v>0</v>
      </c>
      <c r="AF48" s="110">
        <v>0</v>
      </c>
      <c r="AG48" s="110">
        <v>0</v>
      </c>
      <c r="AH48" s="98">
        <v>0</v>
      </c>
      <c r="AI48" s="99">
        <v>0</v>
      </c>
      <c r="AJ48" s="99">
        <v>1</v>
      </c>
      <c r="AK48" s="99">
        <v>0</v>
      </c>
      <c r="AL48" s="99">
        <v>0</v>
      </c>
      <c r="AM48" s="99">
        <v>0</v>
      </c>
      <c r="AN48" s="99"/>
      <c r="AO48" s="99">
        <v>0</v>
      </c>
      <c r="AP48" s="99">
        <v>0</v>
      </c>
      <c r="AQ48" s="99">
        <v>0</v>
      </c>
      <c r="AR48" s="99">
        <v>0</v>
      </c>
      <c r="AS48" s="99">
        <v>0</v>
      </c>
      <c r="AT48" s="99"/>
      <c r="AU48" s="99">
        <v>0</v>
      </c>
      <c r="AV48" s="99">
        <v>0</v>
      </c>
      <c r="AW48" s="99">
        <v>0</v>
      </c>
      <c r="AX48" s="99"/>
      <c r="AY48" s="99">
        <v>0</v>
      </c>
      <c r="AZ48" s="99">
        <v>0</v>
      </c>
      <c r="BA48" s="110">
        <v>0</v>
      </c>
      <c r="BB48" s="14">
        <f t="shared" si="0"/>
        <v>8</v>
      </c>
      <c r="BC48" s="14">
        <v>38</v>
      </c>
    </row>
    <row r="49" spans="1:54" s="15" customFormat="1" ht="14.25" thickBot="1" thickTop="1">
      <c r="A49" s="84" t="s">
        <v>101</v>
      </c>
      <c r="B49" s="85">
        <f aca="true" t="shared" si="1" ref="B49:AG49">SUM(B11:B48)</f>
        <v>186</v>
      </c>
      <c r="C49" s="85">
        <f t="shared" si="1"/>
        <v>185</v>
      </c>
      <c r="D49" s="85">
        <f t="shared" si="1"/>
        <v>214</v>
      </c>
      <c r="E49" s="85">
        <f t="shared" si="1"/>
        <v>173</v>
      </c>
      <c r="F49" s="85">
        <f t="shared" si="1"/>
        <v>199</v>
      </c>
      <c r="G49" s="85">
        <f t="shared" si="1"/>
        <v>140</v>
      </c>
      <c r="H49" s="85">
        <f t="shared" si="1"/>
        <v>203</v>
      </c>
      <c r="I49" s="85">
        <f t="shared" si="1"/>
        <v>201</v>
      </c>
      <c r="J49" s="85">
        <f t="shared" si="1"/>
        <v>152</v>
      </c>
      <c r="K49" s="85">
        <f t="shared" si="1"/>
        <v>188</v>
      </c>
      <c r="L49" s="85">
        <f t="shared" si="1"/>
        <v>0</v>
      </c>
      <c r="M49" s="85">
        <f t="shared" si="1"/>
        <v>110</v>
      </c>
      <c r="N49" s="85">
        <f t="shared" si="1"/>
        <v>107</v>
      </c>
      <c r="O49" s="85">
        <f t="shared" si="1"/>
        <v>136</v>
      </c>
      <c r="P49" s="85">
        <f t="shared" si="1"/>
        <v>104</v>
      </c>
      <c r="Q49" s="85">
        <f t="shared" si="1"/>
        <v>113</v>
      </c>
      <c r="R49" s="85">
        <f t="shared" si="1"/>
        <v>90</v>
      </c>
      <c r="S49" s="85">
        <f t="shared" si="1"/>
        <v>82</v>
      </c>
      <c r="T49" s="85">
        <f t="shared" si="1"/>
        <v>105</v>
      </c>
      <c r="U49" s="85">
        <f t="shared" si="1"/>
        <v>79</v>
      </c>
      <c r="V49" s="85">
        <f t="shared" si="1"/>
        <v>61</v>
      </c>
      <c r="W49" s="85">
        <f t="shared" si="1"/>
        <v>71</v>
      </c>
      <c r="X49" s="85">
        <f t="shared" si="1"/>
        <v>110</v>
      </c>
      <c r="Y49" s="85">
        <f t="shared" si="1"/>
        <v>125</v>
      </c>
      <c r="Z49" s="85">
        <f t="shared" si="1"/>
        <v>77</v>
      </c>
      <c r="AA49" s="85">
        <f t="shared" si="1"/>
        <v>122</v>
      </c>
      <c r="AB49" s="85">
        <f t="shared" si="1"/>
        <v>95</v>
      </c>
      <c r="AC49" s="85">
        <f t="shared" si="1"/>
        <v>88</v>
      </c>
      <c r="AD49" s="85">
        <f t="shared" si="1"/>
        <v>82</v>
      </c>
      <c r="AE49" s="85">
        <f t="shared" si="1"/>
        <v>100</v>
      </c>
      <c r="AF49" s="85">
        <f t="shared" si="1"/>
        <v>179</v>
      </c>
      <c r="AG49" s="85">
        <f t="shared" si="1"/>
        <v>284</v>
      </c>
      <c r="AH49" s="85">
        <f>SUM(AH11:AH48)</f>
        <v>370</v>
      </c>
      <c r="AI49" s="85">
        <f>SUM(AI11:AI48)</f>
        <v>475</v>
      </c>
      <c r="AJ49" s="85">
        <f aca="true" t="shared" si="2" ref="AJ49:BA49">SUM(AJ11:AJ48)</f>
        <v>333</v>
      </c>
      <c r="AK49" s="85">
        <f t="shared" si="2"/>
        <v>243</v>
      </c>
      <c r="AL49" s="85">
        <f t="shared" si="2"/>
        <v>193</v>
      </c>
      <c r="AM49" s="85">
        <f t="shared" si="2"/>
        <v>154</v>
      </c>
      <c r="AN49" s="85">
        <f t="shared" si="2"/>
        <v>167</v>
      </c>
      <c r="AO49" s="85">
        <f t="shared" si="2"/>
        <v>128</v>
      </c>
      <c r="AP49" s="85">
        <f t="shared" si="2"/>
        <v>150</v>
      </c>
      <c r="AQ49" s="85">
        <f t="shared" si="2"/>
        <v>164</v>
      </c>
      <c r="AR49" s="85">
        <f t="shared" si="2"/>
        <v>84</v>
      </c>
      <c r="AS49" s="85">
        <f t="shared" si="2"/>
        <v>131</v>
      </c>
      <c r="AT49" s="85">
        <f t="shared" si="2"/>
        <v>124</v>
      </c>
      <c r="AU49" s="85">
        <f t="shared" si="2"/>
        <v>80</v>
      </c>
      <c r="AV49" s="85">
        <f t="shared" si="2"/>
        <v>125</v>
      </c>
      <c r="AW49" s="85">
        <f t="shared" si="2"/>
        <v>94</v>
      </c>
      <c r="AX49" s="85">
        <f t="shared" si="2"/>
        <v>119</v>
      </c>
      <c r="AY49" s="85">
        <f t="shared" si="2"/>
        <v>113</v>
      </c>
      <c r="AZ49" s="85">
        <f t="shared" si="2"/>
        <v>52</v>
      </c>
      <c r="BA49" s="85">
        <f t="shared" si="2"/>
        <v>117</v>
      </c>
      <c r="BB49" s="15">
        <f>SUM(B49:BA49)</f>
        <v>7577</v>
      </c>
    </row>
    <row r="50" spans="1:53" s="15" customFormat="1" ht="13.5" thickTop="1">
      <c r="A50" s="55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</row>
    <row r="51" spans="1:53" s="15" customFormat="1" ht="12.75">
      <c r="A51" s="55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</row>
    <row r="52" spans="1:14" s="59" customFormat="1" ht="12.75">
      <c r="A52" s="59" t="s">
        <v>27</v>
      </c>
      <c r="N52" s="59" t="s">
        <v>6</v>
      </c>
    </row>
    <row r="53" ht="13.5" thickBot="1">
      <c r="AZ53" s="26"/>
    </row>
    <row r="54" spans="1:53" s="7" customFormat="1" ht="13.5" thickBot="1">
      <c r="A54" s="20" t="s">
        <v>0</v>
      </c>
      <c r="B54" s="10"/>
      <c r="C54" s="10"/>
      <c r="D54" s="10"/>
      <c r="E54" s="10"/>
      <c r="F54" s="10"/>
      <c r="G54" s="10"/>
      <c r="H54" s="10"/>
      <c r="I54" s="10" t="s">
        <v>1</v>
      </c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1"/>
    </row>
    <row r="55" spans="1:53" s="7" customFormat="1" ht="13.5" thickBot="1">
      <c r="A55" s="21"/>
      <c r="B55" s="22">
        <v>1</v>
      </c>
      <c r="C55" s="12">
        <v>2</v>
      </c>
      <c r="D55" s="12">
        <v>3</v>
      </c>
      <c r="E55" s="12">
        <v>4</v>
      </c>
      <c r="F55" s="12">
        <v>5</v>
      </c>
      <c r="G55" s="12">
        <v>6</v>
      </c>
      <c r="H55" s="12">
        <v>7</v>
      </c>
      <c r="I55" s="12">
        <v>8</v>
      </c>
      <c r="J55" s="12">
        <v>9</v>
      </c>
      <c r="K55" s="12">
        <v>10</v>
      </c>
      <c r="L55" s="12">
        <v>11</v>
      </c>
      <c r="M55" s="12">
        <v>12</v>
      </c>
      <c r="N55" s="12">
        <v>13</v>
      </c>
      <c r="O55" s="12">
        <v>14</v>
      </c>
      <c r="P55" s="12">
        <v>15</v>
      </c>
      <c r="Q55" s="12">
        <v>16</v>
      </c>
      <c r="R55" s="12">
        <v>17</v>
      </c>
      <c r="S55" s="12">
        <v>18</v>
      </c>
      <c r="T55" s="12">
        <v>19</v>
      </c>
      <c r="U55" s="12">
        <v>20</v>
      </c>
      <c r="V55" s="12">
        <v>21</v>
      </c>
      <c r="W55" s="12">
        <v>22</v>
      </c>
      <c r="X55" s="12">
        <v>23</v>
      </c>
      <c r="Y55" s="12">
        <v>24</v>
      </c>
      <c r="Z55" s="12">
        <v>25</v>
      </c>
      <c r="AA55" s="12">
        <v>26</v>
      </c>
      <c r="AB55" s="13">
        <v>27</v>
      </c>
      <c r="AC55" s="13">
        <v>28</v>
      </c>
      <c r="AD55" s="13">
        <v>29</v>
      </c>
      <c r="AE55" s="13">
        <v>30</v>
      </c>
      <c r="AF55" s="13">
        <v>31</v>
      </c>
      <c r="AG55" s="13">
        <v>32</v>
      </c>
      <c r="AH55" s="13">
        <v>33</v>
      </c>
      <c r="AI55" s="13">
        <v>34</v>
      </c>
      <c r="AJ55" s="13">
        <v>35</v>
      </c>
      <c r="AK55" s="13">
        <v>36</v>
      </c>
      <c r="AL55" s="13">
        <v>37</v>
      </c>
      <c r="AM55" s="13">
        <v>38</v>
      </c>
      <c r="AN55" s="13">
        <v>39</v>
      </c>
      <c r="AO55" s="13">
        <v>40</v>
      </c>
      <c r="AP55" s="13">
        <v>41</v>
      </c>
      <c r="AQ55" s="13">
        <v>42</v>
      </c>
      <c r="AR55" s="13">
        <v>43</v>
      </c>
      <c r="AS55" s="13">
        <v>44</v>
      </c>
      <c r="AT55" s="13">
        <v>45</v>
      </c>
      <c r="AU55" s="13">
        <v>46</v>
      </c>
      <c r="AV55" s="13">
        <v>47</v>
      </c>
      <c r="AW55" s="13">
        <v>48</v>
      </c>
      <c r="AX55" s="13">
        <v>49</v>
      </c>
      <c r="AY55" s="23">
        <v>50</v>
      </c>
      <c r="AZ55" s="17">
        <v>51</v>
      </c>
      <c r="BA55" s="11">
        <v>52</v>
      </c>
    </row>
    <row r="56" spans="1:53" ht="12.75">
      <c r="A56" s="7" t="s">
        <v>62</v>
      </c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103"/>
    </row>
    <row r="57" spans="1:53" ht="12.75">
      <c r="A57" t="s">
        <v>63</v>
      </c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2"/>
      <c r="AC57" s="92"/>
      <c r="AD57" s="92"/>
      <c r="AE57" s="92"/>
      <c r="AF57" s="92"/>
      <c r="AG57" s="92"/>
      <c r="AH57" s="92"/>
      <c r="AI57" s="92"/>
      <c r="AJ57" s="92"/>
      <c r="AK57" s="92"/>
      <c r="AL57" s="92"/>
      <c r="AM57" s="92"/>
      <c r="AN57" s="92"/>
      <c r="AO57" s="92"/>
      <c r="AP57" s="92"/>
      <c r="AQ57" s="92"/>
      <c r="AR57" s="92"/>
      <c r="AS57" s="92"/>
      <c r="AT57" s="92"/>
      <c r="AU57" s="92"/>
      <c r="AV57" s="92"/>
      <c r="AW57" s="92"/>
      <c r="AX57" s="92"/>
      <c r="AY57" s="92"/>
      <c r="AZ57" s="92"/>
      <c r="BA57" s="106"/>
    </row>
    <row r="58" spans="1:53" ht="12.75">
      <c r="A58" t="s">
        <v>64</v>
      </c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/>
      <c r="AS58" s="92"/>
      <c r="AT58" s="92"/>
      <c r="AU58" s="92"/>
      <c r="AV58" s="92"/>
      <c r="AW58" s="92"/>
      <c r="AX58" s="92"/>
      <c r="AY58" s="92"/>
      <c r="AZ58" s="92"/>
      <c r="BA58" s="106"/>
    </row>
    <row r="59" spans="1:53" ht="12.75">
      <c r="A59" t="s">
        <v>65</v>
      </c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2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92"/>
      <c r="AN59" s="92"/>
      <c r="AO59" s="92"/>
      <c r="AP59" s="92"/>
      <c r="AQ59" s="92"/>
      <c r="AR59" s="92"/>
      <c r="AS59" s="92"/>
      <c r="AT59" s="92"/>
      <c r="AU59" s="92"/>
      <c r="AV59" s="92"/>
      <c r="AW59" s="92"/>
      <c r="AX59" s="92"/>
      <c r="AY59" s="92"/>
      <c r="AZ59" s="92"/>
      <c r="BA59" s="106"/>
    </row>
    <row r="60" spans="1:53" ht="12.75">
      <c r="A60" t="s">
        <v>66</v>
      </c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2"/>
      <c r="AC60" s="92"/>
      <c r="AD60" s="92"/>
      <c r="AE60" s="92"/>
      <c r="AF60" s="92"/>
      <c r="AG60" s="92"/>
      <c r="AH60" s="92"/>
      <c r="AI60" s="92"/>
      <c r="AJ60" s="92"/>
      <c r="AK60" s="92"/>
      <c r="AL60" s="92"/>
      <c r="AM60" s="92"/>
      <c r="AN60" s="92"/>
      <c r="AO60" s="92"/>
      <c r="AP60" s="92"/>
      <c r="AQ60" s="92"/>
      <c r="AR60" s="92"/>
      <c r="AS60" s="92"/>
      <c r="AT60" s="92"/>
      <c r="AU60" s="92"/>
      <c r="AV60" s="92"/>
      <c r="AW60" s="92"/>
      <c r="AX60" s="92"/>
      <c r="AY60" s="92"/>
      <c r="AZ60" s="92"/>
      <c r="BA60" s="106"/>
    </row>
    <row r="61" spans="1:53" ht="12.75">
      <c r="A61" t="s">
        <v>67</v>
      </c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2"/>
      <c r="AC61" s="92"/>
      <c r="AD61" s="92"/>
      <c r="AE61" s="92"/>
      <c r="AF61" s="92"/>
      <c r="AG61" s="92"/>
      <c r="AH61" s="92"/>
      <c r="AI61" s="92"/>
      <c r="AJ61" s="92"/>
      <c r="AK61" s="92"/>
      <c r="AL61" s="92"/>
      <c r="AM61" s="92"/>
      <c r="AN61" s="92"/>
      <c r="AO61" s="92"/>
      <c r="AP61" s="92"/>
      <c r="AQ61" s="92"/>
      <c r="AR61" s="92"/>
      <c r="AS61" s="92"/>
      <c r="AT61" s="92"/>
      <c r="AU61" s="92"/>
      <c r="AV61" s="92"/>
      <c r="AW61" s="92"/>
      <c r="AX61" s="92"/>
      <c r="AY61" s="92"/>
      <c r="AZ61" s="92"/>
      <c r="BA61" s="106"/>
    </row>
    <row r="62" spans="1:53" ht="12.75">
      <c r="A62" t="s">
        <v>68</v>
      </c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2"/>
      <c r="AC62" s="92"/>
      <c r="AD62" s="92"/>
      <c r="AE62" s="92"/>
      <c r="AF62" s="92"/>
      <c r="AG62" s="92"/>
      <c r="AH62" s="92"/>
      <c r="AI62" s="92"/>
      <c r="AJ62" s="92"/>
      <c r="AK62" s="92"/>
      <c r="AL62" s="92"/>
      <c r="AM62" s="92"/>
      <c r="AN62" s="92"/>
      <c r="AO62" s="92"/>
      <c r="AP62" s="92"/>
      <c r="AQ62" s="92"/>
      <c r="AR62" s="92"/>
      <c r="AS62" s="92"/>
      <c r="AT62" s="92"/>
      <c r="AU62" s="92"/>
      <c r="AV62" s="92"/>
      <c r="AW62" s="92"/>
      <c r="AX62" s="92"/>
      <c r="AY62" s="92"/>
      <c r="AZ62" s="92"/>
      <c r="BA62" s="106"/>
    </row>
    <row r="63" spans="1:53" ht="12.75">
      <c r="A63" t="s">
        <v>69</v>
      </c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2"/>
      <c r="AC63" s="92"/>
      <c r="AD63" s="92"/>
      <c r="AE63" s="92"/>
      <c r="AF63" s="92"/>
      <c r="AG63" s="92"/>
      <c r="AH63" s="92"/>
      <c r="AI63" s="92"/>
      <c r="AJ63" s="92"/>
      <c r="AK63" s="92"/>
      <c r="AL63" s="92"/>
      <c r="AM63" s="92"/>
      <c r="AN63" s="92"/>
      <c r="AO63" s="92"/>
      <c r="AP63" s="92"/>
      <c r="AQ63" s="92"/>
      <c r="AR63" s="92"/>
      <c r="AS63" s="92"/>
      <c r="AT63" s="92"/>
      <c r="AU63" s="92"/>
      <c r="AV63" s="92"/>
      <c r="AW63" s="92"/>
      <c r="AX63" s="92"/>
      <c r="AY63" s="92"/>
      <c r="AZ63" s="92"/>
      <c r="BA63" s="106"/>
    </row>
    <row r="64" spans="1:53" ht="12.75">
      <c r="A64" t="s">
        <v>70</v>
      </c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2"/>
      <c r="AC64" s="92"/>
      <c r="AD64" s="92"/>
      <c r="AE64" s="92"/>
      <c r="AF64" s="92"/>
      <c r="AG64" s="92"/>
      <c r="AH64" s="92"/>
      <c r="AI64" s="92"/>
      <c r="AJ64" s="92"/>
      <c r="AK64" s="92"/>
      <c r="AL64" s="92"/>
      <c r="AM64" s="92"/>
      <c r="AN64" s="92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106"/>
    </row>
    <row r="65" spans="1:53" ht="12.75">
      <c r="A65" t="s">
        <v>71</v>
      </c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2"/>
      <c r="AC65" s="92"/>
      <c r="AD65" s="92"/>
      <c r="AE65" s="92"/>
      <c r="AF65" s="92"/>
      <c r="AG65" s="92"/>
      <c r="AH65" s="92"/>
      <c r="AI65" s="92"/>
      <c r="AJ65" s="92"/>
      <c r="AK65" s="92"/>
      <c r="AL65" s="92"/>
      <c r="AM65" s="92"/>
      <c r="AN65" s="92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106"/>
    </row>
    <row r="66" spans="1:53" ht="12.75">
      <c r="A66" t="s">
        <v>72</v>
      </c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2"/>
      <c r="AC66" s="92"/>
      <c r="AD66" s="92"/>
      <c r="AE66" s="92"/>
      <c r="AF66" s="92"/>
      <c r="AG66" s="92"/>
      <c r="AH66" s="92"/>
      <c r="AI66" s="92"/>
      <c r="AJ66" s="92"/>
      <c r="AK66" s="92"/>
      <c r="AL66" s="92"/>
      <c r="AM66" s="92"/>
      <c r="AN66" s="92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106"/>
    </row>
    <row r="67" spans="1:53" ht="12.75">
      <c r="A67" t="s">
        <v>73</v>
      </c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2"/>
      <c r="AC67" s="92"/>
      <c r="AD67" s="92"/>
      <c r="AE67" s="92"/>
      <c r="AF67" s="92"/>
      <c r="AG67" s="92"/>
      <c r="AH67" s="92"/>
      <c r="AI67" s="92"/>
      <c r="AJ67" s="92"/>
      <c r="AK67" s="92"/>
      <c r="AL67" s="92"/>
      <c r="AM67" s="92"/>
      <c r="AN67" s="92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106"/>
    </row>
    <row r="68" spans="1:53" ht="12.75">
      <c r="A68" t="s">
        <v>74</v>
      </c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2"/>
      <c r="AC68" s="92"/>
      <c r="AD68" s="92"/>
      <c r="AE68" s="92"/>
      <c r="AF68" s="92"/>
      <c r="AG68" s="92"/>
      <c r="AH68" s="92"/>
      <c r="AI68" s="92"/>
      <c r="AJ68" s="92"/>
      <c r="AK68" s="92"/>
      <c r="AL68" s="92"/>
      <c r="AM68" s="92"/>
      <c r="AN68" s="92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106"/>
    </row>
    <row r="69" spans="1:53" ht="12.75">
      <c r="A69" t="s">
        <v>75</v>
      </c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2"/>
      <c r="AC69" s="92"/>
      <c r="AD69" s="92"/>
      <c r="AE69" s="92"/>
      <c r="AF69" s="92"/>
      <c r="AG69" s="92"/>
      <c r="AH69" s="92"/>
      <c r="AI69" s="92"/>
      <c r="AJ69" s="92"/>
      <c r="AK69" s="92"/>
      <c r="AL69" s="92"/>
      <c r="AM69" s="92"/>
      <c r="AN69" s="92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106"/>
    </row>
    <row r="70" spans="1:53" ht="12.75">
      <c r="A70" t="s">
        <v>76</v>
      </c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2"/>
      <c r="AC70" s="92"/>
      <c r="AD70" s="92"/>
      <c r="AE70" s="92"/>
      <c r="AF70" s="92"/>
      <c r="AG70" s="92"/>
      <c r="AH70" s="92"/>
      <c r="AI70" s="92"/>
      <c r="AJ70" s="92"/>
      <c r="AK70" s="92"/>
      <c r="AL70" s="92"/>
      <c r="AM70" s="92"/>
      <c r="AN70" s="92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106"/>
    </row>
    <row r="71" spans="1:53" ht="12.75">
      <c r="A71" t="s">
        <v>77</v>
      </c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2"/>
      <c r="AC71" s="92"/>
      <c r="AD71" s="92"/>
      <c r="AE71" s="92"/>
      <c r="AF71" s="92"/>
      <c r="AG71" s="92"/>
      <c r="AH71" s="92"/>
      <c r="AI71" s="92"/>
      <c r="AJ71" s="92"/>
      <c r="AK71" s="92"/>
      <c r="AL71" s="92"/>
      <c r="AM71" s="92"/>
      <c r="AN71" s="92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106"/>
    </row>
    <row r="72" spans="1:53" ht="12.75">
      <c r="A72" t="s">
        <v>78</v>
      </c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2"/>
      <c r="AC72" s="92"/>
      <c r="AD72" s="92"/>
      <c r="AE72" s="92"/>
      <c r="AF72" s="92"/>
      <c r="AG72" s="92"/>
      <c r="AH72" s="92"/>
      <c r="AI72" s="92"/>
      <c r="AJ72" s="92"/>
      <c r="AK72" s="92"/>
      <c r="AL72" s="92"/>
      <c r="AM72" s="92"/>
      <c r="AN72" s="92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106"/>
    </row>
    <row r="73" spans="1:53" ht="12.75">
      <c r="A73" t="s">
        <v>79</v>
      </c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2"/>
      <c r="AC73" s="92"/>
      <c r="AD73" s="92"/>
      <c r="AE73" s="92"/>
      <c r="AF73" s="92"/>
      <c r="AG73" s="92"/>
      <c r="AH73" s="92"/>
      <c r="AI73" s="92"/>
      <c r="AJ73" s="92"/>
      <c r="AK73" s="92"/>
      <c r="AL73" s="92"/>
      <c r="AM73" s="92"/>
      <c r="AN73" s="92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106"/>
    </row>
    <row r="74" spans="1:53" ht="12.75">
      <c r="A74" t="s">
        <v>80</v>
      </c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2"/>
      <c r="AC74" s="92"/>
      <c r="AD74" s="92"/>
      <c r="AE74" s="92"/>
      <c r="AF74" s="92"/>
      <c r="AG74" s="92"/>
      <c r="AH74" s="92"/>
      <c r="AI74" s="92"/>
      <c r="AJ74" s="92"/>
      <c r="AK74" s="92"/>
      <c r="AL74" s="92"/>
      <c r="AM74" s="92"/>
      <c r="AN74" s="92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106"/>
    </row>
    <row r="75" spans="1:53" ht="12.75">
      <c r="A75" t="s">
        <v>81</v>
      </c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2"/>
      <c r="AC75" s="92"/>
      <c r="AD75" s="92"/>
      <c r="AE75" s="92"/>
      <c r="AF75" s="92"/>
      <c r="AG75" s="92"/>
      <c r="AH75" s="92"/>
      <c r="AI75" s="92"/>
      <c r="AJ75" s="92"/>
      <c r="AK75" s="92"/>
      <c r="AL75" s="92"/>
      <c r="AM75" s="92"/>
      <c r="AN75" s="92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106"/>
    </row>
    <row r="76" spans="1:53" ht="12.75">
      <c r="A76" t="s">
        <v>82</v>
      </c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92"/>
      <c r="AC76" s="92"/>
      <c r="AD76" s="92"/>
      <c r="AE76" s="92"/>
      <c r="AF76" s="92"/>
      <c r="AG76" s="92"/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106"/>
    </row>
    <row r="77" spans="1:53" ht="12.75">
      <c r="A77" t="s">
        <v>83</v>
      </c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2"/>
      <c r="AC77" s="92"/>
      <c r="AD77" s="92"/>
      <c r="AE77" s="92"/>
      <c r="AF77" s="92"/>
      <c r="AG77" s="92"/>
      <c r="AH77" s="92"/>
      <c r="AI77" s="92"/>
      <c r="AJ77" s="92"/>
      <c r="AK77" s="92"/>
      <c r="AL77" s="92"/>
      <c r="AM77" s="92"/>
      <c r="AN77" s="92"/>
      <c r="AO77" s="92"/>
      <c r="AP77" s="92"/>
      <c r="AQ77" s="92"/>
      <c r="AR77" s="92"/>
      <c r="AS77" s="92"/>
      <c r="AT77" s="92"/>
      <c r="AU77" s="92"/>
      <c r="AV77" s="92"/>
      <c r="AW77" s="92"/>
      <c r="AX77" s="92"/>
      <c r="AY77" s="92"/>
      <c r="AZ77" s="92"/>
      <c r="BA77" s="106"/>
    </row>
    <row r="78" spans="1:53" ht="12.75">
      <c r="A78" t="s">
        <v>84</v>
      </c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1"/>
      <c r="Z78" s="91"/>
      <c r="AA78" s="91"/>
      <c r="AB78" s="92"/>
      <c r="AC78" s="92"/>
      <c r="AD78" s="92"/>
      <c r="AE78" s="92"/>
      <c r="AF78" s="92"/>
      <c r="AG78" s="92"/>
      <c r="AH78" s="92"/>
      <c r="AI78" s="92"/>
      <c r="AJ78" s="92"/>
      <c r="AK78" s="92"/>
      <c r="AL78" s="92"/>
      <c r="AM78" s="92"/>
      <c r="AN78" s="92"/>
      <c r="AO78" s="92"/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92"/>
      <c r="BA78" s="106"/>
    </row>
    <row r="79" spans="1:53" ht="12.75">
      <c r="A79" t="s">
        <v>85</v>
      </c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92"/>
      <c r="AC79" s="92"/>
      <c r="AD79" s="92"/>
      <c r="AE79" s="92"/>
      <c r="AF79" s="92"/>
      <c r="AG79" s="92"/>
      <c r="AH79" s="92"/>
      <c r="AI79" s="92"/>
      <c r="AJ79" s="92"/>
      <c r="AK79" s="92"/>
      <c r="AL79" s="92"/>
      <c r="AM79" s="92"/>
      <c r="AN79" s="92"/>
      <c r="AO79" s="92"/>
      <c r="AP79" s="92"/>
      <c r="AQ79" s="92"/>
      <c r="AR79" s="92"/>
      <c r="AS79" s="92"/>
      <c r="AT79" s="92"/>
      <c r="AU79" s="92"/>
      <c r="AV79" s="92"/>
      <c r="AW79" s="92"/>
      <c r="AX79" s="92"/>
      <c r="AY79" s="92"/>
      <c r="AZ79" s="92"/>
      <c r="BA79" s="106"/>
    </row>
    <row r="80" spans="1:53" ht="12.75">
      <c r="A80" t="s">
        <v>86</v>
      </c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  <c r="X80" s="91"/>
      <c r="Y80" s="91"/>
      <c r="Z80" s="91"/>
      <c r="AA80" s="91"/>
      <c r="AB80" s="92"/>
      <c r="AC80" s="92"/>
      <c r="AD80" s="92"/>
      <c r="AE80" s="92"/>
      <c r="AF80" s="92"/>
      <c r="AG80" s="92"/>
      <c r="AH80" s="92"/>
      <c r="AI80" s="92"/>
      <c r="AJ80" s="92"/>
      <c r="AK80" s="92"/>
      <c r="AL80" s="92"/>
      <c r="AM80" s="92"/>
      <c r="AN80" s="92"/>
      <c r="AO80" s="92"/>
      <c r="AP80" s="92"/>
      <c r="AQ80" s="92"/>
      <c r="AR80" s="92"/>
      <c r="AS80" s="92"/>
      <c r="AT80" s="92"/>
      <c r="AU80" s="92"/>
      <c r="AV80" s="92"/>
      <c r="AW80" s="92"/>
      <c r="AX80" s="92"/>
      <c r="AY80" s="92"/>
      <c r="AZ80" s="92"/>
      <c r="BA80" s="106"/>
    </row>
    <row r="81" spans="1:53" ht="12.75">
      <c r="A81" t="s">
        <v>87</v>
      </c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  <c r="X81" s="91"/>
      <c r="Y81" s="91"/>
      <c r="Z81" s="91"/>
      <c r="AA81" s="91"/>
      <c r="AB81" s="92"/>
      <c r="AC81" s="92"/>
      <c r="AD81" s="92"/>
      <c r="AE81" s="92"/>
      <c r="AF81" s="92"/>
      <c r="AG81" s="92"/>
      <c r="AH81" s="92"/>
      <c r="AI81" s="92"/>
      <c r="AJ81" s="92"/>
      <c r="AK81" s="92"/>
      <c r="AL81" s="92"/>
      <c r="AM81" s="92"/>
      <c r="AN81" s="92"/>
      <c r="AO81" s="92"/>
      <c r="AP81" s="92"/>
      <c r="AQ81" s="92"/>
      <c r="AR81" s="92"/>
      <c r="AS81" s="92"/>
      <c r="AT81" s="92"/>
      <c r="AU81" s="92"/>
      <c r="AV81" s="92"/>
      <c r="AW81" s="92"/>
      <c r="AX81" s="92"/>
      <c r="AY81" s="92"/>
      <c r="AZ81" s="92"/>
      <c r="BA81" s="106"/>
    </row>
    <row r="82" spans="1:53" ht="12.75">
      <c r="A82" t="s">
        <v>88</v>
      </c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  <c r="X82" s="91"/>
      <c r="Y82" s="91"/>
      <c r="Z82" s="91"/>
      <c r="AA82" s="91"/>
      <c r="AB82" s="92"/>
      <c r="AC82" s="92"/>
      <c r="AD82" s="92"/>
      <c r="AE82" s="92"/>
      <c r="AF82" s="92"/>
      <c r="AG82" s="92"/>
      <c r="AH82" s="92"/>
      <c r="AI82" s="92"/>
      <c r="AJ82" s="92"/>
      <c r="AK82" s="92"/>
      <c r="AL82" s="92"/>
      <c r="AM82" s="92"/>
      <c r="AN82" s="92"/>
      <c r="AO82" s="92"/>
      <c r="AP82" s="92"/>
      <c r="AQ82" s="92"/>
      <c r="AR82" s="92"/>
      <c r="AS82" s="92"/>
      <c r="AT82" s="92"/>
      <c r="AU82" s="92"/>
      <c r="AV82" s="92"/>
      <c r="AW82" s="92"/>
      <c r="AX82" s="92"/>
      <c r="AY82" s="92"/>
      <c r="AZ82" s="92"/>
      <c r="BA82" s="106"/>
    </row>
    <row r="83" spans="1:53" ht="12.75">
      <c r="A83" t="s">
        <v>89</v>
      </c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  <c r="X83" s="91"/>
      <c r="Y83" s="91"/>
      <c r="Z83" s="91"/>
      <c r="AA83" s="91"/>
      <c r="AB83" s="92"/>
      <c r="AC83" s="92"/>
      <c r="AD83" s="92"/>
      <c r="AE83" s="92"/>
      <c r="AF83" s="92"/>
      <c r="AG83" s="92"/>
      <c r="AH83" s="92"/>
      <c r="AI83" s="92"/>
      <c r="AJ83" s="92"/>
      <c r="AK83" s="92"/>
      <c r="AL83" s="92"/>
      <c r="AM83" s="92"/>
      <c r="AN83" s="92"/>
      <c r="AO83" s="92"/>
      <c r="AP83" s="92"/>
      <c r="AQ83" s="92"/>
      <c r="AR83" s="92"/>
      <c r="AS83" s="92"/>
      <c r="AT83" s="92"/>
      <c r="AU83" s="92"/>
      <c r="AV83" s="92"/>
      <c r="AW83" s="92"/>
      <c r="AX83" s="92"/>
      <c r="AY83" s="92"/>
      <c r="AZ83" s="92"/>
      <c r="BA83" s="106"/>
    </row>
    <row r="84" spans="1:53" ht="12.75">
      <c r="A84" t="s">
        <v>90</v>
      </c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  <c r="X84" s="91"/>
      <c r="Y84" s="91"/>
      <c r="Z84" s="91"/>
      <c r="AA84" s="91"/>
      <c r="AB84" s="92"/>
      <c r="AC84" s="92"/>
      <c r="AD84" s="92"/>
      <c r="AE84" s="92"/>
      <c r="AF84" s="92"/>
      <c r="AG84" s="92"/>
      <c r="AH84" s="92"/>
      <c r="AI84" s="92"/>
      <c r="AJ84" s="92"/>
      <c r="AK84" s="92"/>
      <c r="AL84" s="92"/>
      <c r="AM84" s="92"/>
      <c r="AN84" s="92"/>
      <c r="AO84" s="92"/>
      <c r="AP84" s="92"/>
      <c r="AQ84" s="92"/>
      <c r="AR84" s="92"/>
      <c r="AS84" s="92"/>
      <c r="AT84" s="92"/>
      <c r="AU84" s="92"/>
      <c r="AV84" s="92"/>
      <c r="AW84" s="92"/>
      <c r="AX84" s="92"/>
      <c r="AY84" s="92"/>
      <c r="AZ84" s="92"/>
      <c r="BA84" s="106"/>
    </row>
    <row r="85" spans="1:53" ht="12.75">
      <c r="A85" t="s">
        <v>91</v>
      </c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  <c r="X85" s="91"/>
      <c r="Y85" s="91"/>
      <c r="Z85" s="91"/>
      <c r="AA85" s="91"/>
      <c r="AB85" s="92"/>
      <c r="AC85" s="92"/>
      <c r="AD85" s="92"/>
      <c r="AE85" s="92"/>
      <c r="AF85" s="92"/>
      <c r="AG85" s="92"/>
      <c r="AH85" s="92"/>
      <c r="AI85" s="92"/>
      <c r="AJ85" s="92"/>
      <c r="AK85" s="92"/>
      <c r="AL85" s="92"/>
      <c r="AM85" s="92"/>
      <c r="AN85" s="92"/>
      <c r="AO85" s="92"/>
      <c r="AP85" s="92"/>
      <c r="AQ85" s="92"/>
      <c r="AR85" s="92"/>
      <c r="AS85" s="92"/>
      <c r="AT85" s="92"/>
      <c r="AU85" s="92"/>
      <c r="AV85" s="92"/>
      <c r="AW85" s="92"/>
      <c r="AX85" s="92"/>
      <c r="AY85" s="92"/>
      <c r="AZ85" s="92"/>
      <c r="BA85" s="106"/>
    </row>
    <row r="86" spans="1:53" ht="12.75">
      <c r="A86" t="s">
        <v>92</v>
      </c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  <c r="X86" s="91"/>
      <c r="Y86" s="91"/>
      <c r="Z86" s="91"/>
      <c r="AA86" s="91"/>
      <c r="AB86" s="92"/>
      <c r="AC86" s="92"/>
      <c r="AD86" s="92"/>
      <c r="AE86" s="92"/>
      <c r="AF86" s="92"/>
      <c r="AG86" s="92"/>
      <c r="AH86" s="92"/>
      <c r="AI86" s="92"/>
      <c r="AJ86" s="92"/>
      <c r="AK86" s="92"/>
      <c r="AL86" s="92"/>
      <c r="AM86" s="92"/>
      <c r="AN86" s="92"/>
      <c r="AO86" s="92"/>
      <c r="AP86" s="92"/>
      <c r="AQ86" s="92"/>
      <c r="AR86" s="92"/>
      <c r="AS86" s="92"/>
      <c r="AT86" s="92"/>
      <c r="AU86" s="92"/>
      <c r="AV86" s="92"/>
      <c r="AW86" s="92"/>
      <c r="AX86" s="92"/>
      <c r="AY86" s="92"/>
      <c r="AZ86" s="92"/>
      <c r="BA86" s="106"/>
    </row>
    <row r="87" spans="1:53" ht="12.75">
      <c r="A87" t="s">
        <v>93</v>
      </c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  <c r="X87" s="91"/>
      <c r="Y87" s="91"/>
      <c r="Z87" s="91"/>
      <c r="AA87" s="91"/>
      <c r="AB87" s="92"/>
      <c r="AC87" s="92"/>
      <c r="AD87" s="92"/>
      <c r="AE87" s="92"/>
      <c r="AF87" s="92"/>
      <c r="AG87" s="92"/>
      <c r="AH87" s="92"/>
      <c r="AI87" s="92"/>
      <c r="AJ87" s="92"/>
      <c r="AK87" s="92"/>
      <c r="AL87" s="92"/>
      <c r="AM87" s="92"/>
      <c r="AN87" s="92"/>
      <c r="AO87" s="92"/>
      <c r="AP87" s="92"/>
      <c r="AQ87" s="92"/>
      <c r="AR87" s="92"/>
      <c r="AS87" s="92"/>
      <c r="AT87" s="92"/>
      <c r="AU87" s="92"/>
      <c r="AV87" s="92"/>
      <c r="AW87" s="92"/>
      <c r="AX87" s="92"/>
      <c r="AY87" s="92"/>
      <c r="AZ87" s="92"/>
      <c r="BA87" s="106"/>
    </row>
    <row r="88" spans="1:53" ht="12.75">
      <c r="A88" t="s">
        <v>94</v>
      </c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  <c r="X88" s="91"/>
      <c r="Y88" s="91"/>
      <c r="Z88" s="91"/>
      <c r="AA88" s="91"/>
      <c r="AB88" s="92"/>
      <c r="AC88" s="92"/>
      <c r="AD88" s="92"/>
      <c r="AE88" s="92"/>
      <c r="AF88" s="92"/>
      <c r="AG88" s="92"/>
      <c r="AH88" s="92"/>
      <c r="AI88" s="92"/>
      <c r="AJ88" s="92"/>
      <c r="AK88" s="92"/>
      <c r="AL88" s="92"/>
      <c r="AM88" s="92"/>
      <c r="AN88" s="92"/>
      <c r="AO88" s="92"/>
      <c r="AP88" s="92"/>
      <c r="AQ88" s="92"/>
      <c r="AR88" s="92"/>
      <c r="AS88" s="92"/>
      <c r="AT88" s="92"/>
      <c r="AU88" s="92"/>
      <c r="AV88" s="92"/>
      <c r="AW88" s="92"/>
      <c r="AX88" s="92"/>
      <c r="AY88" s="92"/>
      <c r="AZ88" s="92"/>
      <c r="BA88" s="106"/>
    </row>
    <row r="89" spans="1:53" ht="12.75">
      <c r="A89" t="s">
        <v>95</v>
      </c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92"/>
      <c r="AC89" s="92"/>
      <c r="AD89" s="92"/>
      <c r="AE89" s="92"/>
      <c r="AF89" s="92"/>
      <c r="AG89" s="92"/>
      <c r="AH89" s="92"/>
      <c r="AI89" s="92"/>
      <c r="AJ89" s="92"/>
      <c r="AK89" s="92"/>
      <c r="AL89" s="92"/>
      <c r="AM89" s="92"/>
      <c r="AN89" s="92"/>
      <c r="AO89" s="92"/>
      <c r="AP89" s="92"/>
      <c r="AQ89" s="92"/>
      <c r="AR89" s="92"/>
      <c r="AS89" s="92"/>
      <c r="AT89" s="92"/>
      <c r="AU89" s="92"/>
      <c r="AV89" s="92"/>
      <c r="AW89" s="92"/>
      <c r="AX89" s="92"/>
      <c r="AY89" s="92"/>
      <c r="AZ89" s="92"/>
      <c r="BA89" s="106"/>
    </row>
    <row r="90" spans="1:53" ht="12.75">
      <c r="A90" t="s">
        <v>96</v>
      </c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  <c r="X90" s="91"/>
      <c r="Y90" s="91"/>
      <c r="Z90" s="91"/>
      <c r="AA90" s="91"/>
      <c r="AB90" s="92"/>
      <c r="AC90" s="92"/>
      <c r="AD90" s="92"/>
      <c r="AE90" s="92"/>
      <c r="AF90" s="92"/>
      <c r="AG90" s="92"/>
      <c r="AH90" s="92"/>
      <c r="AI90" s="92"/>
      <c r="AJ90" s="92"/>
      <c r="AK90" s="92"/>
      <c r="AL90" s="92"/>
      <c r="AM90" s="92"/>
      <c r="AN90" s="92"/>
      <c r="AO90" s="92"/>
      <c r="AP90" s="92"/>
      <c r="AQ90" s="92"/>
      <c r="AR90" s="92"/>
      <c r="AS90" s="92"/>
      <c r="AT90" s="92"/>
      <c r="AU90" s="92"/>
      <c r="AV90" s="92"/>
      <c r="AW90" s="92"/>
      <c r="AX90" s="92"/>
      <c r="AY90" s="92"/>
      <c r="AZ90" s="92"/>
      <c r="BA90" s="106"/>
    </row>
    <row r="91" spans="1:53" ht="12.75">
      <c r="A91" t="s">
        <v>97</v>
      </c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1"/>
      <c r="W91" s="91"/>
      <c r="X91" s="91"/>
      <c r="Y91" s="91"/>
      <c r="Z91" s="91"/>
      <c r="AA91" s="91"/>
      <c r="AB91" s="92"/>
      <c r="AC91" s="92"/>
      <c r="AD91" s="92"/>
      <c r="AE91" s="92"/>
      <c r="AF91" s="92"/>
      <c r="AG91" s="92"/>
      <c r="AH91" s="92"/>
      <c r="AI91" s="92"/>
      <c r="AJ91" s="92"/>
      <c r="AK91" s="92"/>
      <c r="AL91" s="92"/>
      <c r="AM91" s="92"/>
      <c r="AN91" s="92"/>
      <c r="AO91" s="92"/>
      <c r="AP91" s="92"/>
      <c r="AQ91" s="92"/>
      <c r="AR91" s="92"/>
      <c r="AS91" s="92"/>
      <c r="AT91" s="92"/>
      <c r="AU91" s="92"/>
      <c r="AV91" s="92"/>
      <c r="AW91" s="92"/>
      <c r="AX91" s="92"/>
      <c r="AY91" s="92"/>
      <c r="AZ91" s="92"/>
      <c r="BA91" s="106"/>
    </row>
    <row r="92" spans="1:53" ht="12.75">
      <c r="A92" t="s">
        <v>98</v>
      </c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2"/>
      <c r="AC92" s="92"/>
      <c r="AD92" s="92"/>
      <c r="AE92" s="92"/>
      <c r="AF92" s="92"/>
      <c r="AG92" s="92"/>
      <c r="AH92" s="92"/>
      <c r="AI92" s="92"/>
      <c r="AJ92" s="92"/>
      <c r="AK92" s="92"/>
      <c r="AL92" s="92"/>
      <c r="AM92" s="92"/>
      <c r="AN92" s="92"/>
      <c r="AO92" s="92"/>
      <c r="AP92" s="92"/>
      <c r="AQ92" s="92"/>
      <c r="AR92" s="92"/>
      <c r="AS92" s="92"/>
      <c r="AT92" s="92"/>
      <c r="AU92" s="92"/>
      <c r="AV92" s="92"/>
      <c r="AW92" s="92"/>
      <c r="AX92" s="92"/>
      <c r="AY92" s="92"/>
      <c r="AZ92" s="92"/>
      <c r="BA92" s="106"/>
    </row>
    <row r="93" spans="1:53" ht="12.75">
      <c r="A93" t="s">
        <v>99</v>
      </c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91"/>
      <c r="W93" s="91"/>
      <c r="X93" s="91"/>
      <c r="Y93" s="91"/>
      <c r="Z93" s="91"/>
      <c r="AA93" s="91"/>
      <c r="AB93" s="92"/>
      <c r="AC93" s="92"/>
      <c r="AD93" s="92"/>
      <c r="AE93" s="92"/>
      <c r="AF93" s="92"/>
      <c r="AG93" s="92"/>
      <c r="AH93" s="92"/>
      <c r="AI93" s="92"/>
      <c r="AJ93" s="92"/>
      <c r="AK93" s="92"/>
      <c r="AL93" s="92"/>
      <c r="AM93" s="92"/>
      <c r="AN93" s="92"/>
      <c r="AO93" s="92"/>
      <c r="AP93" s="92"/>
      <c r="AQ93" s="92"/>
      <c r="AR93" s="92"/>
      <c r="AS93" s="92"/>
      <c r="AT93" s="92"/>
      <c r="AU93" s="92"/>
      <c r="AV93" s="92"/>
      <c r="AW93" s="92"/>
      <c r="AX93" s="92"/>
      <c r="AY93" s="92"/>
      <c r="AZ93" s="92"/>
      <c r="BA93" s="106"/>
    </row>
    <row r="94" spans="1:53" ht="13.5" thickBot="1">
      <c r="A94" t="s">
        <v>100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04"/>
      <c r="AC94" s="104"/>
      <c r="AD94" s="104"/>
      <c r="AE94" s="104"/>
      <c r="AF94" s="104"/>
      <c r="AG94" s="104"/>
      <c r="AH94" s="104"/>
      <c r="AI94" s="104"/>
      <c r="AJ94" s="104"/>
      <c r="AK94" s="104"/>
      <c r="AL94" s="104"/>
      <c r="AM94" s="104"/>
      <c r="AN94" s="104"/>
      <c r="AO94" s="104"/>
      <c r="AP94" s="104"/>
      <c r="AQ94" s="104"/>
      <c r="AR94" s="104"/>
      <c r="AS94" s="104"/>
      <c r="AT94" s="104"/>
      <c r="AU94" s="104"/>
      <c r="AV94" s="104"/>
      <c r="AW94" s="104"/>
      <c r="AX94" s="104"/>
      <c r="AY94" s="104"/>
      <c r="AZ94" s="104"/>
      <c r="BA94" s="105"/>
    </row>
    <row r="95" spans="1:53" ht="13.5" thickBot="1">
      <c r="A95" s="5" t="s">
        <v>4</v>
      </c>
      <c r="B95" s="2">
        <f>SUM(B56:B94)</f>
        <v>0</v>
      </c>
      <c r="C95" s="2">
        <f aca="true" t="shared" si="3" ref="C95:BA95">SUM(C56:C94)</f>
        <v>0</v>
      </c>
      <c r="D95" s="2">
        <f t="shared" si="3"/>
        <v>0</v>
      </c>
      <c r="E95" s="2">
        <f t="shared" si="3"/>
        <v>0</v>
      </c>
      <c r="F95" s="2">
        <f t="shared" si="3"/>
        <v>0</v>
      </c>
      <c r="G95" s="2">
        <f t="shared" si="3"/>
        <v>0</v>
      </c>
      <c r="H95" s="2">
        <f t="shared" si="3"/>
        <v>0</v>
      </c>
      <c r="I95" s="2">
        <f t="shared" si="3"/>
        <v>0</v>
      </c>
      <c r="J95" s="2">
        <f t="shared" si="3"/>
        <v>0</v>
      </c>
      <c r="K95" s="2">
        <f t="shared" si="3"/>
        <v>0</v>
      </c>
      <c r="L95" s="2">
        <f t="shared" si="3"/>
        <v>0</v>
      </c>
      <c r="M95" s="2">
        <f t="shared" si="3"/>
        <v>0</v>
      </c>
      <c r="N95" s="2">
        <f t="shared" si="3"/>
        <v>0</v>
      </c>
      <c r="O95" s="2">
        <f t="shared" si="3"/>
        <v>0</v>
      </c>
      <c r="P95" s="2">
        <f t="shared" si="3"/>
        <v>0</v>
      </c>
      <c r="Q95" s="2">
        <f t="shared" si="3"/>
        <v>0</v>
      </c>
      <c r="R95" s="2">
        <f t="shared" si="3"/>
        <v>0</v>
      </c>
      <c r="S95" s="2">
        <f t="shared" si="3"/>
        <v>0</v>
      </c>
      <c r="T95" s="2">
        <f t="shared" si="3"/>
        <v>0</v>
      </c>
      <c r="U95" s="2">
        <f t="shared" si="3"/>
        <v>0</v>
      </c>
      <c r="V95" s="2">
        <f t="shared" si="3"/>
        <v>0</v>
      </c>
      <c r="W95" s="2">
        <f t="shared" si="3"/>
        <v>0</v>
      </c>
      <c r="X95" s="2">
        <f t="shared" si="3"/>
        <v>0</v>
      </c>
      <c r="Y95" s="2">
        <f t="shared" si="3"/>
        <v>0</v>
      </c>
      <c r="Z95" s="2">
        <f t="shared" si="3"/>
        <v>0</v>
      </c>
      <c r="AA95" s="2">
        <f t="shared" si="3"/>
        <v>0</v>
      </c>
      <c r="AB95" s="2">
        <f t="shared" si="3"/>
        <v>0</v>
      </c>
      <c r="AC95" s="2">
        <f t="shared" si="3"/>
        <v>0</v>
      </c>
      <c r="AD95" s="2">
        <f t="shared" si="3"/>
        <v>0</v>
      </c>
      <c r="AE95" s="2">
        <f t="shared" si="3"/>
        <v>0</v>
      </c>
      <c r="AF95" s="2">
        <f t="shared" si="3"/>
        <v>0</v>
      </c>
      <c r="AG95" s="2">
        <f t="shared" si="3"/>
        <v>0</v>
      </c>
      <c r="AH95" s="2">
        <f t="shared" si="3"/>
        <v>0</v>
      </c>
      <c r="AI95" s="2">
        <f t="shared" si="3"/>
        <v>0</v>
      </c>
      <c r="AJ95" s="2">
        <f t="shared" si="3"/>
        <v>0</v>
      </c>
      <c r="AK95" s="2">
        <f t="shared" si="3"/>
        <v>0</v>
      </c>
      <c r="AL95" s="2">
        <f t="shared" si="3"/>
        <v>0</v>
      </c>
      <c r="AM95" s="2">
        <f t="shared" si="3"/>
        <v>0</v>
      </c>
      <c r="AN95" s="2">
        <f t="shared" si="3"/>
        <v>0</v>
      </c>
      <c r="AO95" s="2">
        <f t="shared" si="3"/>
        <v>0</v>
      </c>
      <c r="AP95" s="2">
        <f t="shared" si="3"/>
        <v>0</v>
      </c>
      <c r="AQ95" s="2">
        <f t="shared" si="3"/>
        <v>0</v>
      </c>
      <c r="AR95" s="2">
        <f t="shared" si="3"/>
        <v>0</v>
      </c>
      <c r="AS95" s="2">
        <f t="shared" si="3"/>
        <v>0</v>
      </c>
      <c r="AT95" s="2">
        <f t="shared" si="3"/>
        <v>0</v>
      </c>
      <c r="AU95" s="2">
        <f t="shared" si="3"/>
        <v>0</v>
      </c>
      <c r="AV95" s="2">
        <f t="shared" si="3"/>
        <v>0</v>
      </c>
      <c r="AW95" s="2">
        <f t="shared" si="3"/>
        <v>0</v>
      </c>
      <c r="AX95" s="2">
        <f t="shared" si="3"/>
        <v>0</v>
      </c>
      <c r="AY95" s="2">
        <f t="shared" si="3"/>
        <v>0</v>
      </c>
      <c r="AZ95" s="2">
        <f t="shared" si="3"/>
        <v>0</v>
      </c>
      <c r="BA95" s="2">
        <f t="shared" si="3"/>
        <v>0</v>
      </c>
    </row>
    <row r="96" ht="12.75">
      <c r="A96" t="s">
        <v>3</v>
      </c>
    </row>
    <row r="98" spans="1:18" s="7" customFormat="1" ht="12.75">
      <c r="A98" s="7" t="s">
        <v>25</v>
      </c>
      <c r="Q98" s="9"/>
      <c r="R98" s="43"/>
    </row>
    <row r="101" s="7" customFormat="1" ht="12.75">
      <c r="A101" s="7" t="s">
        <v>39</v>
      </c>
    </row>
    <row r="102" s="7" customFormat="1" ht="13.5" thickBot="1">
      <c r="B102" s="7" t="s">
        <v>5</v>
      </c>
    </row>
    <row r="103" spans="1:22" s="7" customFormat="1" ht="13.5" thickBot="1">
      <c r="A103" s="20"/>
      <c r="B103" s="28"/>
      <c r="C103" s="25" t="s">
        <v>15</v>
      </c>
      <c r="D103" s="25"/>
      <c r="E103" s="30"/>
      <c r="F103" s="25"/>
      <c r="G103" s="25"/>
      <c r="H103" s="25"/>
      <c r="I103" s="28" t="s">
        <v>19</v>
      </c>
      <c r="J103" s="25"/>
      <c r="K103" s="25"/>
      <c r="L103" s="25"/>
      <c r="M103" s="29"/>
      <c r="N103" s="31" t="s">
        <v>22</v>
      </c>
      <c r="O103" s="29"/>
      <c r="P103" s="32"/>
      <c r="Q103" s="33" t="s">
        <v>24</v>
      </c>
      <c r="R103" s="25"/>
      <c r="S103" s="29"/>
      <c r="T103" s="28" t="s">
        <v>54</v>
      </c>
      <c r="U103" s="25"/>
      <c r="V103" s="29"/>
    </row>
    <row r="104" spans="1:22" s="7" customFormat="1" ht="13.5" thickBot="1">
      <c r="A104" s="27" t="s">
        <v>7</v>
      </c>
      <c r="B104" s="34" t="s">
        <v>8</v>
      </c>
      <c r="C104" s="35" t="s">
        <v>9</v>
      </c>
      <c r="D104" s="35" t="s">
        <v>10</v>
      </c>
      <c r="E104" s="35" t="s">
        <v>11</v>
      </c>
      <c r="F104" s="35" t="s">
        <v>12</v>
      </c>
      <c r="G104" s="35" t="s">
        <v>13</v>
      </c>
      <c r="H104" s="36" t="s">
        <v>14</v>
      </c>
      <c r="I104" s="42" t="s">
        <v>16</v>
      </c>
      <c r="J104" s="35" t="s">
        <v>17</v>
      </c>
      <c r="K104" s="35" t="s">
        <v>18</v>
      </c>
      <c r="L104" s="35" t="s">
        <v>13</v>
      </c>
      <c r="M104" s="24" t="s">
        <v>14</v>
      </c>
      <c r="N104" s="34" t="s">
        <v>20</v>
      </c>
      <c r="O104" s="24" t="s">
        <v>21</v>
      </c>
      <c r="P104" s="34" t="s">
        <v>48</v>
      </c>
      <c r="Q104" s="35" t="s">
        <v>49</v>
      </c>
      <c r="R104" s="35" t="s">
        <v>23</v>
      </c>
      <c r="S104" s="24" t="s">
        <v>14</v>
      </c>
      <c r="T104" s="34" t="s">
        <v>51</v>
      </c>
      <c r="U104" s="35" t="s">
        <v>52</v>
      </c>
      <c r="V104" s="36" t="s">
        <v>53</v>
      </c>
    </row>
    <row r="105" spans="1:25" ht="13.5" thickBot="1">
      <c r="A105" s="8">
        <v>1</v>
      </c>
      <c r="B105" s="37">
        <v>15</v>
      </c>
      <c r="C105" s="38">
        <v>57</v>
      </c>
      <c r="D105" s="38">
        <v>23</v>
      </c>
      <c r="E105" s="38"/>
      <c r="F105" s="38">
        <v>87</v>
      </c>
      <c r="G105" s="38">
        <v>4</v>
      </c>
      <c r="H105" s="40">
        <f>SUM(B105:G105)</f>
        <v>186</v>
      </c>
      <c r="I105" s="37">
        <v>127</v>
      </c>
      <c r="J105" s="38">
        <v>36</v>
      </c>
      <c r="K105" s="38">
        <v>18</v>
      </c>
      <c r="L105" s="38">
        <v>5</v>
      </c>
      <c r="M105" s="40">
        <f>SUM(I105:L105)</f>
        <v>186</v>
      </c>
      <c r="N105" s="37">
        <v>1</v>
      </c>
      <c r="O105" s="40">
        <v>1</v>
      </c>
      <c r="P105" s="37"/>
      <c r="Q105" s="38"/>
      <c r="R105" s="38"/>
      <c r="S105" s="40">
        <f>SUM(P105:R105)</f>
        <v>0</v>
      </c>
      <c r="T105" s="78">
        <v>84</v>
      </c>
      <c r="U105" s="79">
        <v>47</v>
      </c>
      <c r="V105" s="81">
        <v>38</v>
      </c>
      <c r="W105">
        <v>186</v>
      </c>
      <c r="X105">
        <f>W105-H105</f>
        <v>0</v>
      </c>
      <c r="Y105">
        <f>W105-M105</f>
        <v>0</v>
      </c>
    </row>
    <row r="106" spans="1:25" ht="13.5" thickBot="1">
      <c r="A106" s="8">
        <v>2</v>
      </c>
      <c r="B106" s="39">
        <v>20</v>
      </c>
      <c r="C106" s="3">
        <v>69</v>
      </c>
      <c r="D106" s="3">
        <v>28</v>
      </c>
      <c r="E106" s="3">
        <v>26</v>
      </c>
      <c r="F106" s="3">
        <v>42</v>
      </c>
      <c r="G106" s="3"/>
      <c r="H106" s="40">
        <f aca="true" t="shared" si="4" ref="H106:H156">SUM(B106:G106)</f>
        <v>185</v>
      </c>
      <c r="I106" s="39">
        <v>150</v>
      </c>
      <c r="J106" s="3">
        <v>18</v>
      </c>
      <c r="K106" s="3">
        <v>17</v>
      </c>
      <c r="L106" s="3">
        <v>0</v>
      </c>
      <c r="M106" s="40">
        <f aca="true" t="shared" si="5" ref="M106:M156">SUM(I106:L106)</f>
        <v>185</v>
      </c>
      <c r="N106" s="39"/>
      <c r="O106" s="41"/>
      <c r="P106" s="39"/>
      <c r="Q106" s="3"/>
      <c r="R106" s="3"/>
      <c r="S106" s="41">
        <f>SUM(P106:R106)</f>
        <v>0</v>
      </c>
      <c r="T106" s="80">
        <v>84</v>
      </c>
      <c r="U106" s="15">
        <v>47</v>
      </c>
      <c r="V106" s="82">
        <v>38</v>
      </c>
      <c r="W106">
        <v>185</v>
      </c>
      <c r="X106">
        <f aca="true" t="shared" si="6" ref="X106:X129">W106-H106</f>
        <v>0</v>
      </c>
      <c r="Y106">
        <f aca="true" t="shared" si="7" ref="Y106:Y129">W106-M106</f>
        <v>0</v>
      </c>
    </row>
    <row r="107" spans="1:25" ht="13.5" thickBot="1">
      <c r="A107" s="8">
        <v>3</v>
      </c>
      <c r="B107" s="39">
        <v>19</v>
      </c>
      <c r="C107" s="3">
        <v>63</v>
      </c>
      <c r="D107" s="3">
        <v>33</v>
      </c>
      <c r="E107" s="3">
        <v>42</v>
      </c>
      <c r="F107" s="3">
        <v>57</v>
      </c>
      <c r="G107" s="3">
        <v>0</v>
      </c>
      <c r="H107" s="40">
        <f t="shared" si="4"/>
        <v>214</v>
      </c>
      <c r="I107" s="39">
        <v>159</v>
      </c>
      <c r="J107" s="3">
        <v>28</v>
      </c>
      <c r="K107" s="3">
        <v>27</v>
      </c>
      <c r="L107" s="3">
        <v>0</v>
      </c>
      <c r="M107" s="40">
        <f t="shared" si="5"/>
        <v>214</v>
      </c>
      <c r="N107" s="39"/>
      <c r="O107" s="41"/>
      <c r="P107" s="39"/>
      <c r="Q107" s="3"/>
      <c r="R107" s="3"/>
      <c r="S107" s="41">
        <f aca="true" t="shared" si="8" ref="S107:S156">SUM(P107:R107)</f>
        <v>0</v>
      </c>
      <c r="T107" s="80">
        <v>84</v>
      </c>
      <c r="U107" s="15">
        <v>47</v>
      </c>
      <c r="V107" s="82">
        <v>72</v>
      </c>
      <c r="W107">
        <v>214</v>
      </c>
      <c r="X107">
        <f t="shared" si="6"/>
        <v>0</v>
      </c>
      <c r="Y107">
        <f t="shared" si="7"/>
        <v>0</v>
      </c>
    </row>
    <row r="108" spans="1:25" ht="13.5" thickBot="1">
      <c r="A108" s="8">
        <v>4</v>
      </c>
      <c r="B108" s="39">
        <v>19</v>
      </c>
      <c r="C108" s="3">
        <v>60</v>
      </c>
      <c r="D108" s="3">
        <v>24</v>
      </c>
      <c r="E108" s="3">
        <v>31</v>
      </c>
      <c r="F108" s="3">
        <v>29</v>
      </c>
      <c r="G108" s="3">
        <v>10</v>
      </c>
      <c r="H108" s="40">
        <f t="shared" si="4"/>
        <v>173</v>
      </c>
      <c r="I108" s="39">
        <v>126</v>
      </c>
      <c r="J108" s="3">
        <v>20</v>
      </c>
      <c r="K108" s="3">
        <v>26</v>
      </c>
      <c r="L108" s="3">
        <v>1</v>
      </c>
      <c r="M108" s="40">
        <f t="shared" si="5"/>
        <v>173</v>
      </c>
      <c r="N108" s="39"/>
      <c r="O108" s="41"/>
      <c r="P108" s="39"/>
      <c r="Q108" s="3"/>
      <c r="R108" s="3"/>
      <c r="S108" s="41">
        <f t="shared" si="8"/>
        <v>0</v>
      </c>
      <c r="T108" s="80">
        <v>84</v>
      </c>
      <c r="U108" s="15">
        <v>47</v>
      </c>
      <c r="V108" s="82">
        <v>72</v>
      </c>
      <c r="W108">
        <v>173</v>
      </c>
      <c r="X108">
        <f t="shared" si="6"/>
        <v>0</v>
      </c>
      <c r="Y108">
        <f t="shared" si="7"/>
        <v>0</v>
      </c>
    </row>
    <row r="109" spans="1:25" ht="13.5" thickBot="1">
      <c r="A109" s="8">
        <v>5</v>
      </c>
      <c r="B109" s="39">
        <v>20</v>
      </c>
      <c r="C109" s="3">
        <v>67</v>
      </c>
      <c r="D109" s="3">
        <v>30</v>
      </c>
      <c r="E109" s="3">
        <v>29</v>
      </c>
      <c r="F109" s="3">
        <v>51</v>
      </c>
      <c r="G109" s="3">
        <v>2</v>
      </c>
      <c r="H109" s="40">
        <f t="shared" si="4"/>
        <v>199</v>
      </c>
      <c r="I109" s="39">
        <v>148</v>
      </c>
      <c r="J109" s="3">
        <v>26</v>
      </c>
      <c r="K109" s="3">
        <v>23</v>
      </c>
      <c r="L109" s="3">
        <v>2</v>
      </c>
      <c r="M109" s="40">
        <f t="shared" si="5"/>
        <v>199</v>
      </c>
      <c r="N109" s="39"/>
      <c r="O109" s="41"/>
      <c r="P109" s="39"/>
      <c r="Q109" s="3"/>
      <c r="R109" s="3"/>
      <c r="S109" s="41">
        <f t="shared" si="8"/>
        <v>0</v>
      </c>
      <c r="T109" s="80">
        <v>84</v>
      </c>
      <c r="U109" s="15">
        <v>47</v>
      </c>
      <c r="V109" s="82">
        <v>72</v>
      </c>
      <c r="W109">
        <v>199</v>
      </c>
      <c r="X109">
        <f t="shared" si="6"/>
        <v>0</v>
      </c>
      <c r="Y109">
        <f t="shared" si="7"/>
        <v>0</v>
      </c>
    </row>
    <row r="110" spans="1:25" ht="13.5" thickBot="1">
      <c r="A110" s="8">
        <v>6</v>
      </c>
      <c r="B110" s="39">
        <v>17</v>
      </c>
      <c r="C110" s="3">
        <v>47</v>
      </c>
      <c r="D110" s="3">
        <v>14</v>
      </c>
      <c r="E110" s="3">
        <v>21</v>
      </c>
      <c r="F110" s="3">
        <v>41</v>
      </c>
      <c r="G110" s="3">
        <v>0</v>
      </c>
      <c r="H110" s="40">
        <f t="shared" si="4"/>
        <v>140</v>
      </c>
      <c r="I110" s="39">
        <v>88</v>
      </c>
      <c r="J110" s="3">
        <v>27</v>
      </c>
      <c r="K110" s="3">
        <v>25</v>
      </c>
      <c r="L110" s="3">
        <v>0</v>
      </c>
      <c r="M110" s="40">
        <f t="shared" si="5"/>
        <v>140</v>
      </c>
      <c r="N110" s="39"/>
      <c r="O110" s="41"/>
      <c r="P110" s="39"/>
      <c r="Q110" s="3"/>
      <c r="R110" s="3"/>
      <c r="S110" s="41">
        <f t="shared" si="8"/>
        <v>0</v>
      </c>
      <c r="T110" s="80">
        <v>84</v>
      </c>
      <c r="U110" s="15">
        <v>47</v>
      </c>
      <c r="V110" s="82">
        <v>72</v>
      </c>
      <c r="W110">
        <v>140</v>
      </c>
      <c r="X110">
        <f t="shared" si="6"/>
        <v>0</v>
      </c>
      <c r="Y110">
        <f t="shared" si="7"/>
        <v>0</v>
      </c>
    </row>
    <row r="111" spans="1:25" ht="13.5" thickBot="1">
      <c r="A111" s="8">
        <v>7</v>
      </c>
      <c r="B111" s="39">
        <v>19</v>
      </c>
      <c r="C111" s="3">
        <v>60</v>
      </c>
      <c r="D111" s="3">
        <v>37</v>
      </c>
      <c r="E111">
        <v>34</v>
      </c>
      <c r="F111" s="3">
        <v>53</v>
      </c>
      <c r="G111" s="3">
        <v>0</v>
      </c>
      <c r="H111" s="40">
        <f t="shared" si="4"/>
        <v>203</v>
      </c>
      <c r="I111" s="39">
        <v>142</v>
      </c>
      <c r="J111" s="3">
        <v>30</v>
      </c>
      <c r="K111" s="3">
        <v>28</v>
      </c>
      <c r="L111" s="3">
        <v>3</v>
      </c>
      <c r="M111" s="40">
        <f t="shared" si="5"/>
        <v>203</v>
      </c>
      <c r="N111" s="39"/>
      <c r="O111" s="41"/>
      <c r="P111" s="39"/>
      <c r="Q111" s="3"/>
      <c r="R111" s="3"/>
      <c r="S111" s="41">
        <f t="shared" si="8"/>
        <v>0</v>
      </c>
      <c r="T111" s="80">
        <v>84</v>
      </c>
      <c r="U111" s="15">
        <v>47</v>
      </c>
      <c r="V111" s="82">
        <v>72</v>
      </c>
      <c r="W111">
        <v>203</v>
      </c>
      <c r="X111">
        <f t="shared" si="6"/>
        <v>0</v>
      </c>
      <c r="Y111">
        <f t="shared" si="7"/>
        <v>0</v>
      </c>
    </row>
    <row r="112" spans="1:25" ht="13.5" thickBot="1">
      <c r="A112" s="8">
        <v>8</v>
      </c>
      <c r="B112" s="39">
        <v>20</v>
      </c>
      <c r="C112" s="3">
        <v>73</v>
      </c>
      <c r="D112" s="3">
        <v>27</v>
      </c>
      <c r="E112" s="3">
        <v>38</v>
      </c>
      <c r="F112" s="3">
        <v>43</v>
      </c>
      <c r="G112" s="3">
        <v>0</v>
      </c>
      <c r="H112" s="40">
        <f t="shared" si="4"/>
        <v>201</v>
      </c>
      <c r="I112" s="39">
        <v>147</v>
      </c>
      <c r="J112" s="3">
        <v>22</v>
      </c>
      <c r="K112" s="3">
        <v>32</v>
      </c>
      <c r="L112" s="3">
        <v>0</v>
      </c>
      <c r="M112" s="40">
        <f t="shared" si="5"/>
        <v>201</v>
      </c>
      <c r="N112" s="39"/>
      <c r="O112" s="41"/>
      <c r="P112" s="39"/>
      <c r="Q112" s="3"/>
      <c r="R112" s="3"/>
      <c r="S112" s="41">
        <f t="shared" si="8"/>
        <v>0</v>
      </c>
      <c r="T112" s="80">
        <v>84</v>
      </c>
      <c r="U112" s="15">
        <v>47</v>
      </c>
      <c r="V112" s="82">
        <v>72</v>
      </c>
      <c r="W112">
        <v>201</v>
      </c>
      <c r="X112">
        <f t="shared" si="6"/>
        <v>0</v>
      </c>
      <c r="Y112">
        <f t="shared" si="7"/>
        <v>0</v>
      </c>
    </row>
    <row r="113" spans="1:25" ht="13.5" thickBot="1">
      <c r="A113" s="8">
        <v>9</v>
      </c>
      <c r="B113" s="39">
        <v>9</v>
      </c>
      <c r="C113" s="3">
        <v>49</v>
      </c>
      <c r="D113" s="3">
        <v>31</v>
      </c>
      <c r="E113" s="3">
        <v>24</v>
      </c>
      <c r="F113" s="3">
        <v>36</v>
      </c>
      <c r="G113" s="3">
        <v>3</v>
      </c>
      <c r="H113" s="40">
        <f t="shared" si="4"/>
        <v>152</v>
      </c>
      <c r="I113" s="39">
        <v>110</v>
      </c>
      <c r="J113" s="3">
        <v>16</v>
      </c>
      <c r="K113" s="3">
        <v>26</v>
      </c>
      <c r="L113" s="3">
        <v>0</v>
      </c>
      <c r="M113" s="40">
        <f t="shared" si="5"/>
        <v>152</v>
      </c>
      <c r="N113" s="39"/>
      <c r="O113" s="41"/>
      <c r="P113" s="39"/>
      <c r="Q113" s="3"/>
      <c r="R113" s="3"/>
      <c r="S113" s="41">
        <f t="shared" si="8"/>
        <v>0</v>
      </c>
      <c r="T113" s="80">
        <v>84</v>
      </c>
      <c r="U113" s="15">
        <v>47</v>
      </c>
      <c r="V113" s="82">
        <v>72</v>
      </c>
      <c r="W113">
        <v>152</v>
      </c>
      <c r="X113">
        <f t="shared" si="6"/>
        <v>0</v>
      </c>
      <c r="Y113">
        <f t="shared" si="7"/>
        <v>0</v>
      </c>
    </row>
    <row r="114" spans="1:25" ht="13.5" thickBot="1">
      <c r="A114" s="8">
        <v>10</v>
      </c>
      <c r="B114" s="39">
        <v>19</v>
      </c>
      <c r="C114" s="3">
        <v>58</v>
      </c>
      <c r="D114" s="3">
        <v>24</v>
      </c>
      <c r="E114" s="3">
        <v>43</v>
      </c>
      <c r="F114" s="3">
        <v>43</v>
      </c>
      <c r="G114" s="3">
        <v>1</v>
      </c>
      <c r="H114" s="40">
        <f t="shared" si="4"/>
        <v>188</v>
      </c>
      <c r="I114" s="39">
        <v>144</v>
      </c>
      <c r="J114" s="3">
        <v>27</v>
      </c>
      <c r="K114" s="3">
        <v>17</v>
      </c>
      <c r="L114" s="3">
        <v>0</v>
      </c>
      <c r="M114" s="40">
        <f t="shared" si="5"/>
        <v>188</v>
      </c>
      <c r="N114" s="39"/>
      <c r="O114" s="41"/>
      <c r="P114" s="39"/>
      <c r="Q114" s="3"/>
      <c r="R114" s="3"/>
      <c r="S114" s="41">
        <f t="shared" si="8"/>
        <v>0</v>
      </c>
      <c r="T114" s="80">
        <v>84</v>
      </c>
      <c r="U114" s="15">
        <v>47</v>
      </c>
      <c r="V114" s="82">
        <v>72</v>
      </c>
      <c r="W114">
        <v>188</v>
      </c>
      <c r="X114">
        <f t="shared" si="6"/>
        <v>0</v>
      </c>
      <c r="Y114">
        <f t="shared" si="7"/>
        <v>0</v>
      </c>
    </row>
    <row r="115" spans="1:25" ht="13.5" thickBot="1">
      <c r="A115" s="8">
        <v>11</v>
      </c>
      <c r="B115" s="39"/>
      <c r="C115" s="3"/>
      <c r="D115" s="3"/>
      <c r="E115" s="3"/>
      <c r="F115" s="3"/>
      <c r="G115" s="3"/>
      <c r="H115" s="40">
        <f t="shared" si="4"/>
        <v>0</v>
      </c>
      <c r="I115" s="39"/>
      <c r="J115" s="3"/>
      <c r="K115" s="3"/>
      <c r="L115" s="3"/>
      <c r="M115" s="40">
        <f t="shared" si="5"/>
        <v>0</v>
      </c>
      <c r="N115" s="39"/>
      <c r="O115" s="41"/>
      <c r="P115" s="39"/>
      <c r="Q115" s="3"/>
      <c r="R115" s="3"/>
      <c r="S115" s="41">
        <f t="shared" si="8"/>
        <v>0</v>
      </c>
      <c r="T115" s="80">
        <v>84</v>
      </c>
      <c r="U115" s="15">
        <v>47</v>
      </c>
      <c r="V115" s="82">
        <v>72</v>
      </c>
      <c r="W115">
        <v>0</v>
      </c>
      <c r="X115">
        <f t="shared" si="6"/>
        <v>0</v>
      </c>
      <c r="Y115">
        <f t="shared" si="7"/>
        <v>0</v>
      </c>
    </row>
    <row r="116" spans="1:25" ht="13.5" thickBot="1">
      <c r="A116" s="8">
        <v>12</v>
      </c>
      <c r="B116" s="39">
        <v>11</v>
      </c>
      <c r="C116" s="3">
        <v>47</v>
      </c>
      <c r="D116" s="3">
        <v>16</v>
      </c>
      <c r="E116" s="3">
        <v>25</v>
      </c>
      <c r="F116" s="3">
        <v>11</v>
      </c>
      <c r="G116" s="3">
        <v>0</v>
      </c>
      <c r="H116" s="40">
        <f t="shared" si="4"/>
        <v>110</v>
      </c>
      <c r="I116" s="39">
        <v>79</v>
      </c>
      <c r="J116" s="3">
        <v>15</v>
      </c>
      <c r="K116" s="3">
        <v>16</v>
      </c>
      <c r="L116" s="3">
        <v>0</v>
      </c>
      <c r="M116" s="40">
        <f t="shared" si="5"/>
        <v>110</v>
      </c>
      <c r="N116" s="39"/>
      <c r="O116" s="41"/>
      <c r="P116" s="39"/>
      <c r="Q116" s="3"/>
      <c r="R116" s="3"/>
      <c r="S116" s="41">
        <f t="shared" si="8"/>
        <v>0</v>
      </c>
      <c r="T116" s="80">
        <v>84</v>
      </c>
      <c r="U116" s="15">
        <v>47</v>
      </c>
      <c r="V116" s="82">
        <v>38</v>
      </c>
      <c r="W116">
        <v>110</v>
      </c>
      <c r="X116">
        <f t="shared" si="6"/>
        <v>0</v>
      </c>
      <c r="Y116">
        <f t="shared" si="7"/>
        <v>0</v>
      </c>
    </row>
    <row r="117" spans="1:25" ht="13.5" thickBot="1">
      <c r="A117" s="8">
        <v>13</v>
      </c>
      <c r="B117" s="39">
        <v>13</v>
      </c>
      <c r="C117" s="3">
        <v>30</v>
      </c>
      <c r="D117" s="3">
        <v>17</v>
      </c>
      <c r="E117" s="3">
        <v>29</v>
      </c>
      <c r="F117" s="3">
        <v>17</v>
      </c>
      <c r="G117" s="3">
        <v>1</v>
      </c>
      <c r="H117" s="40">
        <f t="shared" si="4"/>
        <v>107</v>
      </c>
      <c r="I117" s="39">
        <v>88</v>
      </c>
      <c r="J117" s="3">
        <v>9</v>
      </c>
      <c r="K117" s="3">
        <v>10</v>
      </c>
      <c r="L117" s="3">
        <v>0</v>
      </c>
      <c r="M117" s="40">
        <f t="shared" si="5"/>
        <v>107</v>
      </c>
      <c r="N117" s="39"/>
      <c r="O117" s="41"/>
      <c r="P117" s="39"/>
      <c r="Q117" s="3"/>
      <c r="R117" s="3"/>
      <c r="S117" s="41">
        <f t="shared" si="8"/>
        <v>0</v>
      </c>
      <c r="T117" s="80">
        <v>84</v>
      </c>
      <c r="U117" s="15">
        <v>47</v>
      </c>
      <c r="V117" s="82">
        <v>38</v>
      </c>
      <c r="W117">
        <v>107</v>
      </c>
      <c r="X117">
        <f t="shared" si="6"/>
        <v>0</v>
      </c>
      <c r="Y117">
        <f t="shared" si="7"/>
        <v>0</v>
      </c>
    </row>
    <row r="118" spans="1:25" ht="13.5" thickBot="1">
      <c r="A118" s="8">
        <v>14</v>
      </c>
      <c r="B118" s="39">
        <v>12</v>
      </c>
      <c r="C118" s="3">
        <v>46</v>
      </c>
      <c r="D118" s="3">
        <v>15</v>
      </c>
      <c r="E118" s="3">
        <v>42</v>
      </c>
      <c r="F118" s="3">
        <v>21</v>
      </c>
      <c r="G118" s="3">
        <v>0</v>
      </c>
      <c r="H118" s="40">
        <f t="shared" si="4"/>
        <v>136</v>
      </c>
      <c r="I118" s="39">
        <v>101</v>
      </c>
      <c r="J118" s="3">
        <v>23</v>
      </c>
      <c r="K118" s="3">
        <v>12</v>
      </c>
      <c r="L118" s="3">
        <v>0</v>
      </c>
      <c r="M118" s="40">
        <f t="shared" si="5"/>
        <v>136</v>
      </c>
      <c r="N118" s="39"/>
      <c r="O118" s="41"/>
      <c r="P118" s="39"/>
      <c r="Q118" s="3"/>
      <c r="R118" s="3"/>
      <c r="S118" s="41">
        <f t="shared" si="8"/>
        <v>0</v>
      </c>
      <c r="T118" s="80">
        <v>84</v>
      </c>
      <c r="U118" s="15">
        <v>47</v>
      </c>
      <c r="V118" s="82">
        <v>38</v>
      </c>
      <c r="W118">
        <v>136</v>
      </c>
      <c r="X118">
        <f t="shared" si="6"/>
        <v>0</v>
      </c>
      <c r="Y118">
        <f t="shared" si="7"/>
        <v>0</v>
      </c>
    </row>
    <row r="119" spans="1:25" ht="13.5" thickBot="1">
      <c r="A119" s="8">
        <v>15</v>
      </c>
      <c r="B119" s="39">
        <v>9</v>
      </c>
      <c r="C119" s="3">
        <v>24</v>
      </c>
      <c r="D119" s="3">
        <v>22</v>
      </c>
      <c r="E119" s="3">
        <v>28</v>
      </c>
      <c r="F119" s="3">
        <v>21</v>
      </c>
      <c r="G119" s="3">
        <v>0</v>
      </c>
      <c r="H119" s="40">
        <f t="shared" si="4"/>
        <v>104</v>
      </c>
      <c r="I119" s="39">
        <v>79</v>
      </c>
      <c r="J119" s="3">
        <v>11</v>
      </c>
      <c r="K119" s="3">
        <v>13</v>
      </c>
      <c r="L119" s="3">
        <v>1</v>
      </c>
      <c r="M119" s="40">
        <f t="shared" si="5"/>
        <v>104</v>
      </c>
      <c r="N119" s="39"/>
      <c r="O119" s="41"/>
      <c r="P119" s="39"/>
      <c r="Q119" s="3"/>
      <c r="R119" s="3"/>
      <c r="S119" s="41">
        <f t="shared" si="8"/>
        <v>0</v>
      </c>
      <c r="T119" s="80">
        <v>84</v>
      </c>
      <c r="U119" s="15">
        <v>47</v>
      </c>
      <c r="V119" s="82">
        <v>38</v>
      </c>
      <c r="W119">
        <v>104</v>
      </c>
      <c r="X119">
        <f t="shared" si="6"/>
        <v>0</v>
      </c>
      <c r="Y119">
        <f t="shared" si="7"/>
        <v>0</v>
      </c>
    </row>
    <row r="120" spans="1:25" ht="13.5" thickBot="1">
      <c r="A120" s="8">
        <v>16</v>
      </c>
      <c r="B120" s="39">
        <v>9</v>
      </c>
      <c r="C120" s="3">
        <v>36</v>
      </c>
      <c r="D120" s="3">
        <v>20</v>
      </c>
      <c r="E120" s="3">
        <v>25</v>
      </c>
      <c r="F120" s="3">
        <v>23</v>
      </c>
      <c r="G120" s="3">
        <v>0</v>
      </c>
      <c r="H120" s="40">
        <f t="shared" si="4"/>
        <v>113</v>
      </c>
      <c r="I120" s="39">
        <v>79</v>
      </c>
      <c r="J120" s="3">
        <v>17</v>
      </c>
      <c r="K120" s="3">
        <v>14</v>
      </c>
      <c r="L120" s="3">
        <v>3</v>
      </c>
      <c r="M120" s="40">
        <f t="shared" si="5"/>
        <v>113</v>
      </c>
      <c r="N120" s="39"/>
      <c r="O120" s="41"/>
      <c r="P120" s="39"/>
      <c r="Q120" s="3"/>
      <c r="R120" s="3"/>
      <c r="S120" s="41">
        <f t="shared" si="8"/>
        <v>0</v>
      </c>
      <c r="T120" s="80">
        <v>84</v>
      </c>
      <c r="U120" s="15">
        <v>47</v>
      </c>
      <c r="V120" s="82">
        <v>38</v>
      </c>
      <c r="W120">
        <v>113</v>
      </c>
      <c r="X120">
        <f t="shared" si="6"/>
        <v>0</v>
      </c>
      <c r="Y120">
        <f t="shared" si="7"/>
        <v>0</v>
      </c>
    </row>
    <row r="121" spans="1:25" ht="13.5" thickBot="1">
      <c r="A121" s="8">
        <v>17</v>
      </c>
      <c r="B121" s="39">
        <v>9</v>
      </c>
      <c r="C121" s="3">
        <v>25</v>
      </c>
      <c r="D121" s="3">
        <v>15</v>
      </c>
      <c r="E121" s="3">
        <v>22</v>
      </c>
      <c r="F121" s="3">
        <v>19</v>
      </c>
      <c r="G121" s="3">
        <v>0</v>
      </c>
      <c r="H121" s="40">
        <f t="shared" si="4"/>
        <v>90</v>
      </c>
      <c r="I121" s="39">
        <v>72</v>
      </c>
      <c r="J121" s="3">
        <v>10</v>
      </c>
      <c r="K121" s="3">
        <v>8</v>
      </c>
      <c r="L121" s="3">
        <v>0</v>
      </c>
      <c r="M121" s="40">
        <f t="shared" si="5"/>
        <v>90</v>
      </c>
      <c r="N121" s="39"/>
      <c r="O121" s="41"/>
      <c r="P121" s="39"/>
      <c r="Q121" s="3"/>
      <c r="R121" s="3"/>
      <c r="S121" s="41">
        <f t="shared" si="8"/>
        <v>0</v>
      </c>
      <c r="T121" s="80">
        <v>84</v>
      </c>
      <c r="U121" s="15">
        <v>47</v>
      </c>
      <c r="V121" s="82">
        <v>38</v>
      </c>
      <c r="W121">
        <v>90</v>
      </c>
      <c r="X121">
        <f t="shared" si="6"/>
        <v>0</v>
      </c>
      <c r="Y121">
        <f t="shared" si="7"/>
        <v>0</v>
      </c>
    </row>
    <row r="122" spans="1:25" ht="13.5" thickBot="1">
      <c r="A122" s="8">
        <v>18</v>
      </c>
      <c r="B122" s="39">
        <v>9</v>
      </c>
      <c r="C122" s="3">
        <v>22</v>
      </c>
      <c r="D122" s="3">
        <v>14</v>
      </c>
      <c r="E122" s="3">
        <v>27</v>
      </c>
      <c r="F122" s="3">
        <v>10</v>
      </c>
      <c r="G122" s="3">
        <v>0</v>
      </c>
      <c r="H122" s="40">
        <f t="shared" si="4"/>
        <v>82</v>
      </c>
      <c r="I122" s="39">
        <v>66</v>
      </c>
      <c r="J122" s="3">
        <v>7</v>
      </c>
      <c r="K122" s="3">
        <v>9</v>
      </c>
      <c r="L122" s="3">
        <v>0</v>
      </c>
      <c r="M122" s="40">
        <f t="shared" si="5"/>
        <v>82</v>
      </c>
      <c r="N122" s="39"/>
      <c r="O122" s="41"/>
      <c r="P122" s="39"/>
      <c r="Q122" s="3"/>
      <c r="R122" s="3"/>
      <c r="S122" s="41">
        <f t="shared" si="8"/>
        <v>0</v>
      </c>
      <c r="T122" s="80">
        <v>84</v>
      </c>
      <c r="U122" s="15">
        <v>47</v>
      </c>
      <c r="V122" s="82">
        <v>38</v>
      </c>
      <c r="W122">
        <v>82</v>
      </c>
      <c r="X122">
        <f t="shared" si="6"/>
        <v>0</v>
      </c>
      <c r="Y122">
        <f t="shared" si="7"/>
        <v>0</v>
      </c>
    </row>
    <row r="123" spans="1:25" ht="13.5" thickBot="1">
      <c r="A123" s="8">
        <v>19</v>
      </c>
      <c r="B123" s="39">
        <v>6</v>
      </c>
      <c r="C123" s="3">
        <v>22</v>
      </c>
      <c r="D123" s="3">
        <v>20</v>
      </c>
      <c r="E123" s="3">
        <v>28</v>
      </c>
      <c r="F123" s="3">
        <v>29</v>
      </c>
      <c r="G123" s="3">
        <v>0</v>
      </c>
      <c r="H123" s="40">
        <f t="shared" si="4"/>
        <v>105</v>
      </c>
      <c r="I123" s="39">
        <v>84</v>
      </c>
      <c r="J123" s="3">
        <v>14</v>
      </c>
      <c r="K123" s="3">
        <v>4</v>
      </c>
      <c r="L123" s="3">
        <v>3</v>
      </c>
      <c r="M123" s="40">
        <f t="shared" si="5"/>
        <v>105</v>
      </c>
      <c r="N123" s="39"/>
      <c r="O123" s="41"/>
      <c r="P123" s="39"/>
      <c r="Q123" s="3"/>
      <c r="R123" s="3"/>
      <c r="S123" s="41">
        <f t="shared" si="8"/>
        <v>0</v>
      </c>
      <c r="T123" s="80">
        <v>84</v>
      </c>
      <c r="U123" s="15">
        <v>47</v>
      </c>
      <c r="V123" s="82">
        <v>38</v>
      </c>
      <c r="W123">
        <v>105</v>
      </c>
      <c r="X123">
        <f t="shared" si="6"/>
        <v>0</v>
      </c>
      <c r="Y123">
        <f t="shared" si="7"/>
        <v>0</v>
      </c>
    </row>
    <row r="124" spans="1:25" ht="13.5" thickBot="1">
      <c r="A124" s="8">
        <v>20</v>
      </c>
      <c r="B124" s="39">
        <v>12</v>
      </c>
      <c r="C124" s="3">
        <v>18</v>
      </c>
      <c r="D124" s="3">
        <v>12</v>
      </c>
      <c r="E124" s="3">
        <v>22</v>
      </c>
      <c r="F124" s="3">
        <v>15</v>
      </c>
      <c r="G124" s="3">
        <v>0</v>
      </c>
      <c r="H124" s="40">
        <f t="shared" si="4"/>
        <v>79</v>
      </c>
      <c r="I124" s="39">
        <v>69</v>
      </c>
      <c r="J124" s="3">
        <v>5</v>
      </c>
      <c r="K124" s="3">
        <v>5</v>
      </c>
      <c r="L124" s="3">
        <v>0</v>
      </c>
      <c r="M124" s="40">
        <f t="shared" si="5"/>
        <v>79</v>
      </c>
      <c r="N124" s="39"/>
      <c r="O124" s="41"/>
      <c r="P124" s="39"/>
      <c r="Q124" s="3"/>
      <c r="R124" s="3"/>
      <c r="S124" s="41">
        <f t="shared" si="8"/>
        <v>0</v>
      </c>
      <c r="T124" s="80">
        <v>84</v>
      </c>
      <c r="U124" s="15">
        <v>47</v>
      </c>
      <c r="V124" s="82">
        <v>38</v>
      </c>
      <c r="W124">
        <v>79</v>
      </c>
      <c r="X124">
        <f t="shared" si="6"/>
        <v>0</v>
      </c>
      <c r="Y124">
        <f t="shared" si="7"/>
        <v>0</v>
      </c>
    </row>
    <row r="125" spans="1:25" ht="13.5" thickBot="1">
      <c r="A125" s="8">
        <v>21</v>
      </c>
      <c r="B125" s="39">
        <v>4</v>
      </c>
      <c r="C125" s="3">
        <v>18</v>
      </c>
      <c r="D125" s="3">
        <v>12</v>
      </c>
      <c r="E125" s="3">
        <v>11</v>
      </c>
      <c r="F125" s="3">
        <v>16</v>
      </c>
      <c r="G125" s="3">
        <v>0</v>
      </c>
      <c r="H125" s="40">
        <f t="shared" si="4"/>
        <v>61</v>
      </c>
      <c r="I125" s="39">
        <v>54</v>
      </c>
      <c r="J125" s="3">
        <v>6</v>
      </c>
      <c r="K125" s="3">
        <v>1</v>
      </c>
      <c r="L125" s="3">
        <v>0</v>
      </c>
      <c r="M125" s="40">
        <f t="shared" si="5"/>
        <v>61</v>
      </c>
      <c r="N125" s="39"/>
      <c r="O125" s="41"/>
      <c r="P125" s="39"/>
      <c r="Q125" s="3"/>
      <c r="R125" s="3"/>
      <c r="S125" s="41">
        <f t="shared" si="8"/>
        <v>0</v>
      </c>
      <c r="T125" s="80">
        <v>84</v>
      </c>
      <c r="U125" s="15">
        <v>47</v>
      </c>
      <c r="V125" s="82">
        <v>38</v>
      </c>
      <c r="W125">
        <v>61</v>
      </c>
      <c r="X125">
        <f t="shared" si="6"/>
        <v>0</v>
      </c>
      <c r="Y125">
        <f t="shared" si="7"/>
        <v>0</v>
      </c>
    </row>
    <row r="126" spans="1:25" ht="13.5" thickBot="1">
      <c r="A126" s="8">
        <v>22</v>
      </c>
      <c r="B126" s="39">
        <v>5</v>
      </c>
      <c r="C126" s="3">
        <v>22</v>
      </c>
      <c r="D126" s="3">
        <v>10</v>
      </c>
      <c r="E126" s="3">
        <v>20</v>
      </c>
      <c r="F126" s="3">
        <v>14</v>
      </c>
      <c r="G126" s="3">
        <v>0</v>
      </c>
      <c r="H126" s="40">
        <f t="shared" si="4"/>
        <v>71</v>
      </c>
      <c r="I126" s="39">
        <v>55</v>
      </c>
      <c r="J126" s="3">
        <v>12</v>
      </c>
      <c r="K126" s="3">
        <v>4</v>
      </c>
      <c r="L126" s="3">
        <v>0</v>
      </c>
      <c r="M126" s="40">
        <f t="shared" si="5"/>
        <v>71</v>
      </c>
      <c r="N126" s="39"/>
      <c r="O126" s="41"/>
      <c r="P126" s="39"/>
      <c r="Q126" s="3"/>
      <c r="R126" s="3"/>
      <c r="S126" s="41">
        <f t="shared" si="8"/>
        <v>0</v>
      </c>
      <c r="T126" s="80">
        <v>84</v>
      </c>
      <c r="U126" s="15">
        <v>47</v>
      </c>
      <c r="V126" s="82">
        <v>38</v>
      </c>
      <c r="W126">
        <v>71</v>
      </c>
      <c r="X126">
        <f t="shared" si="6"/>
        <v>0</v>
      </c>
      <c r="Y126">
        <f t="shared" si="7"/>
        <v>0</v>
      </c>
    </row>
    <row r="127" spans="1:25" ht="13.5" thickBot="1">
      <c r="A127" s="8">
        <v>23</v>
      </c>
      <c r="B127" s="39">
        <v>8</v>
      </c>
      <c r="C127" s="3">
        <v>46</v>
      </c>
      <c r="D127" s="3">
        <v>14</v>
      </c>
      <c r="E127" s="3">
        <v>22</v>
      </c>
      <c r="F127" s="3">
        <v>20</v>
      </c>
      <c r="G127" s="3">
        <v>0</v>
      </c>
      <c r="H127" s="40">
        <f t="shared" si="4"/>
        <v>110</v>
      </c>
      <c r="I127" s="39">
        <v>93</v>
      </c>
      <c r="J127" s="3">
        <v>14</v>
      </c>
      <c r="K127" s="3">
        <v>3</v>
      </c>
      <c r="L127" s="3">
        <v>0</v>
      </c>
      <c r="M127" s="40">
        <f t="shared" si="5"/>
        <v>110</v>
      </c>
      <c r="N127" s="39"/>
      <c r="O127" s="41"/>
      <c r="P127" s="39"/>
      <c r="Q127" s="3"/>
      <c r="R127" s="3"/>
      <c r="S127" s="41">
        <f t="shared" si="8"/>
        <v>0</v>
      </c>
      <c r="T127" s="80">
        <v>84</v>
      </c>
      <c r="U127" s="15">
        <v>47</v>
      </c>
      <c r="V127" s="82">
        <v>38</v>
      </c>
      <c r="W127">
        <v>110</v>
      </c>
      <c r="X127">
        <f t="shared" si="6"/>
        <v>0</v>
      </c>
      <c r="Y127">
        <f t="shared" si="7"/>
        <v>0</v>
      </c>
    </row>
    <row r="128" spans="1:25" ht="13.5" thickBot="1">
      <c r="A128" s="8">
        <v>24</v>
      </c>
      <c r="B128" s="39">
        <v>21</v>
      </c>
      <c r="C128" s="3">
        <v>40</v>
      </c>
      <c r="D128" s="3">
        <v>20</v>
      </c>
      <c r="E128" s="3">
        <v>17</v>
      </c>
      <c r="F128" s="3">
        <v>22</v>
      </c>
      <c r="G128" s="3">
        <v>5</v>
      </c>
      <c r="H128" s="40">
        <f t="shared" si="4"/>
        <v>125</v>
      </c>
      <c r="I128" s="39">
        <v>90</v>
      </c>
      <c r="J128" s="3">
        <v>23</v>
      </c>
      <c r="K128" s="3">
        <v>12</v>
      </c>
      <c r="L128" s="3">
        <v>0</v>
      </c>
      <c r="M128" s="40">
        <f t="shared" si="5"/>
        <v>125</v>
      </c>
      <c r="N128" s="39"/>
      <c r="O128" s="41"/>
      <c r="P128" s="39"/>
      <c r="Q128" s="3"/>
      <c r="R128" s="3"/>
      <c r="S128" s="41">
        <f t="shared" si="8"/>
        <v>0</v>
      </c>
      <c r="T128" s="80">
        <v>84</v>
      </c>
      <c r="U128" s="15">
        <v>47</v>
      </c>
      <c r="V128" s="82">
        <v>38</v>
      </c>
      <c r="W128">
        <v>125</v>
      </c>
      <c r="X128">
        <f t="shared" si="6"/>
        <v>0</v>
      </c>
      <c r="Y128">
        <f t="shared" si="7"/>
        <v>0</v>
      </c>
    </row>
    <row r="129" spans="1:25" ht="13.5" thickBot="1">
      <c r="A129" s="8">
        <v>25</v>
      </c>
      <c r="B129" s="39">
        <v>9</v>
      </c>
      <c r="C129" s="3">
        <v>19</v>
      </c>
      <c r="D129" s="3">
        <v>11</v>
      </c>
      <c r="E129" s="3">
        <v>9</v>
      </c>
      <c r="F129" s="3">
        <v>29</v>
      </c>
      <c r="G129" s="3">
        <v>0</v>
      </c>
      <c r="H129" s="40">
        <f t="shared" si="4"/>
        <v>77</v>
      </c>
      <c r="I129" s="39">
        <v>53</v>
      </c>
      <c r="J129" s="3">
        <v>19</v>
      </c>
      <c r="K129" s="3">
        <v>5</v>
      </c>
      <c r="L129" s="3">
        <v>0</v>
      </c>
      <c r="M129" s="40">
        <f t="shared" si="5"/>
        <v>77</v>
      </c>
      <c r="N129" s="39"/>
      <c r="O129" s="41"/>
      <c r="P129" s="39"/>
      <c r="Q129" s="3"/>
      <c r="R129" s="3"/>
      <c r="S129" s="41">
        <f t="shared" si="8"/>
        <v>0</v>
      </c>
      <c r="T129" s="80">
        <v>84</v>
      </c>
      <c r="U129" s="15">
        <v>47</v>
      </c>
      <c r="V129" s="82">
        <v>38</v>
      </c>
      <c r="W129">
        <v>77</v>
      </c>
      <c r="X129">
        <f t="shared" si="6"/>
        <v>0</v>
      </c>
      <c r="Y129">
        <f t="shared" si="7"/>
        <v>0</v>
      </c>
    </row>
    <row r="130" spans="1:25" ht="13.5" thickBot="1">
      <c r="A130" s="8">
        <v>26</v>
      </c>
      <c r="B130" s="39">
        <v>15</v>
      </c>
      <c r="C130" s="3">
        <v>45</v>
      </c>
      <c r="D130" s="3">
        <v>21</v>
      </c>
      <c r="E130" s="3">
        <v>18</v>
      </c>
      <c r="F130" s="3">
        <v>23</v>
      </c>
      <c r="G130" s="3">
        <v>0</v>
      </c>
      <c r="H130" s="40">
        <f t="shared" si="4"/>
        <v>122</v>
      </c>
      <c r="I130" s="39">
        <v>104</v>
      </c>
      <c r="J130" s="3">
        <v>12</v>
      </c>
      <c r="K130" s="3">
        <v>3</v>
      </c>
      <c r="L130" s="3">
        <v>3</v>
      </c>
      <c r="M130" s="40">
        <f t="shared" si="5"/>
        <v>122</v>
      </c>
      <c r="N130" s="39"/>
      <c r="O130" s="41"/>
      <c r="P130" s="39"/>
      <c r="Q130" s="3"/>
      <c r="R130" s="3"/>
      <c r="S130" s="41">
        <f t="shared" si="8"/>
        <v>0</v>
      </c>
      <c r="T130" s="80">
        <v>84</v>
      </c>
      <c r="U130" s="15">
        <v>47</v>
      </c>
      <c r="V130" s="82">
        <v>72</v>
      </c>
      <c r="W130">
        <v>122</v>
      </c>
      <c r="X130">
        <f aca="true" t="shared" si="9" ref="X130:X136">W130-H130</f>
        <v>0</v>
      </c>
      <c r="Y130">
        <f aca="true" t="shared" si="10" ref="Y130:Y136">W130-M130</f>
        <v>0</v>
      </c>
    </row>
    <row r="131" spans="1:25" ht="13.5" thickBot="1">
      <c r="A131" s="8">
        <v>27</v>
      </c>
      <c r="B131" s="39">
        <v>13</v>
      </c>
      <c r="C131" s="3">
        <v>33</v>
      </c>
      <c r="D131" s="3">
        <v>19</v>
      </c>
      <c r="E131" s="3">
        <v>16</v>
      </c>
      <c r="F131" s="3">
        <v>14</v>
      </c>
      <c r="G131" s="3">
        <v>0</v>
      </c>
      <c r="H131" s="40">
        <f t="shared" si="4"/>
        <v>95</v>
      </c>
      <c r="I131" s="39">
        <v>87</v>
      </c>
      <c r="J131" s="3">
        <v>5</v>
      </c>
      <c r="K131" s="3">
        <v>3</v>
      </c>
      <c r="L131" s="3">
        <v>0</v>
      </c>
      <c r="M131" s="40">
        <f t="shared" si="5"/>
        <v>95</v>
      </c>
      <c r="N131" s="39"/>
      <c r="O131" s="41"/>
      <c r="P131" s="39"/>
      <c r="Q131" s="3"/>
      <c r="R131" s="3"/>
      <c r="S131" s="41">
        <f t="shared" si="8"/>
        <v>0</v>
      </c>
      <c r="T131" s="80">
        <v>84</v>
      </c>
      <c r="U131" s="15">
        <v>47</v>
      </c>
      <c r="V131" s="82">
        <v>72</v>
      </c>
      <c r="W131">
        <v>95</v>
      </c>
      <c r="X131">
        <f t="shared" si="9"/>
        <v>0</v>
      </c>
      <c r="Y131">
        <f t="shared" si="10"/>
        <v>0</v>
      </c>
    </row>
    <row r="132" spans="1:25" ht="13.5" thickBot="1">
      <c r="A132" s="8">
        <v>28</v>
      </c>
      <c r="B132" s="39">
        <v>10</v>
      </c>
      <c r="C132" s="3">
        <v>34</v>
      </c>
      <c r="D132" s="3">
        <v>19</v>
      </c>
      <c r="E132" s="3">
        <v>6</v>
      </c>
      <c r="F132" s="3">
        <v>19</v>
      </c>
      <c r="G132" s="3">
        <v>0</v>
      </c>
      <c r="H132" s="40">
        <f t="shared" si="4"/>
        <v>88</v>
      </c>
      <c r="I132" s="39">
        <v>70</v>
      </c>
      <c r="J132" s="3">
        <v>11</v>
      </c>
      <c r="K132" s="3">
        <v>7</v>
      </c>
      <c r="L132" s="3">
        <v>0</v>
      </c>
      <c r="M132" s="40">
        <f t="shared" si="5"/>
        <v>88</v>
      </c>
      <c r="N132" s="39"/>
      <c r="O132" s="41"/>
      <c r="P132" s="39"/>
      <c r="Q132" s="3"/>
      <c r="R132" s="3"/>
      <c r="S132" s="41">
        <f t="shared" si="8"/>
        <v>0</v>
      </c>
      <c r="T132" s="80">
        <v>84</v>
      </c>
      <c r="U132" s="15">
        <v>47</v>
      </c>
      <c r="V132" s="82">
        <v>72</v>
      </c>
      <c r="W132">
        <v>88</v>
      </c>
      <c r="X132">
        <f t="shared" si="9"/>
        <v>0</v>
      </c>
      <c r="Y132">
        <f t="shared" si="10"/>
        <v>0</v>
      </c>
    </row>
    <row r="133" spans="1:25" ht="13.5" thickBot="1">
      <c r="A133" s="8">
        <v>29</v>
      </c>
      <c r="B133" s="39">
        <v>7</v>
      </c>
      <c r="C133" s="3">
        <v>27</v>
      </c>
      <c r="D133" s="3">
        <v>16</v>
      </c>
      <c r="E133" s="3">
        <v>10</v>
      </c>
      <c r="F133" s="3">
        <v>22</v>
      </c>
      <c r="G133" s="3">
        <v>0</v>
      </c>
      <c r="H133" s="40">
        <f t="shared" si="4"/>
        <v>82</v>
      </c>
      <c r="I133" s="39">
        <v>66</v>
      </c>
      <c r="J133" s="3">
        <v>12</v>
      </c>
      <c r="K133" s="3">
        <v>4</v>
      </c>
      <c r="L133" s="3">
        <v>0</v>
      </c>
      <c r="M133" s="40">
        <f t="shared" si="5"/>
        <v>82</v>
      </c>
      <c r="N133" s="39"/>
      <c r="O133" s="41"/>
      <c r="P133" s="39"/>
      <c r="Q133" s="3"/>
      <c r="R133" s="3"/>
      <c r="S133" s="41">
        <f t="shared" si="8"/>
        <v>0</v>
      </c>
      <c r="T133" s="80">
        <v>84</v>
      </c>
      <c r="U133" s="15">
        <v>47</v>
      </c>
      <c r="V133" s="82">
        <v>72</v>
      </c>
      <c r="W133">
        <v>82</v>
      </c>
      <c r="X133">
        <f t="shared" si="9"/>
        <v>0</v>
      </c>
      <c r="Y133">
        <f t="shared" si="10"/>
        <v>0</v>
      </c>
    </row>
    <row r="134" spans="1:25" ht="13.5" thickBot="1">
      <c r="A134" s="8">
        <v>30</v>
      </c>
      <c r="B134" s="39">
        <v>16</v>
      </c>
      <c r="C134" s="3">
        <v>36</v>
      </c>
      <c r="D134" s="3">
        <v>16</v>
      </c>
      <c r="E134" s="3">
        <v>15</v>
      </c>
      <c r="F134" s="3">
        <v>16</v>
      </c>
      <c r="G134" s="3">
        <v>1</v>
      </c>
      <c r="H134" s="40">
        <f t="shared" si="4"/>
        <v>100</v>
      </c>
      <c r="I134" s="39">
        <v>76</v>
      </c>
      <c r="J134" s="3">
        <v>15</v>
      </c>
      <c r="K134" s="3">
        <v>7</v>
      </c>
      <c r="L134" s="3">
        <v>2</v>
      </c>
      <c r="M134" s="40">
        <f t="shared" si="5"/>
        <v>100</v>
      </c>
      <c r="N134" s="39"/>
      <c r="O134" s="41"/>
      <c r="P134" s="39"/>
      <c r="Q134" s="3"/>
      <c r="R134" s="3"/>
      <c r="S134" s="41">
        <f t="shared" si="8"/>
        <v>0</v>
      </c>
      <c r="T134" s="80">
        <v>84</v>
      </c>
      <c r="U134" s="15">
        <v>47</v>
      </c>
      <c r="V134" s="82">
        <v>72</v>
      </c>
      <c r="W134">
        <v>100</v>
      </c>
      <c r="X134">
        <f t="shared" si="9"/>
        <v>0</v>
      </c>
      <c r="Y134">
        <f t="shared" si="10"/>
        <v>0</v>
      </c>
    </row>
    <row r="135" spans="1:25" ht="13.5" thickBot="1">
      <c r="A135" s="8">
        <v>31</v>
      </c>
      <c r="B135" s="39">
        <v>22</v>
      </c>
      <c r="C135" s="3">
        <v>65</v>
      </c>
      <c r="D135" s="3">
        <v>24</v>
      </c>
      <c r="E135" s="3">
        <v>16</v>
      </c>
      <c r="F135" s="3">
        <v>49</v>
      </c>
      <c r="G135" s="3">
        <v>3</v>
      </c>
      <c r="H135" s="40">
        <f t="shared" si="4"/>
        <v>179</v>
      </c>
      <c r="I135" s="39">
        <v>152</v>
      </c>
      <c r="J135" s="3">
        <v>22</v>
      </c>
      <c r="K135" s="3">
        <v>4</v>
      </c>
      <c r="L135" s="3">
        <v>1</v>
      </c>
      <c r="M135" s="40">
        <f t="shared" si="5"/>
        <v>179</v>
      </c>
      <c r="N135" s="39">
        <v>1</v>
      </c>
      <c r="O135" s="41">
        <v>1</v>
      </c>
      <c r="P135" s="39"/>
      <c r="Q135" s="3"/>
      <c r="R135" s="3"/>
      <c r="S135" s="41">
        <f t="shared" si="8"/>
        <v>0</v>
      </c>
      <c r="T135" s="80">
        <v>84</v>
      </c>
      <c r="U135" s="15">
        <v>47</v>
      </c>
      <c r="V135" s="82">
        <v>72</v>
      </c>
      <c r="W135">
        <v>179</v>
      </c>
      <c r="X135">
        <f t="shared" si="9"/>
        <v>0</v>
      </c>
      <c r="Y135">
        <f t="shared" si="10"/>
        <v>0</v>
      </c>
    </row>
    <row r="136" spans="1:25" ht="13.5" thickBot="1">
      <c r="A136" s="8">
        <v>32</v>
      </c>
      <c r="B136" s="39">
        <v>39</v>
      </c>
      <c r="C136" s="3">
        <v>82</v>
      </c>
      <c r="D136" s="3">
        <v>48</v>
      </c>
      <c r="E136" s="3">
        <v>35</v>
      </c>
      <c r="F136" s="3">
        <v>80</v>
      </c>
      <c r="G136" s="3">
        <v>0</v>
      </c>
      <c r="H136" s="40">
        <f t="shared" si="4"/>
        <v>284</v>
      </c>
      <c r="I136" s="39">
        <v>218</v>
      </c>
      <c r="J136" s="3">
        <v>48</v>
      </c>
      <c r="K136" s="3">
        <v>18</v>
      </c>
      <c r="L136" s="3">
        <v>0</v>
      </c>
      <c r="M136" s="40">
        <f t="shared" si="5"/>
        <v>284</v>
      </c>
      <c r="N136" s="39">
        <v>1</v>
      </c>
      <c r="O136" s="41"/>
      <c r="P136" s="39"/>
      <c r="Q136" s="3"/>
      <c r="R136" s="3"/>
      <c r="S136" s="41">
        <f t="shared" si="8"/>
        <v>0</v>
      </c>
      <c r="T136" s="80">
        <v>84</v>
      </c>
      <c r="U136" s="15">
        <v>47</v>
      </c>
      <c r="V136" s="82">
        <v>72</v>
      </c>
      <c r="W136">
        <v>284</v>
      </c>
      <c r="X136">
        <f t="shared" si="9"/>
        <v>0</v>
      </c>
      <c r="Y136">
        <f t="shared" si="10"/>
        <v>0</v>
      </c>
    </row>
    <row r="137" spans="1:25" ht="13.5" thickBot="1">
      <c r="A137" s="8">
        <v>33</v>
      </c>
      <c r="B137" s="39">
        <v>36</v>
      </c>
      <c r="C137" s="3">
        <v>116</v>
      </c>
      <c r="D137" s="3">
        <v>56</v>
      </c>
      <c r="E137" s="3">
        <v>39</v>
      </c>
      <c r="F137" s="3">
        <v>119</v>
      </c>
      <c r="G137" s="3">
        <v>4</v>
      </c>
      <c r="H137" s="40">
        <f t="shared" si="4"/>
        <v>370</v>
      </c>
      <c r="I137" s="39">
        <v>286</v>
      </c>
      <c r="J137" s="3">
        <v>36</v>
      </c>
      <c r="K137" s="3">
        <v>46</v>
      </c>
      <c r="L137" s="3">
        <v>2</v>
      </c>
      <c r="M137" s="40">
        <f t="shared" si="5"/>
        <v>370</v>
      </c>
      <c r="N137" s="39">
        <v>2</v>
      </c>
      <c r="O137" s="41">
        <v>1</v>
      </c>
      <c r="P137" s="39"/>
      <c r="Q137" s="3"/>
      <c r="R137" s="3">
        <v>2</v>
      </c>
      <c r="S137" s="41">
        <f t="shared" si="8"/>
        <v>2</v>
      </c>
      <c r="T137" s="80">
        <v>84</v>
      </c>
      <c r="U137" s="15">
        <v>47</v>
      </c>
      <c r="V137" s="82">
        <v>72</v>
      </c>
      <c r="W137">
        <v>370</v>
      </c>
      <c r="X137">
        <f>W137-H137</f>
        <v>0</v>
      </c>
      <c r="Y137">
        <f>W137-M137</f>
        <v>0</v>
      </c>
    </row>
    <row r="138" spans="1:25" ht="13.5" thickBot="1">
      <c r="A138" s="8">
        <v>34</v>
      </c>
      <c r="B138" s="39">
        <v>75</v>
      </c>
      <c r="C138" s="3">
        <v>105</v>
      </c>
      <c r="D138" s="3">
        <v>73</v>
      </c>
      <c r="E138" s="3">
        <v>56</v>
      </c>
      <c r="F138" s="3">
        <v>146</v>
      </c>
      <c r="G138" s="3">
        <v>20</v>
      </c>
      <c r="H138" s="40">
        <f t="shared" si="4"/>
        <v>475</v>
      </c>
      <c r="I138" s="39">
        <v>350</v>
      </c>
      <c r="J138" s="3">
        <v>81</v>
      </c>
      <c r="K138" s="3">
        <v>43</v>
      </c>
      <c r="L138" s="3">
        <v>1</v>
      </c>
      <c r="M138" s="40">
        <f t="shared" si="5"/>
        <v>475</v>
      </c>
      <c r="N138" s="39">
        <v>2</v>
      </c>
      <c r="O138" s="41">
        <v>1</v>
      </c>
      <c r="P138" s="39"/>
      <c r="Q138" s="3"/>
      <c r="R138" s="3">
        <v>2</v>
      </c>
      <c r="S138" s="41">
        <f t="shared" si="8"/>
        <v>2</v>
      </c>
      <c r="T138" s="80">
        <v>84</v>
      </c>
      <c r="U138" s="15">
        <v>47</v>
      </c>
      <c r="V138" s="82">
        <v>72</v>
      </c>
      <c r="W138">
        <v>475</v>
      </c>
      <c r="X138">
        <f>W138-H138</f>
        <v>0</v>
      </c>
      <c r="Y138">
        <f>W138-M138</f>
        <v>0</v>
      </c>
    </row>
    <row r="139" spans="1:25" ht="13.5" thickBot="1">
      <c r="A139" s="8">
        <v>35</v>
      </c>
      <c r="B139" s="39">
        <v>23</v>
      </c>
      <c r="C139" s="3">
        <v>78</v>
      </c>
      <c r="D139" s="3">
        <v>55</v>
      </c>
      <c r="E139" s="3">
        <v>41</v>
      </c>
      <c r="F139" s="3">
        <v>120</v>
      </c>
      <c r="G139" s="3">
        <v>16</v>
      </c>
      <c r="H139" s="40">
        <f t="shared" si="4"/>
        <v>333</v>
      </c>
      <c r="I139" s="39">
        <v>233</v>
      </c>
      <c r="J139" s="3">
        <v>68</v>
      </c>
      <c r="K139" s="3">
        <v>32</v>
      </c>
      <c r="L139" s="3">
        <v>0</v>
      </c>
      <c r="M139" s="40">
        <f t="shared" si="5"/>
        <v>333</v>
      </c>
      <c r="N139" s="39">
        <v>1</v>
      </c>
      <c r="O139" s="41">
        <v>1</v>
      </c>
      <c r="P139" s="39"/>
      <c r="Q139" s="3"/>
      <c r="R139" s="3"/>
      <c r="S139" s="41">
        <f t="shared" si="8"/>
        <v>0</v>
      </c>
      <c r="T139" s="80">
        <v>84</v>
      </c>
      <c r="U139" s="15">
        <v>47</v>
      </c>
      <c r="V139" s="82">
        <v>72</v>
      </c>
      <c r="W139">
        <v>333</v>
      </c>
      <c r="X139">
        <f>W139-H139</f>
        <v>0</v>
      </c>
      <c r="Y139">
        <f>W139-M139</f>
        <v>0</v>
      </c>
    </row>
    <row r="140" spans="1:25" ht="13.5" thickBot="1">
      <c r="A140" s="8">
        <v>36</v>
      </c>
      <c r="B140" s="39">
        <v>20</v>
      </c>
      <c r="C140" s="3">
        <v>69</v>
      </c>
      <c r="D140" s="3">
        <v>35</v>
      </c>
      <c r="E140" s="3">
        <v>30</v>
      </c>
      <c r="F140" s="3">
        <v>84</v>
      </c>
      <c r="G140" s="3">
        <v>5</v>
      </c>
      <c r="H140" s="40">
        <f t="shared" si="4"/>
        <v>243</v>
      </c>
      <c r="I140" s="39">
        <v>166</v>
      </c>
      <c r="J140" s="3">
        <v>61</v>
      </c>
      <c r="K140" s="3">
        <v>16</v>
      </c>
      <c r="L140" s="3">
        <v>0</v>
      </c>
      <c r="M140" s="40">
        <f t="shared" si="5"/>
        <v>243</v>
      </c>
      <c r="N140" s="39"/>
      <c r="O140" s="41"/>
      <c r="P140" s="39"/>
      <c r="Q140" s="3"/>
      <c r="R140" s="3"/>
      <c r="S140" s="41">
        <f t="shared" si="8"/>
        <v>0</v>
      </c>
      <c r="T140" s="80">
        <v>84</v>
      </c>
      <c r="U140" s="15">
        <v>47</v>
      </c>
      <c r="V140" s="82">
        <v>72</v>
      </c>
      <c r="W140">
        <v>243</v>
      </c>
      <c r="X140">
        <f>W140-H140</f>
        <v>0</v>
      </c>
      <c r="Y140">
        <f>W140-M140</f>
        <v>0</v>
      </c>
    </row>
    <row r="141" spans="1:25" ht="13.5" thickBot="1">
      <c r="A141" s="8">
        <v>37</v>
      </c>
      <c r="B141" s="39">
        <v>16</v>
      </c>
      <c r="C141" s="3">
        <v>54</v>
      </c>
      <c r="D141" s="3">
        <v>45</v>
      </c>
      <c r="E141" s="3">
        <v>33</v>
      </c>
      <c r="F141" s="3">
        <v>43</v>
      </c>
      <c r="G141" s="3">
        <v>2</v>
      </c>
      <c r="H141" s="40">
        <f t="shared" si="4"/>
        <v>193</v>
      </c>
      <c r="I141" s="39">
        <v>161</v>
      </c>
      <c r="J141" s="3">
        <v>14</v>
      </c>
      <c r="K141" s="3">
        <v>18</v>
      </c>
      <c r="L141" s="3">
        <v>0</v>
      </c>
      <c r="M141" s="40">
        <f t="shared" si="5"/>
        <v>193</v>
      </c>
      <c r="N141" s="39"/>
      <c r="O141" s="41"/>
      <c r="P141" s="39"/>
      <c r="Q141" s="3"/>
      <c r="R141" s="3"/>
      <c r="S141" s="41">
        <f t="shared" si="8"/>
        <v>0</v>
      </c>
      <c r="T141" s="80">
        <v>84</v>
      </c>
      <c r="U141" s="15">
        <v>47</v>
      </c>
      <c r="V141" s="82">
        <v>72</v>
      </c>
      <c r="W141">
        <v>193</v>
      </c>
      <c r="X141">
        <f aca="true" t="shared" si="11" ref="X141:X146">W141-H141</f>
        <v>0</v>
      </c>
      <c r="Y141">
        <f aca="true" t="shared" si="12" ref="Y141:Y146">W141-M141</f>
        <v>0</v>
      </c>
    </row>
    <row r="142" spans="1:25" ht="13.5" thickBot="1">
      <c r="A142" s="8">
        <v>38</v>
      </c>
      <c r="B142" s="39">
        <v>11</v>
      </c>
      <c r="C142" s="3">
        <v>43</v>
      </c>
      <c r="D142" s="3">
        <v>34</v>
      </c>
      <c r="E142" s="3">
        <v>42</v>
      </c>
      <c r="F142" s="3">
        <v>24</v>
      </c>
      <c r="G142" s="3">
        <v>0</v>
      </c>
      <c r="H142" s="40">
        <f t="shared" si="4"/>
        <v>154</v>
      </c>
      <c r="I142" s="39">
        <v>123</v>
      </c>
      <c r="J142" s="3">
        <v>19</v>
      </c>
      <c r="K142" s="3">
        <v>11</v>
      </c>
      <c r="L142" s="3">
        <v>1</v>
      </c>
      <c r="M142" s="40">
        <f t="shared" si="5"/>
        <v>154</v>
      </c>
      <c r="N142" s="39"/>
      <c r="O142" s="41"/>
      <c r="P142" s="39"/>
      <c r="Q142" s="3"/>
      <c r="R142" s="3"/>
      <c r="S142" s="41">
        <f t="shared" si="8"/>
        <v>0</v>
      </c>
      <c r="T142" s="80">
        <v>84</v>
      </c>
      <c r="U142" s="15">
        <v>47</v>
      </c>
      <c r="V142" s="82">
        <v>72</v>
      </c>
      <c r="W142">
        <v>154</v>
      </c>
      <c r="X142">
        <f t="shared" si="11"/>
        <v>0</v>
      </c>
      <c r="Y142">
        <f t="shared" si="12"/>
        <v>0</v>
      </c>
    </row>
    <row r="143" spans="1:25" ht="13.5" thickBot="1">
      <c r="A143" s="8">
        <v>39</v>
      </c>
      <c r="B143" s="39">
        <v>18</v>
      </c>
      <c r="C143" s="3">
        <v>46</v>
      </c>
      <c r="D143" s="3">
        <v>27</v>
      </c>
      <c r="E143" s="3">
        <v>39</v>
      </c>
      <c r="F143" s="3">
        <v>36</v>
      </c>
      <c r="G143" s="3">
        <v>1</v>
      </c>
      <c r="H143" s="40">
        <f t="shared" si="4"/>
        <v>167</v>
      </c>
      <c r="I143" s="39">
        <v>145</v>
      </c>
      <c r="J143" s="3">
        <v>19</v>
      </c>
      <c r="K143" s="3">
        <v>3</v>
      </c>
      <c r="L143" s="3">
        <v>0</v>
      </c>
      <c r="M143" s="40">
        <f t="shared" si="5"/>
        <v>167</v>
      </c>
      <c r="N143" s="39"/>
      <c r="O143" s="41"/>
      <c r="P143" s="39"/>
      <c r="Q143" s="3"/>
      <c r="R143" s="3"/>
      <c r="S143" s="41">
        <f t="shared" si="8"/>
        <v>0</v>
      </c>
      <c r="T143" s="80">
        <v>84</v>
      </c>
      <c r="U143" s="15">
        <v>47</v>
      </c>
      <c r="V143" s="82">
        <v>72</v>
      </c>
      <c r="W143">
        <v>167</v>
      </c>
      <c r="X143">
        <f t="shared" si="11"/>
        <v>0</v>
      </c>
      <c r="Y143">
        <f t="shared" si="12"/>
        <v>0</v>
      </c>
    </row>
    <row r="144" spans="1:25" ht="13.5" thickBot="1">
      <c r="A144" s="8">
        <v>40</v>
      </c>
      <c r="B144" s="39">
        <v>8</v>
      </c>
      <c r="C144" s="3">
        <v>30</v>
      </c>
      <c r="D144" s="3">
        <v>26</v>
      </c>
      <c r="E144" s="3">
        <v>40</v>
      </c>
      <c r="F144" s="3">
        <v>24</v>
      </c>
      <c r="G144" s="3">
        <v>0</v>
      </c>
      <c r="H144" s="40">
        <f t="shared" si="4"/>
        <v>128</v>
      </c>
      <c r="I144" s="39">
        <v>100</v>
      </c>
      <c r="J144" s="3">
        <v>20</v>
      </c>
      <c r="K144" s="3">
        <v>8</v>
      </c>
      <c r="L144" s="3">
        <v>0</v>
      </c>
      <c r="M144" s="40">
        <f t="shared" si="5"/>
        <v>128</v>
      </c>
      <c r="N144" s="39"/>
      <c r="O144" s="41"/>
      <c r="P144" s="39"/>
      <c r="Q144" s="3"/>
      <c r="R144" s="3"/>
      <c r="S144" s="41">
        <f t="shared" si="8"/>
        <v>0</v>
      </c>
      <c r="T144" s="80">
        <v>84</v>
      </c>
      <c r="U144" s="15">
        <v>47</v>
      </c>
      <c r="V144" s="82">
        <v>38</v>
      </c>
      <c r="W144">
        <v>128</v>
      </c>
      <c r="X144">
        <f t="shared" si="11"/>
        <v>0</v>
      </c>
      <c r="Y144">
        <f t="shared" si="12"/>
        <v>0</v>
      </c>
    </row>
    <row r="145" spans="1:25" ht="13.5" thickBot="1">
      <c r="A145" s="8">
        <v>41</v>
      </c>
      <c r="B145" s="39">
        <v>15</v>
      </c>
      <c r="C145" s="3">
        <v>35</v>
      </c>
      <c r="D145" s="3">
        <v>30</v>
      </c>
      <c r="E145" s="3">
        <v>34</v>
      </c>
      <c r="F145" s="3">
        <v>36</v>
      </c>
      <c r="G145" s="3">
        <v>0</v>
      </c>
      <c r="H145" s="40">
        <f t="shared" si="4"/>
        <v>150</v>
      </c>
      <c r="I145" s="39">
        <v>136</v>
      </c>
      <c r="J145" s="3">
        <v>11</v>
      </c>
      <c r="K145" s="3">
        <v>3</v>
      </c>
      <c r="L145" s="3">
        <v>0</v>
      </c>
      <c r="M145" s="40">
        <f t="shared" si="5"/>
        <v>150</v>
      </c>
      <c r="N145" s="39"/>
      <c r="O145" s="41"/>
      <c r="P145" s="39"/>
      <c r="Q145" s="3"/>
      <c r="R145" s="3"/>
      <c r="S145" s="41">
        <f t="shared" si="8"/>
        <v>0</v>
      </c>
      <c r="T145" s="80">
        <v>84</v>
      </c>
      <c r="U145" s="15">
        <v>47</v>
      </c>
      <c r="V145" s="82">
        <v>38</v>
      </c>
      <c r="W145">
        <v>150</v>
      </c>
      <c r="X145">
        <f t="shared" si="11"/>
        <v>0</v>
      </c>
      <c r="Y145">
        <f t="shared" si="12"/>
        <v>0</v>
      </c>
    </row>
    <row r="146" spans="1:25" ht="13.5" thickBot="1">
      <c r="A146" s="8">
        <v>42</v>
      </c>
      <c r="B146" s="39">
        <v>22</v>
      </c>
      <c r="C146" s="3">
        <v>32</v>
      </c>
      <c r="D146" s="3">
        <v>29</v>
      </c>
      <c r="E146" s="3">
        <v>37</v>
      </c>
      <c r="F146" s="3">
        <v>44</v>
      </c>
      <c r="G146" s="3">
        <v>0</v>
      </c>
      <c r="H146" s="40">
        <f t="shared" si="4"/>
        <v>164</v>
      </c>
      <c r="I146" s="39">
        <v>130</v>
      </c>
      <c r="J146" s="3">
        <v>27</v>
      </c>
      <c r="K146" s="3">
        <v>7</v>
      </c>
      <c r="L146" s="3">
        <v>0</v>
      </c>
      <c r="M146" s="40">
        <f t="shared" si="5"/>
        <v>164</v>
      </c>
      <c r="N146" s="39"/>
      <c r="O146" s="41"/>
      <c r="P146" s="39"/>
      <c r="Q146" s="3"/>
      <c r="R146" s="3"/>
      <c r="S146" s="41">
        <f t="shared" si="8"/>
        <v>0</v>
      </c>
      <c r="T146" s="80">
        <v>84</v>
      </c>
      <c r="U146" s="15">
        <v>47</v>
      </c>
      <c r="V146" s="82">
        <v>38</v>
      </c>
      <c r="W146">
        <v>164</v>
      </c>
      <c r="X146">
        <f t="shared" si="11"/>
        <v>0</v>
      </c>
      <c r="Y146">
        <f t="shared" si="12"/>
        <v>0</v>
      </c>
    </row>
    <row r="147" spans="1:25" ht="13.5" thickBot="1">
      <c r="A147" s="8">
        <v>43</v>
      </c>
      <c r="B147" s="39">
        <v>9</v>
      </c>
      <c r="C147" s="3">
        <v>31</v>
      </c>
      <c r="D147" s="3">
        <v>14</v>
      </c>
      <c r="E147" s="3">
        <v>17</v>
      </c>
      <c r="F147" s="3">
        <v>13</v>
      </c>
      <c r="G147" s="3">
        <v>0</v>
      </c>
      <c r="H147" s="40">
        <f t="shared" si="4"/>
        <v>84</v>
      </c>
      <c r="I147" s="39">
        <v>71</v>
      </c>
      <c r="J147" s="3">
        <v>7</v>
      </c>
      <c r="K147" s="3">
        <v>6</v>
      </c>
      <c r="L147" s="3">
        <v>0</v>
      </c>
      <c r="M147" s="40">
        <f t="shared" si="5"/>
        <v>84</v>
      </c>
      <c r="N147" s="39"/>
      <c r="O147" s="41"/>
      <c r="P147" s="39"/>
      <c r="Q147" s="3"/>
      <c r="R147" s="3"/>
      <c r="S147" s="41">
        <f t="shared" si="8"/>
        <v>0</v>
      </c>
      <c r="T147" s="80">
        <v>84</v>
      </c>
      <c r="U147" s="15">
        <v>47</v>
      </c>
      <c r="V147" s="82">
        <v>38</v>
      </c>
      <c r="W147">
        <v>84</v>
      </c>
      <c r="X147">
        <f>W147-H147</f>
        <v>0</v>
      </c>
      <c r="Y147">
        <f>W147-M147</f>
        <v>0</v>
      </c>
    </row>
    <row r="148" spans="1:25" ht="13.5" thickBot="1">
      <c r="A148" s="8">
        <v>44</v>
      </c>
      <c r="B148" s="39">
        <v>8</v>
      </c>
      <c r="C148" s="3">
        <v>32</v>
      </c>
      <c r="D148" s="3">
        <v>19</v>
      </c>
      <c r="E148" s="3">
        <v>25</v>
      </c>
      <c r="F148" s="3">
        <v>26</v>
      </c>
      <c r="G148" s="3">
        <v>21</v>
      </c>
      <c r="H148" s="40">
        <f t="shared" si="4"/>
        <v>131</v>
      </c>
      <c r="I148" s="39">
        <v>72</v>
      </c>
      <c r="J148" s="3">
        <v>16</v>
      </c>
      <c r="K148" s="3">
        <v>3</v>
      </c>
      <c r="L148" s="3">
        <v>40</v>
      </c>
      <c r="M148" s="40">
        <f t="shared" si="5"/>
        <v>131</v>
      </c>
      <c r="N148" s="39"/>
      <c r="O148" s="41"/>
      <c r="P148" s="39"/>
      <c r="Q148" s="3"/>
      <c r="R148" s="3"/>
      <c r="S148" s="41">
        <f t="shared" si="8"/>
        <v>0</v>
      </c>
      <c r="T148" s="80">
        <v>84</v>
      </c>
      <c r="U148" s="15">
        <v>47</v>
      </c>
      <c r="V148" s="82">
        <v>38</v>
      </c>
      <c r="W148">
        <v>131</v>
      </c>
      <c r="X148">
        <f>W148-H148</f>
        <v>0</v>
      </c>
      <c r="Y148">
        <f>W148-M148</f>
        <v>0</v>
      </c>
    </row>
    <row r="149" spans="1:25" ht="13.5" thickBot="1">
      <c r="A149" s="8">
        <v>45</v>
      </c>
      <c r="B149" s="39">
        <v>24</v>
      </c>
      <c r="C149" s="3">
        <v>36</v>
      </c>
      <c r="D149" s="3">
        <v>25</v>
      </c>
      <c r="E149" s="3">
        <v>13</v>
      </c>
      <c r="F149" s="3">
        <v>26</v>
      </c>
      <c r="G149" s="3">
        <v>0</v>
      </c>
      <c r="H149" s="40">
        <f t="shared" si="4"/>
        <v>124</v>
      </c>
      <c r="I149" s="39">
        <v>109</v>
      </c>
      <c r="J149" s="3">
        <v>11</v>
      </c>
      <c r="K149" s="3">
        <v>4</v>
      </c>
      <c r="L149" s="3">
        <v>0</v>
      </c>
      <c r="M149" s="40">
        <f t="shared" si="5"/>
        <v>124</v>
      </c>
      <c r="N149" s="39"/>
      <c r="O149" s="41"/>
      <c r="P149" s="39"/>
      <c r="Q149" s="3"/>
      <c r="R149" s="3"/>
      <c r="S149" s="41">
        <f t="shared" si="8"/>
        <v>0</v>
      </c>
      <c r="T149" s="80">
        <v>84</v>
      </c>
      <c r="U149" s="15">
        <v>47</v>
      </c>
      <c r="V149" s="82">
        <v>38</v>
      </c>
      <c r="W149">
        <v>124</v>
      </c>
      <c r="X149">
        <f>W149-H149</f>
        <v>0</v>
      </c>
      <c r="Y149">
        <f>W149-M149</f>
        <v>0</v>
      </c>
    </row>
    <row r="150" spans="1:25" ht="13.5" thickBot="1">
      <c r="A150" s="8">
        <v>46</v>
      </c>
      <c r="B150" s="39">
        <v>13</v>
      </c>
      <c r="C150" s="3">
        <v>13</v>
      </c>
      <c r="D150" s="3">
        <v>7</v>
      </c>
      <c r="E150" s="3">
        <v>14</v>
      </c>
      <c r="F150" s="3">
        <v>33</v>
      </c>
      <c r="G150" s="3">
        <v>0</v>
      </c>
      <c r="H150" s="40">
        <f t="shared" si="4"/>
        <v>80</v>
      </c>
      <c r="I150" s="39">
        <v>73</v>
      </c>
      <c r="J150" s="3">
        <v>5</v>
      </c>
      <c r="K150" s="3">
        <v>1</v>
      </c>
      <c r="L150" s="3">
        <v>1</v>
      </c>
      <c r="M150" s="40">
        <f t="shared" si="5"/>
        <v>80</v>
      </c>
      <c r="N150" s="39"/>
      <c r="O150" s="41"/>
      <c r="P150" s="39"/>
      <c r="Q150" s="3"/>
      <c r="R150" s="3"/>
      <c r="S150" s="41">
        <f t="shared" si="8"/>
        <v>0</v>
      </c>
      <c r="T150" s="80">
        <v>84</v>
      </c>
      <c r="U150" s="15">
        <v>47</v>
      </c>
      <c r="V150" s="82">
        <v>38</v>
      </c>
      <c r="W150">
        <v>80</v>
      </c>
      <c r="X150">
        <f>W150-H150</f>
        <v>0</v>
      </c>
      <c r="Y150">
        <f>W150-M150</f>
        <v>0</v>
      </c>
    </row>
    <row r="151" spans="1:25" ht="13.5" thickBot="1">
      <c r="A151" s="8">
        <v>47</v>
      </c>
      <c r="B151" s="39">
        <v>22</v>
      </c>
      <c r="C151" s="3">
        <v>36</v>
      </c>
      <c r="D151" s="3">
        <v>17</v>
      </c>
      <c r="E151" s="3">
        <v>25</v>
      </c>
      <c r="F151" s="3">
        <v>25</v>
      </c>
      <c r="G151" s="3">
        <v>0</v>
      </c>
      <c r="H151" s="40">
        <f t="shared" si="4"/>
        <v>125</v>
      </c>
      <c r="I151" s="39">
        <v>110</v>
      </c>
      <c r="J151" s="3">
        <v>14</v>
      </c>
      <c r="K151" s="3">
        <v>1</v>
      </c>
      <c r="L151" s="3">
        <v>0</v>
      </c>
      <c r="M151" s="40">
        <f t="shared" si="5"/>
        <v>125</v>
      </c>
      <c r="N151" s="39"/>
      <c r="O151" s="41"/>
      <c r="P151" s="39"/>
      <c r="Q151" s="3"/>
      <c r="R151" s="3"/>
      <c r="S151" s="41">
        <f t="shared" si="8"/>
        <v>0</v>
      </c>
      <c r="T151" s="80">
        <v>84</v>
      </c>
      <c r="U151" s="15">
        <v>47</v>
      </c>
      <c r="V151" s="82">
        <v>38</v>
      </c>
      <c r="W151">
        <v>125</v>
      </c>
      <c r="X151">
        <f>W151-H151</f>
        <v>0</v>
      </c>
      <c r="Y151">
        <f>W151-M151</f>
        <v>0</v>
      </c>
    </row>
    <row r="152" spans="1:25" ht="13.5" thickBot="1">
      <c r="A152" s="8">
        <v>48</v>
      </c>
      <c r="B152" s="39">
        <v>9</v>
      </c>
      <c r="C152" s="3">
        <v>29</v>
      </c>
      <c r="D152" s="3">
        <v>21</v>
      </c>
      <c r="E152" s="3">
        <v>18</v>
      </c>
      <c r="F152" s="3">
        <v>16</v>
      </c>
      <c r="G152" s="3">
        <v>1</v>
      </c>
      <c r="H152" s="40">
        <f t="shared" si="4"/>
        <v>94</v>
      </c>
      <c r="I152" s="39">
        <v>82</v>
      </c>
      <c r="J152" s="3">
        <v>10</v>
      </c>
      <c r="K152" s="3">
        <v>2</v>
      </c>
      <c r="L152" s="3">
        <v>0</v>
      </c>
      <c r="M152" s="40">
        <f t="shared" si="5"/>
        <v>94</v>
      </c>
      <c r="N152" s="39"/>
      <c r="O152" s="41"/>
      <c r="P152" s="39"/>
      <c r="Q152" s="3"/>
      <c r="R152" s="3"/>
      <c r="S152" s="41">
        <f t="shared" si="8"/>
        <v>0</v>
      </c>
      <c r="T152" s="80">
        <v>84</v>
      </c>
      <c r="U152" s="15">
        <v>47</v>
      </c>
      <c r="V152" s="82">
        <v>38</v>
      </c>
      <c r="W152">
        <v>94</v>
      </c>
      <c r="X152">
        <f aca="true" t="shared" si="13" ref="X152:X157">W152-H152</f>
        <v>0</v>
      </c>
      <c r="Y152">
        <f aca="true" t="shared" si="14" ref="Y152:Y157">W152-M152</f>
        <v>0</v>
      </c>
    </row>
    <row r="153" spans="1:25" ht="13.5" thickBot="1">
      <c r="A153" s="8">
        <v>49</v>
      </c>
      <c r="B153" s="39">
        <v>11</v>
      </c>
      <c r="C153" s="3">
        <v>34</v>
      </c>
      <c r="D153" s="3">
        <v>36</v>
      </c>
      <c r="E153" s="3">
        <v>25</v>
      </c>
      <c r="F153" s="3">
        <v>13</v>
      </c>
      <c r="G153" s="3">
        <v>0</v>
      </c>
      <c r="H153" s="40">
        <f t="shared" si="4"/>
        <v>119</v>
      </c>
      <c r="I153" s="39">
        <v>98</v>
      </c>
      <c r="J153" s="3">
        <v>18</v>
      </c>
      <c r="K153" s="3">
        <v>3</v>
      </c>
      <c r="L153" s="3">
        <v>0</v>
      </c>
      <c r="M153" s="40">
        <f t="shared" si="5"/>
        <v>119</v>
      </c>
      <c r="N153" s="39"/>
      <c r="O153" s="41"/>
      <c r="P153" s="39"/>
      <c r="Q153" s="3"/>
      <c r="R153" s="3"/>
      <c r="S153" s="41">
        <f t="shared" si="8"/>
        <v>0</v>
      </c>
      <c r="T153" s="80">
        <v>84</v>
      </c>
      <c r="U153" s="15">
        <v>47</v>
      </c>
      <c r="V153" s="82">
        <v>38</v>
      </c>
      <c r="W153">
        <v>119</v>
      </c>
      <c r="X153">
        <f t="shared" si="13"/>
        <v>0</v>
      </c>
      <c r="Y153">
        <f t="shared" si="14"/>
        <v>0</v>
      </c>
    </row>
    <row r="154" spans="1:25" ht="13.5" thickBot="1">
      <c r="A154" s="8">
        <v>50</v>
      </c>
      <c r="B154" s="39">
        <v>15</v>
      </c>
      <c r="C154" s="3">
        <v>39</v>
      </c>
      <c r="D154" s="3">
        <v>17</v>
      </c>
      <c r="E154" s="3">
        <v>12</v>
      </c>
      <c r="F154" s="3">
        <v>21</v>
      </c>
      <c r="G154" s="3">
        <v>9</v>
      </c>
      <c r="H154" s="40">
        <f t="shared" si="4"/>
        <v>113</v>
      </c>
      <c r="I154" s="39">
        <v>97</v>
      </c>
      <c r="J154" s="3">
        <v>10</v>
      </c>
      <c r="K154" s="3">
        <v>6</v>
      </c>
      <c r="L154" s="3">
        <v>0</v>
      </c>
      <c r="M154" s="40">
        <f t="shared" si="5"/>
        <v>113</v>
      </c>
      <c r="N154" s="39"/>
      <c r="O154" s="41"/>
      <c r="P154" s="39"/>
      <c r="Q154" s="3"/>
      <c r="R154" s="3"/>
      <c r="S154" s="41">
        <f t="shared" si="8"/>
        <v>0</v>
      </c>
      <c r="T154" s="80">
        <v>84</v>
      </c>
      <c r="U154" s="15">
        <v>47</v>
      </c>
      <c r="V154" s="82">
        <v>38</v>
      </c>
      <c r="W154">
        <v>113</v>
      </c>
      <c r="X154">
        <f t="shared" si="13"/>
        <v>0</v>
      </c>
      <c r="Y154">
        <f t="shared" si="14"/>
        <v>0</v>
      </c>
    </row>
    <row r="155" spans="1:25" ht="13.5" thickBot="1">
      <c r="A155" s="8">
        <v>51</v>
      </c>
      <c r="B155" s="39">
        <v>16</v>
      </c>
      <c r="C155" s="3">
        <v>11</v>
      </c>
      <c r="D155" s="3">
        <v>10</v>
      </c>
      <c r="E155" s="3">
        <v>3</v>
      </c>
      <c r="F155" s="3">
        <v>12</v>
      </c>
      <c r="G155" s="3">
        <v>0</v>
      </c>
      <c r="H155" s="40">
        <f t="shared" si="4"/>
        <v>52</v>
      </c>
      <c r="I155" s="39">
        <v>40</v>
      </c>
      <c r="J155" s="3">
        <v>9</v>
      </c>
      <c r="K155" s="3">
        <v>3</v>
      </c>
      <c r="L155" s="3">
        <v>0</v>
      </c>
      <c r="M155" s="40">
        <f t="shared" si="5"/>
        <v>52</v>
      </c>
      <c r="N155" s="39"/>
      <c r="O155" s="41"/>
      <c r="P155" s="39"/>
      <c r="Q155" s="3"/>
      <c r="R155" s="3"/>
      <c r="S155" s="41">
        <f t="shared" si="8"/>
        <v>0</v>
      </c>
      <c r="T155" s="80">
        <v>84</v>
      </c>
      <c r="U155" s="15">
        <v>47</v>
      </c>
      <c r="V155" s="82">
        <v>38</v>
      </c>
      <c r="W155">
        <v>52</v>
      </c>
      <c r="X155">
        <f t="shared" si="13"/>
        <v>0</v>
      </c>
      <c r="Y155">
        <f t="shared" si="14"/>
        <v>0</v>
      </c>
    </row>
    <row r="156" spans="1:25" ht="13.5" thickBot="1">
      <c r="A156" s="8">
        <v>52</v>
      </c>
      <c r="B156" s="44">
        <v>6</v>
      </c>
      <c r="C156" s="4">
        <v>20</v>
      </c>
      <c r="D156" s="4">
        <v>21</v>
      </c>
      <c r="E156" s="4">
        <v>33</v>
      </c>
      <c r="F156" s="4">
        <v>37</v>
      </c>
      <c r="G156" s="4">
        <v>0</v>
      </c>
      <c r="H156" s="40">
        <f t="shared" si="4"/>
        <v>117</v>
      </c>
      <c r="I156" s="44">
        <v>74</v>
      </c>
      <c r="J156" s="4">
        <v>36</v>
      </c>
      <c r="K156" s="4">
        <v>7</v>
      </c>
      <c r="L156" s="4">
        <v>0</v>
      </c>
      <c r="M156" s="40">
        <f t="shared" si="5"/>
        <v>117</v>
      </c>
      <c r="N156" s="44"/>
      <c r="O156" s="45"/>
      <c r="P156" s="44"/>
      <c r="Q156" s="4"/>
      <c r="R156" s="4"/>
      <c r="S156" s="41">
        <f t="shared" si="8"/>
        <v>0</v>
      </c>
      <c r="T156" s="80">
        <v>84</v>
      </c>
      <c r="U156" s="15">
        <v>47</v>
      </c>
      <c r="V156" s="82">
        <v>72</v>
      </c>
      <c r="W156">
        <v>117</v>
      </c>
      <c r="X156">
        <f t="shared" si="13"/>
        <v>0</v>
      </c>
      <c r="Y156">
        <f t="shared" si="14"/>
        <v>0</v>
      </c>
    </row>
    <row r="157" spans="1:25" ht="13.5" thickBot="1">
      <c r="A157" s="48" t="s">
        <v>4</v>
      </c>
      <c r="B157" s="46">
        <f>SUM(B105:B156)</f>
        <v>813</v>
      </c>
      <c r="C157" s="46">
        <f aca="true" t="shared" si="15" ref="C157:S157">SUM(C105:C156)</f>
        <v>2229</v>
      </c>
      <c r="D157" s="46">
        <f t="shared" si="15"/>
        <v>1249</v>
      </c>
      <c r="E157" s="46">
        <f t="shared" si="15"/>
        <v>1307</v>
      </c>
      <c r="F157" s="46">
        <f t="shared" si="15"/>
        <v>1870</v>
      </c>
      <c r="G157" s="46">
        <f t="shared" si="15"/>
        <v>109</v>
      </c>
      <c r="H157" s="46">
        <f t="shared" si="15"/>
        <v>7577</v>
      </c>
      <c r="I157" s="46">
        <f t="shared" si="15"/>
        <v>5832</v>
      </c>
      <c r="J157" s="46">
        <f t="shared" si="15"/>
        <v>1052</v>
      </c>
      <c r="K157" s="46">
        <f t="shared" si="15"/>
        <v>624</v>
      </c>
      <c r="L157" s="46">
        <f t="shared" si="15"/>
        <v>69</v>
      </c>
      <c r="M157" s="46">
        <f t="shared" si="15"/>
        <v>7577</v>
      </c>
      <c r="N157" s="46">
        <f t="shared" si="15"/>
        <v>8</v>
      </c>
      <c r="O157" s="46">
        <f t="shared" si="15"/>
        <v>5</v>
      </c>
      <c r="P157" s="46">
        <f t="shared" si="15"/>
        <v>0</v>
      </c>
      <c r="Q157" s="46">
        <f t="shared" si="15"/>
        <v>0</v>
      </c>
      <c r="R157" s="46">
        <f t="shared" si="15"/>
        <v>4</v>
      </c>
      <c r="S157" s="46">
        <f t="shared" si="15"/>
        <v>4</v>
      </c>
      <c r="T157" s="46">
        <v>84</v>
      </c>
      <c r="U157" s="46">
        <v>47</v>
      </c>
      <c r="V157" s="46">
        <v>72</v>
      </c>
      <c r="W157">
        <f>SUM(W105:W156)</f>
        <v>7577</v>
      </c>
      <c r="X157">
        <f t="shared" si="13"/>
        <v>0</v>
      </c>
      <c r="Y157">
        <f t="shared" si="14"/>
        <v>0</v>
      </c>
    </row>
    <row r="159" spans="1:20" ht="12.75">
      <c r="A159" s="7"/>
      <c r="B159" s="7" t="s">
        <v>50</v>
      </c>
      <c r="C159" s="7" t="s">
        <v>28</v>
      </c>
      <c r="D159" s="7"/>
      <c r="E159" s="7"/>
      <c r="G159" s="7" t="s">
        <v>29</v>
      </c>
      <c r="H159" s="7" t="s">
        <v>30</v>
      </c>
      <c r="I159" s="7"/>
      <c r="K159" s="7" t="s">
        <v>31</v>
      </c>
      <c r="L159" s="7" t="s">
        <v>32</v>
      </c>
      <c r="O159" s="7" t="s">
        <v>55</v>
      </c>
      <c r="P159" s="7" t="s">
        <v>56</v>
      </c>
      <c r="Q159" s="7"/>
      <c r="R159" s="7" t="s">
        <v>57</v>
      </c>
      <c r="S159" s="7" t="s">
        <v>58</v>
      </c>
      <c r="T159" s="7"/>
    </row>
    <row r="160" spans="15:20" ht="12.75">
      <c r="O160" s="7" t="s">
        <v>60</v>
      </c>
      <c r="P160" s="7"/>
      <c r="Q160" s="7" t="s">
        <v>59</v>
      </c>
      <c r="R160" s="7"/>
      <c r="S160" s="7"/>
      <c r="T160" s="7"/>
    </row>
    <row r="164" s="7" customFormat="1" ht="12.75">
      <c r="A164" s="7" t="s">
        <v>33</v>
      </c>
    </row>
    <row r="165" s="7" customFormat="1" ht="13.5" thickBot="1">
      <c r="B165" s="7" t="s">
        <v>5</v>
      </c>
    </row>
    <row r="166" spans="1:22" s="7" customFormat="1" ht="13.5" thickBot="1">
      <c r="A166" s="20"/>
      <c r="B166" s="28"/>
      <c r="C166" s="25" t="s">
        <v>15</v>
      </c>
      <c r="D166" s="25"/>
      <c r="E166" s="30"/>
      <c r="F166" s="25"/>
      <c r="G166" s="25"/>
      <c r="H166" s="25"/>
      <c r="I166" s="28" t="s">
        <v>19</v>
      </c>
      <c r="J166" s="25"/>
      <c r="K166" s="25"/>
      <c r="L166" s="25"/>
      <c r="M166" s="29"/>
      <c r="N166" s="31" t="s">
        <v>22</v>
      </c>
      <c r="O166" s="29"/>
      <c r="P166" s="32"/>
      <c r="Q166" s="33" t="s">
        <v>24</v>
      </c>
      <c r="R166" s="25"/>
      <c r="S166" s="29"/>
      <c r="T166" s="28" t="s">
        <v>54</v>
      </c>
      <c r="U166" s="25"/>
      <c r="V166" s="29"/>
    </row>
    <row r="167" spans="1:22" s="7" customFormat="1" ht="13.5" thickBot="1">
      <c r="A167" s="27" t="s">
        <v>38</v>
      </c>
      <c r="B167" s="34" t="s">
        <v>8</v>
      </c>
      <c r="C167" s="35" t="s">
        <v>9</v>
      </c>
      <c r="D167" s="35" t="s">
        <v>10</v>
      </c>
      <c r="E167" s="35" t="s">
        <v>11</v>
      </c>
      <c r="F167" s="35" t="s">
        <v>12</v>
      </c>
      <c r="G167" s="35" t="s">
        <v>13</v>
      </c>
      <c r="H167" s="36" t="s">
        <v>14</v>
      </c>
      <c r="I167" s="42" t="s">
        <v>16</v>
      </c>
      <c r="J167" s="35" t="s">
        <v>17</v>
      </c>
      <c r="K167" s="35" t="s">
        <v>18</v>
      </c>
      <c r="L167" s="35" t="s">
        <v>13</v>
      </c>
      <c r="M167" s="24" t="s">
        <v>14</v>
      </c>
      <c r="N167" s="34" t="s">
        <v>20</v>
      </c>
      <c r="O167" s="24" t="s">
        <v>21</v>
      </c>
      <c r="P167" s="34" t="s">
        <v>48</v>
      </c>
      <c r="Q167" s="35" t="s">
        <v>49</v>
      </c>
      <c r="R167" s="35" t="s">
        <v>23</v>
      </c>
      <c r="S167" s="36" t="s">
        <v>14</v>
      </c>
      <c r="T167" s="34" t="s">
        <v>51</v>
      </c>
      <c r="U167" s="35" t="s">
        <v>52</v>
      </c>
      <c r="V167" s="36" t="s">
        <v>53</v>
      </c>
    </row>
    <row r="168" spans="1:22" ht="12.75">
      <c r="A168" s="70" t="s">
        <v>34</v>
      </c>
      <c r="B168" s="37">
        <f>SUM(B105:B117)</f>
        <v>201</v>
      </c>
      <c r="C168" s="37">
        <f aca="true" t="shared" si="16" ref="C168:S168">SUM(C105:C117)</f>
        <v>680</v>
      </c>
      <c r="D168" s="37">
        <f t="shared" si="16"/>
        <v>304</v>
      </c>
      <c r="E168" s="37">
        <f t="shared" si="16"/>
        <v>342</v>
      </c>
      <c r="F168" s="37">
        <f t="shared" si="16"/>
        <v>510</v>
      </c>
      <c r="G168" s="37">
        <f t="shared" si="16"/>
        <v>21</v>
      </c>
      <c r="H168" s="37">
        <f t="shared" si="16"/>
        <v>2058</v>
      </c>
      <c r="I168" s="37">
        <f t="shared" si="16"/>
        <v>1508</v>
      </c>
      <c r="J168" s="37">
        <f t="shared" si="16"/>
        <v>274</v>
      </c>
      <c r="K168" s="37">
        <f t="shared" si="16"/>
        <v>265</v>
      </c>
      <c r="L168" s="37">
        <f t="shared" si="16"/>
        <v>11</v>
      </c>
      <c r="M168" s="37">
        <f t="shared" si="16"/>
        <v>2058</v>
      </c>
      <c r="N168" s="37">
        <f t="shared" si="16"/>
        <v>1</v>
      </c>
      <c r="O168" s="37">
        <f t="shared" si="16"/>
        <v>1</v>
      </c>
      <c r="P168" s="37">
        <f t="shared" si="16"/>
        <v>0</v>
      </c>
      <c r="Q168" s="37">
        <f t="shared" si="16"/>
        <v>0</v>
      </c>
      <c r="R168" s="37">
        <f t="shared" si="16"/>
        <v>0</v>
      </c>
      <c r="S168" s="37">
        <f t="shared" si="16"/>
        <v>0</v>
      </c>
      <c r="T168" s="37">
        <v>84</v>
      </c>
      <c r="U168" s="37">
        <v>47</v>
      </c>
      <c r="V168" s="37">
        <v>72</v>
      </c>
    </row>
    <row r="169" spans="1:22" ht="12.75">
      <c r="A169" s="71" t="s">
        <v>35</v>
      </c>
      <c r="B169" s="39">
        <f>SUM(B118:B130)</f>
        <v>128</v>
      </c>
      <c r="C169" s="39">
        <f aca="true" t="shared" si="17" ref="C169:S169">SUM(C118:C130)</f>
        <v>383</v>
      </c>
      <c r="D169" s="39">
        <f t="shared" si="17"/>
        <v>206</v>
      </c>
      <c r="E169" s="39">
        <f t="shared" si="17"/>
        <v>291</v>
      </c>
      <c r="F169" s="39">
        <f t="shared" si="17"/>
        <v>262</v>
      </c>
      <c r="G169" s="39">
        <f t="shared" si="17"/>
        <v>5</v>
      </c>
      <c r="H169" s="39">
        <f t="shared" si="17"/>
        <v>1275</v>
      </c>
      <c r="I169" s="39">
        <f t="shared" si="17"/>
        <v>999</v>
      </c>
      <c r="J169" s="39">
        <f t="shared" si="17"/>
        <v>173</v>
      </c>
      <c r="K169" s="39">
        <f t="shared" si="17"/>
        <v>93</v>
      </c>
      <c r="L169" s="39">
        <f t="shared" si="17"/>
        <v>10</v>
      </c>
      <c r="M169" s="39">
        <f t="shared" si="17"/>
        <v>1275</v>
      </c>
      <c r="N169" s="39">
        <f t="shared" si="17"/>
        <v>0</v>
      </c>
      <c r="O169" s="39">
        <f t="shared" si="17"/>
        <v>0</v>
      </c>
      <c r="P169" s="39">
        <f t="shared" si="17"/>
        <v>0</v>
      </c>
      <c r="Q169" s="39">
        <f t="shared" si="17"/>
        <v>0</v>
      </c>
      <c r="R169" s="39">
        <f t="shared" si="17"/>
        <v>0</v>
      </c>
      <c r="S169" s="39">
        <f t="shared" si="17"/>
        <v>0</v>
      </c>
      <c r="T169" s="39">
        <v>84</v>
      </c>
      <c r="U169" s="39">
        <v>47</v>
      </c>
      <c r="V169" s="39">
        <v>72</v>
      </c>
    </row>
    <row r="170" spans="1:22" ht="12.75">
      <c r="A170" s="71" t="s">
        <v>36</v>
      </c>
      <c r="B170" s="39">
        <f>SUM(B131:B143)</f>
        <v>306</v>
      </c>
      <c r="C170" s="39">
        <f aca="true" t="shared" si="18" ref="C170:S170">SUM(C131:C143)</f>
        <v>788</v>
      </c>
      <c r="D170" s="39">
        <f t="shared" si="18"/>
        <v>467</v>
      </c>
      <c r="E170" s="39">
        <f t="shared" si="18"/>
        <v>378</v>
      </c>
      <c r="F170" s="39">
        <f t="shared" si="18"/>
        <v>772</v>
      </c>
      <c r="G170" s="39">
        <f t="shared" si="18"/>
        <v>52</v>
      </c>
      <c r="H170" s="39">
        <f t="shared" si="18"/>
        <v>2763</v>
      </c>
      <c r="I170" s="39">
        <f t="shared" si="18"/>
        <v>2133</v>
      </c>
      <c r="J170" s="39">
        <f t="shared" si="18"/>
        <v>411</v>
      </c>
      <c r="K170" s="39">
        <f t="shared" si="18"/>
        <v>212</v>
      </c>
      <c r="L170" s="39">
        <f t="shared" si="18"/>
        <v>7</v>
      </c>
      <c r="M170" s="39">
        <f t="shared" si="18"/>
        <v>2763</v>
      </c>
      <c r="N170" s="39">
        <f t="shared" si="18"/>
        <v>7</v>
      </c>
      <c r="O170" s="39">
        <f t="shared" si="18"/>
        <v>4</v>
      </c>
      <c r="P170" s="39">
        <f t="shared" si="18"/>
        <v>0</v>
      </c>
      <c r="Q170" s="39">
        <f t="shared" si="18"/>
        <v>0</v>
      </c>
      <c r="R170" s="39">
        <f t="shared" si="18"/>
        <v>4</v>
      </c>
      <c r="S170" s="39">
        <f t="shared" si="18"/>
        <v>4</v>
      </c>
      <c r="T170" s="39">
        <v>84</v>
      </c>
      <c r="U170" s="39">
        <v>47</v>
      </c>
      <c r="V170" s="39">
        <v>72</v>
      </c>
    </row>
    <row r="171" spans="1:22" ht="13.5" thickBot="1">
      <c r="A171" s="27" t="s">
        <v>37</v>
      </c>
      <c r="B171" s="44">
        <f>SUM(B144:B156)</f>
        <v>178</v>
      </c>
      <c r="C171" s="44">
        <f aca="true" t="shared" si="19" ref="C171:S171">SUM(C144:C156)</f>
        <v>378</v>
      </c>
      <c r="D171" s="44">
        <f t="shared" si="19"/>
        <v>272</v>
      </c>
      <c r="E171" s="44">
        <f t="shared" si="19"/>
        <v>296</v>
      </c>
      <c r="F171" s="44">
        <f t="shared" si="19"/>
        <v>326</v>
      </c>
      <c r="G171" s="44">
        <f t="shared" si="19"/>
        <v>31</v>
      </c>
      <c r="H171" s="44">
        <f t="shared" si="19"/>
        <v>1481</v>
      </c>
      <c r="I171" s="44">
        <f t="shared" si="19"/>
        <v>1192</v>
      </c>
      <c r="J171" s="44">
        <f t="shared" si="19"/>
        <v>194</v>
      </c>
      <c r="K171" s="44">
        <f t="shared" si="19"/>
        <v>54</v>
      </c>
      <c r="L171" s="44">
        <f t="shared" si="19"/>
        <v>41</v>
      </c>
      <c r="M171" s="44">
        <f t="shared" si="19"/>
        <v>1481</v>
      </c>
      <c r="N171" s="44">
        <f t="shared" si="19"/>
        <v>0</v>
      </c>
      <c r="O171" s="44">
        <f t="shared" si="19"/>
        <v>0</v>
      </c>
      <c r="P171" s="44">
        <f t="shared" si="19"/>
        <v>0</v>
      </c>
      <c r="Q171" s="44">
        <f t="shared" si="19"/>
        <v>0</v>
      </c>
      <c r="R171" s="44">
        <f t="shared" si="19"/>
        <v>0</v>
      </c>
      <c r="S171" s="44">
        <f t="shared" si="19"/>
        <v>0</v>
      </c>
      <c r="T171" s="39">
        <v>84</v>
      </c>
      <c r="U171" s="39">
        <v>47</v>
      </c>
      <c r="V171" s="39">
        <v>72</v>
      </c>
    </row>
    <row r="172" spans="1:22" ht="13.5" thickBot="1">
      <c r="A172" s="48" t="s">
        <v>4</v>
      </c>
      <c r="B172" s="49">
        <f>SUM(B168:B171)</f>
        <v>813</v>
      </c>
      <c r="C172" s="49">
        <f aca="true" t="shared" si="20" ref="C172:S172">SUM(C168:C171)</f>
        <v>2229</v>
      </c>
      <c r="D172" s="49">
        <f t="shared" si="20"/>
        <v>1249</v>
      </c>
      <c r="E172" s="49">
        <f t="shared" si="20"/>
        <v>1307</v>
      </c>
      <c r="F172" s="49">
        <f t="shared" si="20"/>
        <v>1870</v>
      </c>
      <c r="G172" s="49">
        <f t="shared" si="20"/>
        <v>109</v>
      </c>
      <c r="H172" s="49">
        <f t="shared" si="20"/>
        <v>7577</v>
      </c>
      <c r="I172" s="49">
        <f t="shared" si="20"/>
        <v>5832</v>
      </c>
      <c r="J172" s="49">
        <f t="shared" si="20"/>
        <v>1052</v>
      </c>
      <c r="K172" s="49">
        <f t="shared" si="20"/>
        <v>624</v>
      </c>
      <c r="L172" s="49">
        <f t="shared" si="20"/>
        <v>69</v>
      </c>
      <c r="M172" s="49">
        <f t="shared" si="20"/>
        <v>7577</v>
      </c>
      <c r="N172" s="49">
        <f t="shared" si="20"/>
        <v>8</v>
      </c>
      <c r="O172" s="49">
        <f t="shared" si="20"/>
        <v>5</v>
      </c>
      <c r="P172" s="49">
        <f t="shared" si="20"/>
        <v>0</v>
      </c>
      <c r="Q172" s="49">
        <f t="shared" si="20"/>
        <v>0</v>
      </c>
      <c r="R172" s="49">
        <f t="shared" si="20"/>
        <v>4</v>
      </c>
      <c r="S172" s="49">
        <f t="shared" si="20"/>
        <v>4</v>
      </c>
      <c r="T172" s="49">
        <v>84</v>
      </c>
      <c r="U172" s="49">
        <v>47</v>
      </c>
      <c r="V172" s="49">
        <v>72</v>
      </c>
    </row>
    <row r="173" spans="19:23" ht="12.75">
      <c r="S173" s="15"/>
      <c r="T173" s="15"/>
      <c r="U173" s="15"/>
      <c r="V173" s="15"/>
      <c r="W173" s="15"/>
    </row>
    <row r="174" spans="1:20" ht="12.75">
      <c r="A174" s="7"/>
      <c r="B174" s="7" t="s">
        <v>50</v>
      </c>
      <c r="C174" s="7" t="s">
        <v>28</v>
      </c>
      <c r="D174" s="7"/>
      <c r="E174" s="7"/>
      <c r="G174" s="7" t="s">
        <v>29</v>
      </c>
      <c r="H174" s="7" t="s">
        <v>30</v>
      </c>
      <c r="I174" s="7"/>
      <c r="K174" s="7" t="s">
        <v>31</v>
      </c>
      <c r="L174" s="7" t="s">
        <v>32</v>
      </c>
      <c r="O174" s="7" t="s">
        <v>55</v>
      </c>
      <c r="P174" s="7" t="s">
        <v>56</v>
      </c>
      <c r="Q174" s="7"/>
      <c r="R174" s="7" t="s">
        <v>57</v>
      </c>
      <c r="S174" s="7" t="s">
        <v>58</v>
      </c>
      <c r="T174" s="7"/>
    </row>
    <row r="175" spans="15:20" ht="12.75">
      <c r="O175" s="7" t="s">
        <v>60</v>
      </c>
      <c r="P175" s="7"/>
      <c r="Q175" s="7" t="s">
        <v>59</v>
      </c>
      <c r="R175" s="7"/>
      <c r="S175" s="7"/>
      <c r="T175" s="7"/>
    </row>
    <row r="176" spans="19:23" ht="13.5" thickBot="1">
      <c r="S176" s="15"/>
      <c r="T176" s="15"/>
      <c r="U176" s="15"/>
      <c r="V176" s="15"/>
      <c r="W176" s="15"/>
    </row>
    <row r="177" spans="11:23" ht="13.5" thickBot="1">
      <c r="K177" s="27" t="s">
        <v>38</v>
      </c>
      <c r="L177" s="34" t="s">
        <v>8</v>
      </c>
      <c r="M177" s="35" t="s">
        <v>9</v>
      </c>
      <c r="N177" s="35" t="s">
        <v>10</v>
      </c>
      <c r="O177" s="35" t="s">
        <v>11</v>
      </c>
      <c r="P177" s="35" t="s">
        <v>12</v>
      </c>
      <c r="Q177" s="35" t="s">
        <v>13</v>
      </c>
      <c r="R177" s="36" t="s">
        <v>14</v>
      </c>
      <c r="S177" s="15"/>
      <c r="T177" s="15"/>
      <c r="U177" s="15"/>
      <c r="V177" s="15"/>
      <c r="W177" s="15"/>
    </row>
    <row r="178" spans="1:23" s="59" customFormat="1" ht="13.5" thickBot="1">
      <c r="A178" s="59" t="s">
        <v>44</v>
      </c>
      <c r="K178" s="70" t="s">
        <v>102</v>
      </c>
      <c r="L178" s="76">
        <f>B168/$H168*100</f>
        <v>9.7667638483965</v>
      </c>
      <c r="M178" s="76">
        <f aca="true" t="shared" si="21" ref="M178:R178">C168/$H168*100</f>
        <v>33.04178814382896</v>
      </c>
      <c r="N178" s="76">
        <f t="shared" si="21"/>
        <v>14.77162293488824</v>
      </c>
      <c r="O178" s="76">
        <f t="shared" si="21"/>
        <v>16.61807580174927</v>
      </c>
      <c r="P178" s="76">
        <f t="shared" si="21"/>
        <v>24.78134110787172</v>
      </c>
      <c r="Q178" s="76">
        <f t="shared" si="21"/>
        <v>1.0204081632653061</v>
      </c>
      <c r="R178" s="76">
        <f t="shared" si="21"/>
        <v>100</v>
      </c>
      <c r="S178" s="67"/>
      <c r="T178" s="15"/>
      <c r="U178" s="15"/>
      <c r="V178" s="15"/>
      <c r="W178" s="67"/>
    </row>
    <row r="179" spans="2:23" s="59" customFormat="1" ht="13.5" thickBot="1">
      <c r="B179" s="59" t="s">
        <v>43</v>
      </c>
      <c r="K179" s="71" t="s">
        <v>103</v>
      </c>
      <c r="L179" s="76">
        <f>B169/$H169*100</f>
        <v>10.03921568627451</v>
      </c>
      <c r="M179" s="76">
        <f aca="true" t="shared" si="22" ref="M179:R182">C169/$H169*100</f>
        <v>30.039215686274513</v>
      </c>
      <c r="N179" s="76">
        <f t="shared" si="22"/>
        <v>16.15686274509804</v>
      </c>
      <c r="O179" s="76">
        <f t="shared" si="22"/>
        <v>22.823529411764707</v>
      </c>
      <c r="P179" s="76">
        <f t="shared" si="22"/>
        <v>20.54901960784314</v>
      </c>
      <c r="Q179" s="76">
        <f t="shared" si="22"/>
        <v>0.39215686274509803</v>
      </c>
      <c r="R179" s="76">
        <f t="shared" si="22"/>
        <v>100</v>
      </c>
      <c r="S179" s="67"/>
      <c r="T179" s="15"/>
      <c r="U179" s="15"/>
      <c r="V179" s="15"/>
      <c r="W179" s="67"/>
    </row>
    <row r="180" spans="2:23" s="59" customFormat="1" ht="13.5" thickBot="1">
      <c r="B180" s="59" t="s">
        <v>40</v>
      </c>
      <c r="K180" s="71" t="s">
        <v>104</v>
      </c>
      <c r="L180" s="76">
        <f>B170/$H170*100</f>
        <v>11.074918566775244</v>
      </c>
      <c r="M180" s="76">
        <f t="shared" si="22"/>
        <v>28.51972493666305</v>
      </c>
      <c r="N180" s="76">
        <f t="shared" si="22"/>
        <v>16.9019182048498</v>
      </c>
      <c r="O180" s="76">
        <f t="shared" si="22"/>
        <v>13.680781758957655</v>
      </c>
      <c r="P180" s="76">
        <f t="shared" si="22"/>
        <v>27.94064422728918</v>
      </c>
      <c r="Q180" s="76">
        <f t="shared" si="22"/>
        <v>1.8820123054650744</v>
      </c>
      <c r="R180" s="76">
        <f t="shared" si="22"/>
        <v>100</v>
      </c>
      <c r="S180" s="67"/>
      <c r="T180" s="67"/>
      <c r="U180" s="67"/>
      <c r="V180" s="67"/>
      <c r="W180" s="67"/>
    </row>
    <row r="181" spans="1:21" s="7" customFormat="1" ht="13.5" thickBot="1">
      <c r="A181" s="20"/>
      <c r="B181" s="28"/>
      <c r="C181" s="25" t="s">
        <v>15</v>
      </c>
      <c r="D181" s="25"/>
      <c r="E181" s="30"/>
      <c r="F181" s="25"/>
      <c r="G181" s="25"/>
      <c r="H181" s="25"/>
      <c r="I181" s="58" t="s">
        <v>42</v>
      </c>
      <c r="J181" s="55"/>
      <c r="K181" s="27" t="s">
        <v>105</v>
      </c>
      <c r="L181" s="76">
        <f>B171/$H171*100</f>
        <v>12.018906144496961</v>
      </c>
      <c r="M181" s="76">
        <f t="shared" si="22"/>
        <v>25.523295070898044</v>
      </c>
      <c r="N181" s="76">
        <f t="shared" si="22"/>
        <v>18.365968939905468</v>
      </c>
      <c r="O181" s="76">
        <f t="shared" si="22"/>
        <v>19.9864956110736</v>
      </c>
      <c r="P181" s="76">
        <f t="shared" si="22"/>
        <v>22.01215395003376</v>
      </c>
      <c r="Q181" s="76">
        <f t="shared" si="22"/>
        <v>2.0931802835921673</v>
      </c>
      <c r="R181" s="76">
        <f t="shared" si="22"/>
        <v>100</v>
      </c>
      <c r="S181" s="14"/>
      <c r="T181" s="14"/>
      <c r="U181" s="14"/>
    </row>
    <row r="182" spans="1:21" s="7" customFormat="1" ht="13.5" thickBot="1">
      <c r="A182" s="27" t="s">
        <v>7</v>
      </c>
      <c r="B182" s="34" t="s">
        <v>8</v>
      </c>
      <c r="C182" s="35" t="s">
        <v>9</v>
      </c>
      <c r="D182" s="35" t="s">
        <v>10</v>
      </c>
      <c r="E182" s="35" t="s">
        <v>11</v>
      </c>
      <c r="F182" s="35" t="s">
        <v>12</v>
      </c>
      <c r="G182" s="35" t="s">
        <v>13</v>
      </c>
      <c r="H182" s="24" t="s">
        <v>14</v>
      </c>
      <c r="I182" s="57" t="s">
        <v>41</v>
      </c>
      <c r="J182" s="55"/>
      <c r="K182" s="48" t="s">
        <v>4</v>
      </c>
      <c r="L182" s="76">
        <f>B172/$H172*100</f>
        <v>10.729840306189784</v>
      </c>
      <c r="M182" s="76">
        <f t="shared" si="22"/>
        <v>29.417975452025868</v>
      </c>
      <c r="N182" s="76">
        <f t="shared" si="22"/>
        <v>16.484096608156264</v>
      </c>
      <c r="O182" s="76">
        <f t="shared" si="22"/>
        <v>17.249571070344462</v>
      </c>
      <c r="P182" s="76">
        <f t="shared" si="22"/>
        <v>24.679952487792004</v>
      </c>
      <c r="Q182" s="76">
        <f t="shared" si="22"/>
        <v>1.4385640754916194</v>
      </c>
      <c r="R182" s="76">
        <f t="shared" si="22"/>
        <v>100</v>
      </c>
      <c r="S182" s="14"/>
      <c r="T182" s="14"/>
      <c r="U182" s="14"/>
    </row>
    <row r="183" spans="1:21" ht="13.5" thickBot="1">
      <c r="A183" s="70">
        <v>1</v>
      </c>
      <c r="B183" s="37"/>
      <c r="C183" s="38"/>
      <c r="D183" s="38"/>
      <c r="E183" s="38"/>
      <c r="F183" s="38"/>
      <c r="G183" s="38"/>
      <c r="H183" s="40"/>
      <c r="I183" s="56"/>
      <c r="J183" s="15"/>
      <c r="K183" s="15"/>
      <c r="L183" s="15"/>
      <c r="M183" s="51"/>
      <c r="N183" s="15"/>
      <c r="O183" s="15"/>
      <c r="P183" s="15"/>
      <c r="Q183" s="15"/>
      <c r="R183" s="15"/>
      <c r="S183" s="15"/>
      <c r="T183" s="15"/>
      <c r="U183" s="15"/>
    </row>
    <row r="184" spans="1:21" ht="13.5" thickBot="1">
      <c r="A184" s="71">
        <v>2</v>
      </c>
      <c r="B184" s="39"/>
      <c r="C184" s="3"/>
      <c r="D184" s="3"/>
      <c r="E184" s="3"/>
      <c r="F184" s="3"/>
      <c r="G184" s="3"/>
      <c r="H184" s="41"/>
      <c r="I184" s="54"/>
      <c r="J184" s="15"/>
      <c r="K184" s="27" t="s">
        <v>38</v>
      </c>
      <c r="L184" s="42" t="s">
        <v>16</v>
      </c>
      <c r="M184" s="35" t="s">
        <v>17</v>
      </c>
      <c r="N184" s="35" t="s">
        <v>18</v>
      </c>
      <c r="O184" s="35" t="s">
        <v>13</v>
      </c>
      <c r="P184" s="24" t="s">
        <v>14</v>
      </c>
      <c r="Q184" s="15"/>
      <c r="R184" s="15"/>
      <c r="S184" s="15"/>
      <c r="T184" s="15"/>
      <c r="U184" s="15"/>
    </row>
    <row r="185" spans="1:21" ht="12.75">
      <c r="A185" s="71">
        <v>3</v>
      </c>
      <c r="B185" s="39"/>
      <c r="C185" s="3"/>
      <c r="D185" s="3"/>
      <c r="E185" s="3"/>
      <c r="F185" s="3"/>
      <c r="G185" s="3"/>
      <c r="H185" s="41"/>
      <c r="I185" s="54"/>
      <c r="J185" s="15"/>
      <c r="K185" s="70" t="s">
        <v>102</v>
      </c>
      <c r="L185" s="77">
        <f aca="true" t="shared" si="23" ref="L185:P189">I168/$M168*100</f>
        <v>73.27502429543246</v>
      </c>
      <c r="M185" s="77">
        <f t="shared" si="23"/>
        <v>13.313896987366375</v>
      </c>
      <c r="N185" s="77">
        <f t="shared" si="23"/>
        <v>12.876579203109815</v>
      </c>
      <c r="O185" s="77">
        <f t="shared" si="23"/>
        <v>0.5344995140913509</v>
      </c>
      <c r="P185" s="77">
        <f t="shared" si="23"/>
        <v>100</v>
      </c>
      <c r="Q185" s="15"/>
      <c r="R185" s="15"/>
      <c r="S185" s="15"/>
      <c r="T185" s="15"/>
      <c r="U185" s="15"/>
    </row>
    <row r="186" spans="1:21" ht="12.75">
      <c r="A186" s="71">
        <v>4</v>
      </c>
      <c r="B186" s="39"/>
      <c r="C186" s="3"/>
      <c r="D186" s="3"/>
      <c r="E186" s="3"/>
      <c r="F186" s="3"/>
      <c r="G186" s="3"/>
      <c r="H186" s="41"/>
      <c r="I186" s="54"/>
      <c r="J186" s="15"/>
      <c r="K186" s="71" t="s">
        <v>103</v>
      </c>
      <c r="L186" s="77">
        <f t="shared" si="23"/>
        <v>78.3529411764706</v>
      </c>
      <c r="M186" s="77">
        <f t="shared" si="23"/>
        <v>13.568627450980392</v>
      </c>
      <c r="N186" s="77">
        <f t="shared" si="23"/>
        <v>7.294117647058823</v>
      </c>
      <c r="O186" s="77">
        <f t="shared" si="23"/>
        <v>0.7843137254901961</v>
      </c>
      <c r="P186" s="77">
        <f t="shared" si="23"/>
        <v>100</v>
      </c>
      <c r="Q186" s="15"/>
      <c r="R186" s="15"/>
      <c r="S186" s="15"/>
      <c r="T186" s="15"/>
      <c r="U186" s="15"/>
    </row>
    <row r="187" spans="1:21" ht="12.75">
      <c r="A187" s="71">
        <v>5</v>
      </c>
      <c r="B187" s="39"/>
      <c r="C187" s="3"/>
      <c r="D187" s="3"/>
      <c r="E187" s="3"/>
      <c r="F187" s="3"/>
      <c r="G187" s="3"/>
      <c r="H187" s="41"/>
      <c r="I187" s="54"/>
      <c r="J187" s="15"/>
      <c r="K187" s="71" t="s">
        <v>104</v>
      </c>
      <c r="L187" s="77">
        <f t="shared" si="23"/>
        <v>77.19869706840392</v>
      </c>
      <c r="M187" s="77">
        <f t="shared" si="23"/>
        <v>14.87513572204126</v>
      </c>
      <c r="N187" s="77">
        <f t="shared" si="23"/>
        <v>7.672819399203765</v>
      </c>
      <c r="O187" s="77">
        <f t="shared" si="23"/>
        <v>0.2533478103510677</v>
      </c>
      <c r="P187" s="77">
        <f t="shared" si="23"/>
        <v>100</v>
      </c>
      <c r="Q187" s="15"/>
      <c r="R187" s="15"/>
      <c r="S187" s="15"/>
      <c r="T187" s="15"/>
      <c r="U187" s="15"/>
    </row>
    <row r="188" spans="1:19" ht="13.5" thickBot="1">
      <c r="A188" s="71">
        <v>6</v>
      </c>
      <c r="B188" s="39"/>
      <c r="C188" s="3"/>
      <c r="D188" s="3"/>
      <c r="E188" s="3"/>
      <c r="F188" s="3"/>
      <c r="G188" s="3"/>
      <c r="H188" s="41"/>
      <c r="I188" s="54"/>
      <c r="J188" s="15"/>
      <c r="K188" s="27" t="s">
        <v>105</v>
      </c>
      <c r="L188" s="77">
        <f t="shared" si="23"/>
        <v>80.48615800135043</v>
      </c>
      <c r="M188" s="77">
        <f t="shared" si="23"/>
        <v>13.099257258609049</v>
      </c>
      <c r="N188" s="77">
        <f t="shared" si="23"/>
        <v>3.6461850101282915</v>
      </c>
      <c r="O188" s="77">
        <f t="shared" si="23"/>
        <v>2.7683997299122214</v>
      </c>
      <c r="P188" s="77">
        <f t="shared" si="23"/>
        <v>100</v>
      </c>
      <c r="Q188" s="15"/>
      <c r="R188" s="15"/>
      <c r="S188" s="15"/>
    </row>
    <row r="189" spans="1:19" ht="13.5" thickBot="1">
      <c r="A189" s="71">
        <v>7</v>
      </c>
      <c r="B189" s="39"/>
      <c r="C189" s="3"/>
      <c r="D189" s="3"/>
      <c r="E189" s="3"/>
      <c r="F189" s="3"/>
      <c r="G189" s="3"/>
      <c r="H189" s="41"/>
      <c r="I189" s="54"/>
      <c r="J189" s="15"/>
      <c r="K189" s="48" t="s">
        <v>4</v>
      </c>
      <c r="L189" s="77">
        <f t="shared" si="23"/>
        <v>76.96977695657911</v>
      </c>
      <c r="M189" s="77">
        <f t="shared" si="23"/>
        <v>13.884123003827373</v>
      </c>
      <c r="N189" s="77">
        <f t="shared" si="23"/>
        <v>8.235449386300647</v>
      </c>
      <c r="O189" s="77">
        <f t="shared" si="23"/>
        <v>0.9106506532928599</v>
      </c>
      <c r="P189" s="77">
        <f t="shared" si="23"/>
        <v>100</v>
      </c>
      <c r="Q189" s="15"/>
      <c r="R189" s="15"/>
      <c r="S189" s="15"/>
    </row>
    <row r="190" spans="1:19" ht="12.75">
      <c r="A190" s="71">
        <v>8</v>
      </c>
      <c r="B190" s="39"/>
      <c r="C190" s="3"/>
      <c r="D190" s="3"/>
      <c r="E190" s="3"/>
      <c r="F190" s="3"/>
      <c r="G190" s="3"/>
      <c r="H190" s="41"/>
      <c r="I190" s="54"/>
      <c r="J190" s="15"/>
      <c r="K190" s="15"/>
      <c r="L190" s="15"/>
      <c r="M190" s="15"/>
      <c r="N190" s="15"/>
      <c r="O190" s="15"/>
      <c r="P190" s="15"/>
      <c r="Q190" s="15"/>
      <c r="R190" s="15"/>
      <c r="S190" s="15"/>
    </row>
    <row r="191" spans="1:19" ht="12.75">
      <c r="A191" s="71">
        <v>9</v>
      </c>
      <c r="B191" s="39"/>
      <c r="C191" s="3"/>
      <c r="D191" s="3"/>
      <c r="E191" s="3"/>
      <c r="F191" s="3"/>
      <c r="G191" s="3"/>
      <c r="H191" s="41"/>
      <c r="I191" s="54"/>
      <c r="J191" s="15"/>
      <c r="K191" s="15"/>
      <c r="L191" s="15"/>
      <c r="M191" s="15"/>
      <c r="N191" s="15"/>
      <c r="O191" s="15"/>
      <c r="P191" s="15"/>
      <c r="Q191" s="15"/>
      <c r="R191" s="15"/>
      <c r="S191" s="15"/>
    </row>
    <row r="192" spans="1:19" ht="12.75">
      <c r="A192" s="71">
        <v>10</v>
      </c>
      <c r="B192" s="39"/>
      <c r="C192" s="3"/>
      <c r="D192" s="3"/>
      <c r="E192" s="3"/>
      <c r="F192" s="3"/>
      <c r="G192" s="3"/>
      <c r="H192" s="41"/>
      <c r="I192" s="54"/>
      <c r="J192" s="15"/>
      <c r="K192" s="15"/>
      <c r="L192" s="15"/>
      <c r="M192" s="15"/>
      <c r="N192" s="15"/>
      <c r="O192" s="15"/>
      <c r="P192" s="15"/>
      <c r="Q192" s="15"/>
      <c r="R192" s="15"/>
      <c r="S192" s="15"/>
    </row>
    <row r="193" spans="1:19" ht="12.75">
      <c r="A193" s="71">
        <v>11</v>
      </c>
      <c r="B193" s="39"/>
      <c r="C193" s="3"/>
      <c r="D193" s="3"/>
      <c r="E193" s="3"/>
      <c r="F193" s="3"/>
      <c r="G193" s="3"/>
      <c r="H193" s="41"/>
      <c r="I193" s="54"/>
      <c r="J193" s="15"/>
      <c r="K193" s="15"/>
      <c r="L193" s="15"/>
      <c r="M193" s="15"/>
      <c r="N193" s="15"/>
      <c r="O193" s="15"/>
      <c r="P193" s="15"/>
      <c r="Q193" s="15"/>
      <c r="R193" s="15"/>
      <c r="S193" s="15"/>
    </row>
    <row r="194" spans="1:19" ht="12.75">
      <c r="A194" s="71">
        <v>12</v>
      </c>
      <c r="B194" s="39"/>
      <c r="C194" s="3"/>
      <c r="D194" s="3"/>
      <c r="E194" s="3"/>
      <c r="F194" s="3"/>
      <c r="G194" s="3"/>
      <c r="H194" s="41"/>
      <c r="I194" s="54"/>
      <c r="J194" s="15"/>
      <c r="K194" s="15"/>
      <c r="L194" s="15"/>
      <c r="M194" s="15"/>
      <c r="N194" s="15"/>
      <c r="O194" s="15"/>
      <c r="P194" s="15"/>
      <c r="Q194" s="15"/>
      <c r="R194" s="15"/>
      <c r="S194" s="15"/>
    </row>
    <row r="195" spans="1:19" ht="12.75">
      <c r="A195" s="71">
        <v>13</v>
      </c>
      <c r="B195" s="39"/>
      <c r="C195" s="3"/>
      <c r="D195" s="3"/>
      <c r="E195" s="3"/>
      <c r="F195" s="3"/>
      <c r="G195" s="3"/>
      <c r="H195" s="41"/>
      <c r="I195" s="54"/>
      <c r="J195" s="15"/>
      <c r="K195" s="15"/>
      <c r="L195" s="15"/>
      <c r="M195" s="15"/>
      <c r="N195" s="15"/>
      <c r="O195" s="15"/>
      <c r="P195" s="15"/>
      <c r="Q195" s="15"/>
      <c r="R195" s="15"/>
      <c r="S195" s="15"/>
    </row>
    <row r="196" spans="1:19" ht="12.75">
      <c r="A196" s="71">
        <v>14</v>
      </c>
      <c r="B196" s="39"/>
      <c r="C196" s="3"/>
      <c r="D196" s="3"/>
      <c r="E196" s="3"/>
      <c r="F196" s="3"/>
      <c r="G196" s="3"/>
      <c r="H196" s="41"/>
      <c r="I196" s="54"/>
      <c r="J196" s="15"/>
      <c r="K196" s="15"/>
      <c r="L196" s="15"/>
      <c r="M196" s="15"/>
      <c r="N196" s="15"/>
      <c r="O196" s="15"/>
      <c r="P196" s="15"/>
      <c r="Q196" s="15"/>
      <c r="R196" s="15"/>
      <c r="S196" s="15"/>
    </row>
    <row r="197" spans="1:19" ht="12.75">
      <c r="A197" s="71">
        <v>15</v>
      </c>
      <c r="B197" s="39"/>
      <c r="C197" s="3"/>
      <c r="D197" s="3"/>
      <c r="E197" s="3"/>
      <c r="F197" s="3"/>
      <c r="G197" s="3"/>
      <c r="H197" s="41"/>
      <c r="I197" s="54"/>
      <c r="J197" s="15"/>
      <c r="K197" s="15"/>
      <c r="L197" s="15"/>
      <c r="M197" s="15"/>
      <c r="N197" s="15"/>
      <c r="O197" s="15"/>
      <c r="P197" s="15"/>
      <c r="Q197" s="15"/>
      <c r="R197" s="15"/>
      <c r="S197" s="15"/>
    </row>
    <row r="198" spans="1:19" ht="12.75">
      <c r="A198" s="71">
        <v>16</v>
      </c>
      <c r="B198" s="39"/>
      <c r="C198" s="3"/>
      <c r="D198" s="3"/>
      <c r="E198" s="3"/>
      <c r="F198" s="3"/>
      <c r="G198" s="3"/>
      <c r="H198" s="41"/>
      <c r="I198" s="54"/>
      <c r="J198" s="15"/>
      <c r="K198" s="15"/>
      <c r="L198" s="15"/>
      <c r="M198" s="15"/>
      <c r="N198" s="15"/>
      <c r="O198" s="15"/>
      <c r="P198" s="15"/>
      <c r="Q198" s="15"/>
      <c r="R198" s="15"/>
      <c r="S198" s="15"/>
    </row>
    <row r="199" spans="1:19" ht="12.75">
      <c r="A199" s="71">
        <v>17</v>
      </c>
      <c r="B199" s="39"/>
      <c r="C199" s="3"/>
      <c r="D199" s="3"/>
      <c r="E199" s="3"/>
      <c r="F199" s="3"/>
      <c r="G199" s="3"/>
      <c r="H199" s="41"/>
      <c r="I199" s="54"/>
      <c r="J199" s="15"/>
      <c r="K199" s="15"/>
      <c r="L199" s="15"/>
      <c r="M199" s="15"/>
      <c r="N199" s="15"/>
      <c r="O199" s="15"/>
      <c r="P199" s="15"/>
      <c r="Q199" s="15"/>
      <c r="R199" s="15"/>
      <c r="S199" s="15"/>
    </row>
    <row r="200" spans="1:19" ht="12.75">
      <c r="A200" s="71">
        <v>18</v>
      </c>
      <c r="B200" s="39"/>
      <c r="C200" s="3"/>
      <c r="D200" s="3"/>
      <c r="E200" s="3"/>
      <c r="F200" s="3"/>
      <c r="G200" s="3"/>
      <c r="H200" s="41"/>
      <c r="I200" s="54"/>
      <c r="J200" s="15"/>
      <c r="K200" s="15"/>
      <c r="L200" s="15"/>
      <c r="M200" s="15"/>
      <c r="N200" s="15"/>
      <c r="O200" s="15"/>
      <c r="P200" s="15"/>
      <c r="Q200" s="15"/>
      <c r="R200" s="15"/>
      <c r="S200" s="15"/>
    </row>
    <row r="201" spans="1:19" ht="12.75">
      <c r="A201" s="71">
        <v>19</v>
      </c>
      <c r="B201" s="39"/>
      <c r="C201" s="3"/>
      <c r="D201" s="3"/>
      <c r="E201" s="3"/>
      <c r="F201" s="3"/>
      <c r="G201" s="3"/>
      <c r="H201" s="41"/>
      <c r="I201" s="54"/>
      <c r="J201" s="15"/>
      <c r="K201" s="15"/>
      <c r="L201" s="15"/>
      <c r="M201" s="15"/>
      <c r="N201" s="15"/>
      <c r="O201" s="15"/>
      <c r="P201" s="15"/>
      <c r="Q201" s="15"/>
      <c r="R201" s="15"/>
      <c r="S201" s="15"/>
    </row>
    <row r="202" spans="1:19" ht="12.75">
      <c r="A202" s="71">
        <v>20</v>
      </c>
      <c r="B202" s="39"/>
      <c r="C202" s="3"/>
      <c r="D202" s="3"/>
      <c r="E202" s="3"/>
      <c r="F202" s="3"/>
      <c r="G202" s="3"/>
      <c r="H202" s="41"/>
      <c r="I202" s="54"/>
      <c r="J202" s="15"/>
      <c r="K202" s="15"/>
      <c r="L202" s="15"/>
      <c r="M202" s="15"/>
      <c r="N202" s="15"/>
      <c r="O202" s="15"/>
      <c r="P202" s="15"/>
      <c r="Q202" s="15"/>
      <c r="R202" s="15"/>
      <c r="S202" s="15"/>
    </row>
    <row r="203" spans="1:19" ht="12.75">
      <c r="A203" s="71">
        <v>21</v>
      </c>
      <c r="B203" s="39"/>
      <c r="C203" s="3"/>
      <c r="D203" s="3"/>
      <c r="E203" s="3"/>
      <c r="F203" s="3"/>
      <c r="G203" s="3"/>
      <c r="H203" s="41"/>
      <c r="I203" s="54"/>
      <c r="J203" s="15"/>
      <c r="K203" s="15"/>
      <c r="L203" s="15"/>
      <c r="M203" s="15"/>
      <c r="N203" s="15"/>
      <c r="O203" s="15"/>
      <c r="P203" s="15"/>
      <c r="Q203" s="15"/>
      <c r="R203" s="15"/>
      <c r="S203" s="15"/>
    </row>
    <row r="204" spans="1:19" ht="12.75">
      <c r="A204" s="71">
        <v>22</v>
      </c>
      <c r="B204" s="39"/>
      <c r="C204" s="3"/>
      <c r="D204" s="3"/>
      <c r="E204" s="3"/>
      <c r="F204" s="3"/>
      <c r="G204" s="3"/>
      <c r="H204" s="41"/>
      <c r="I204" s="54"/>
      <c r="J204" s="15"/>
      <c r="K204" s="15"/>
      <c r="L204" s="15"/>
      <c r="M204" s="15"/>
      <c r="N204" s="15"/>
      <c r="O204" s="15"/>
      <c r="P204" s="15"/>
      <c r="Q204" s="15"/>
      <c r="R204" s="15"/>
      <c r="S204" s="15"/>
    </row>
    <row r="205" spans="1:19" ht="12.75">
      <c r="A205" s="71">
        <v>23</v>
      </c>
      <c r="B205" s="39"/>
      <c r="C205" s="3"/>
      <c r="D205" s="3"/>
      <c r="E205" s="3"/>
      <c r="F205" s="3"/>
      <c r="G205" s="3"/>
      <c r="H205" s="41"/>
      <c r="I205" s="54"/>
      <c r="J205" s="15"/>
      <c r="K205" s="15"/>
      <c r="L205" s="15"/>
      <c r="M205" s="15"/>
      <c r="N205" s="15"/>
      <c r="O205" s="15"/>
      <c r="P205" s="15"/>
      <c r="Q205" s="15"/>
      <c r="R205" s="15"/>
      <c r="S205" s="15"/>
    </row>
    <row r="206" spans="1:19" ht="12.75">
      <c r="A206" s="71">
        <v>24</v>
      </c>
      <c r="B206" s="39"/>
      <c r="C206" s="3"/>
      <c r="D206" s="3"/>
      <c r="E206" s="3"/>
      <c r="F206" s="3"/>
      <c r="G206" s="3"/>
      <c r="H206" s="41"/>
      <c r="I206" s="54"/>
      <c r="J206" s="15"/>
      <c r="K206" s="15"/>
      <c r="L206" s="15"/>
      <c r="M206" s="15"/>
      <c r="N206" s="15"/>
      <c r="O206" s="15"/>
      <c r="P206" s="15"/>
      <c r="Q206" s="15"/>
      <c r="R206" s="15"/>
      <c r="S206" s="15"/>
    </row>
    <row r="207" spans="1:19" ht="12.75">
      <c r="A207" s="71">
        <v>25</v>
      </c>
      <c r="B207" s="39"/>
      <c r="C207" s="3"/>
      <c r="D207" s="3"/>
      <c r="E207" s="3"/>
      <c r="F207" s="3"/>
      <c r="G207" s="3"/>
      <c r="H207" s="41"/>
      <c r="I207" s="54"/>
      <c r="J207" s="15"/>
      <c r="K207" s="15"/>
      <c r="L207" s="15"/>
      <c r="M207" s="15"/>
      <c r="N207" s="15"/>
      <c r="O207" s="15"/>
      <c r="P207" s="15"/>
      <c r="Q207" s="15"/>
      <c r="R207" s="15"/>
      <c r="S207" s="15"/>
    </row>
    <row r="208" spans="1:19" ht="12.75">
      <c r="A208" s="71">
        <v>26</v>
      </c>
      <c r="B208" s="39"/>
      <c r="C208" s="3"/>
      <c r="D208" s="3"/>
      <c r="E208" s="3"/>
      <c r="F208" s="3"/>
      <c r="G208" s="3"/>
      <c r="H208" s="41"/>
      <c r="I208" s="54"/>
      <c r="J208" s="15"/>
      <c r="K208" s="15"/>
      <c r="L208" s="15"/>
      <c r="M208" s="15"/>
      <c r="N208" s="15"/>
      <c r="O208" s="15"/>
      <c r="P208" s="15"/>
      <c r="Q208" s="15"/>
      <c r="R208" s="15"/>
      <c r="S208" s="15"/>
    </row>
    <row r="209" spans="1:19" ht="12.75">
      <c r="A209" s="71">
        <v>27</v>
      </c>
      <c r="B209" s="39"/>
      <c r="C209" s="3"/>
      <c r="D209" s="3"/>
      <c r="E209" s="3"/>
      <c r="F209" s="3"/>
      <c r="G209" s="3"/>
      <c r="H209" s="41"/>
      <c r="I209" s="54"/>
      <c r="J209" s="15"/>
      <c r="K209" s="15"/>
      <c r="L209" s="15"/>
      <c r="M209" s="15"/>
      <c r="N209" s="15"/>
      <c r="O209" s="15"/>
      <c r="P209" s="15"/>
      <c r="Q209" s="15"/>
      <c r="R209" s="15"/>
      <c r="S209" s="15"/>
    </row>
    <row r="210" spans="1:19" ht="12.75">
      <c r="A210" s="71">
        <v>28</v>
      </c>
      <c r="B210" s="39"/>
      <c r="C210" s="3"/>
      <c r="D210" s="3"/>
      <c r="E210" s="3"/>
      <c r="F210" s="3"/>
      <c r="G210" s="3"/>
      <c r="H210" s="41"/>
      <c r="I210" s="54"/>
      <c r="J210" s="15"/>
      <c r="K210" s="15"/>
      <c r="L210" s="15"/>
      <c r="M210" s="15"/>
      <c r="N210" s="15"/>
      <c r="O210" s="15"/>
      <c r="P210" s="15"/>
      <c r="Q210" s="15"/>
      <c r="R210" s="15"/>
      <c r="S210" s="15"/>
    </row>
    <row r="211" spans="1:19" ht="12.75">
      <c r="A211" s="71">
        <v>29</v>
      </c>
      <c r="B211" s="39"/>
      <c r="C211" s="3"/>
      <c r="D211" s="3"/>
      <c r="E211" s="3"/>
      <c r="F211" s="3"/>
      <c r="G211" s="3"/>
      <c r="H211" s="41"/>
      <c r="I211" s="54"/>
      <c r="J211" s="15"/>
      <c r="K211" s="15"/>
      <c r="L211" s="15"/>
      <c r="M211" s="15"/>
      <c r="N211" s="15"/>
      <c r="O211" s="15"/>
      <c r="P211" s="15"/>
      <c r="Q211" s="15"/>
      <c r="R211" s="15"/>
      <c r="S211" s="15"/>
    </row>
    <row r="212" spans="1:19" ht="12.75">
      <c r="A212" s="71">
        <v>30</v>
      </c>
      <c r="B212" s="39"/>
      <c r="C212" s="3"/>
      <c r="D212" s="3"/>
      <c r="E212" s="3"/>
      <c r="F212" s="3"/>
      <c r="G212" s="3"/>
      <c r="H212" s="41"/>
      <c r="I212" s="54"/>
      <c r="J212" s="15"/>
      <c r="K212" s="15"/>
      <c r="L212" s="15"/>
      <c r="M212" s="15"/>
      <c r="N212" s="15"/>
      <c r="O212" s="15"/>
      <c r="P212" s="15"/>
      <c r="Q212" s="15"/>
      <c r="R212" s="15"/>
      <c r="S212" s="15"/>
    </row>
    <row r="213" spans="1:19" ht="12.75">
      <c r="A213" s="71">
        <v>31</v>
      </c>
      <c r="B213" s="39"/>
      <c r="C213" s="3"/>
      <c r="D213" s="3"/>
      <c r="E213" s="3"/>
      <c r="F213" s="3"/>
      <c r="G213" s="3"/>
      <c r="H213" s="41"/>
      <c r="I213" s="54"/>
      <c r="J213" s="15"/>
      <c r="K213" s="15"/>
      <c r="L213" s="15"/>
      <c r="M213" s="15"/>
      <c r="N213" s="15"/>
      <c r="O213" s="15"/>
      <c r="P213" s="15"/>
      <c r="Q213" s="15"/>
      <c r="R213" s="15"/>
      <c r="S213" s="15"/>
    </row>
    <row r="214" spans="1:19" ht="12.75">
      <c r="A214" s="71">
        <v>32</v>
      </c>
      <c r="B214" s="39"/>
      <c r="C214" s="3"/>
      <c r="D214" s="3"/>
      <c r="E214" s="3"/>
      <c r="F214" s="3"/>
      <c r="G214" s="3"/>
      <c r="H214" s="41"/>
      <c r="I214" s="54"/>
      <c r="J214" s="15"/>
      <c r="K214" s="15"/>
      <c r="L214" s="15"/>
      <c r="M214" s="15"/>
      <c r="N214" s="15"/>
      <c r="O214" s="15"/>
      <c r="P214" s="15"/>
      <c r="Q214" s="15"/>
      <c r="R214" s="15"/>
      <c r="S214" s="15"/>
    </row>
    <row r="215" spans="1:19" ht="12.75">
      <c r="A215" s="71">
        <v>33</v>
      </c>
      <c r="B215" s="39"/>
      <c r="C215" s="3"/>
      <c r="D215" s="3"/>
      <c r="E215" s="3"/>
      <c r="F215" s="3"/>
      <c r="G215" s="3"/>
      <c r="H215" s="41"/>
      <c r="I215" s="54"/>
      <c r="J215" s="15"/>
      <c r="K215" s="15"/>
      <c r="L215" s="15"/>
      <c r="M215" s="15"/>
      <c r="N215" s="15"/>
      <c r="O215" s="15"/>
      <c r="P215" s="15"/>
      <c r="Q215" s="15"/>
      <c r="R215" s="15"/>
      <c r="S215" s="15"/>
    </row>
    <row r="216" spans="1:19" ht="12.75">
      <c r="A216" s="71">
        <v>34</v>
      </c>
      <c r="B216" s="39"/>
      <c r="C216" s="3"/>
      <c r="D216" s="3"/>
      <c r="E216" s="3"/>
      <c r="F216" s="3"/>
      <c r="G216" s="3"/>
      <c r="H216" s="41"/>
      <c r="I216" s="54"/>
      <c r="J216" s="15"/>
      <c r="K216" s="15"/>
      <c r="L216" s="15"/>
      <c r="M216" s="15"/>
      <c r="N216" s="15"/>
      <c r="O216" s="15"/>
      <c r="P216" s="15"/>
      <c r="Q216" s="15"/>
      <c r="R216" s="15"/>
      <c r="S216" s="15"/>
    </row>
    <row r="217" spans="1:19" ht="12.75">
      <c r="A217" s="71">
        <v>35</v>
      </c>
      <c r="B217" s="39"/>
      <c r="C217" s="3"/>
      <c r="D217" s="3"/>
      <c r="E217" s="3"/>
      <c r="F217" s="3"/>
      <c r="G217" s="3"/>
      <c r="H217" s="41"/>
      <c r="I217" s="54"/>
      <c r="J217" s="15"/>
      <c r="K217" s="15"/>
      <c r="L217" s="15"/>
      <c r="M217" s="15"/>
      <c r="N217" s="15"/>
      <c r="O217" s="15"/>
      <c r="P217" s="15"/>
      <c r="Q217" s="15"/>
      <c r="R217" s="15"/>
      <c r="S217" s="15"/>
    </row>
    <row r="218" spans="1:19" ht="12.75">
      <c r="A218" s="71">
        <v>36</v>
      </c>
      <c r="B218" s="39"/>
      <c r="C218" s="3"/>
      <c r="D218" s="3"/>
      <c r="E218" s="3"/>
      <c r="F218" s="3"/>
      <c r="G218" s="3"/>
      <c r="H218" s="41"/>
      <c r="I218" s="54"/>
      <c r="J218" s="15"/>
      <c r="K218" s="15"/>
      <c r="L218" s="15"/>
      <c r="M218" s="15"/>
      <c r="N218" s="15"/>
      <c r="O218" s="15"/>
      <c r="P218" s="15"/>
      <c r="Q218" s="15"/>
      <c r="R218" s="15"/>
      <c r="S218" s="15"/>
    </row>
    <row r="219" spans="1:19" ht="12.75">
      <c r="A219" s="71">
        <v>37</v>
      </c>
      <c r="B219" s="39"/>
      <c r="C219" s="3"/>
      <c r="D219" s="3"/>
      <c r="E219" s="3"/>
      <c r="F219" s="3"/>
      <c r="G219" s="3"/>
      <c r="H219" s="41"/>
      <c r="I219" s="54"/>
      <c r="J219" s="15"/>
      <c r="K219" s="15"/>
      <c r="L219" s="15"/>
      <c r="M219" s="15"/>
      <c r="N219" s="15"/>
      <c r="O219" s="15"/>
      <c r="P219" s="15"/>
      <c r="Q219" s="15"/>
      <c r="R219" s="15"/>
      <c r="S219" s="15"/>
    </row>
    <row r="220" spans="1:19" ht="12.75">
      <c r="A220" s="71">
        <v>38</v>
      </c>
      <c r="B220" s="39"/>
      <c r="C220" s="3"/>
      <c r="D220" s="3"/>
      <c r="E220" s="3"/>
      <c r="F220" s="3"/>
      <c r="G220" s="3"/>
      <c r="H220" s="41"/>
      <c r="I220" s="54"/>
      <c r="J220" s="15"/>
      <c r="K220" s="15"/>
      <c r="L220" s="15"/>
      <c r="M220" s="15"/>
      <c r="N220" s="15"/>
      <c r="O220" s="15"/>
      <c r="P220" s="15"/>
      <c r="Q220" s="15"/>
      <c r="R220" s="15"/>
      <c r="S220" s="15"/>
    </row>
    <row r="221" spans="1:19" ht="12.75">
      <c r="A221" s="71">
        <v>39</v>
      </c>
      <c r="B221" s="39"/>
      <c r="C221" s="3"/>
      <c r="D221" s="3"/>
      <c r="E221" s="3"/>
      <c r="F221" s="3"/>
      <c r="G221" s="3"/>
      <c r="H221" s="41"/>
      <c r="I221" s="54"/>
      <c r="J221" s="15"/>
      <c r="K221" s="15"/>
      <c r="L221" s="15"/>
      <c r="M221" s="15"/>
      <c r="N221" s="15"/>
      <c r="O221" s="15"/>
      <c r="P221" s="15"/>
      <c r="Q221" s="15"/>
      <c r="R221" s="15"/>
      <c r="S221" s="15"/>
    </row>
    <row r="222" spans="1:19" ht="12.75">
      <c r="A222" s="71">
        <v>40</v>
      </c>
      <c r="B222" s="39"/>
      <c r="C222" s="3"/>
      <c r="D222" s="3"/>
      <c r="E222" s="3"/>
      <c r="F222" s="3"/>
      <c r="G222" s="3"/>
      <c r="H222" s="41"/>
      <c r="I222" s="54"/>
      <c r="J222" s="15"/>
      <c r="K222" s="15"/>
      <c r="L222" s="15"/>
      <c r="M222" s="15"/>
      <c r="N222" s="15"/>
      <c r="O222" s="15"/>
      <c r="P222" s="15"/>
      <c r="Q222" s="15"/>
      <c r="R222" s="15"/>
      <c r="S222" s="15"/>
    </row>
    <row r="223" spans="1:19" ht="12.75">
      <c r="A223" s="71">
        <v>41</v>
      </c>
      <c r="B223" s="39"/>
      <c r="C223" s="3"/>
      <c r="D223" s="3"/>
      <c r="E223" s="3"/>
      <c r="F223" s="3"/>
      <c r="G223" s="3"/>
      <c r="H223" s="41"/>
      <c r="I223" s="54"/>
      <c r="J223" s="15"/>
      <c r="K223" s="15"/>
      <c r="L223" s="15"/>
      <c r="M223" s="15"/>
      <c r="N223" s="15"/>
      <c r="O223" s="15"/>
      <c r="P223" s="15"/>
      <c r="Q223" s="15"/>
      <c r="R223" s="15"/>
      <c r="S223" s="15"/>
    </row>
    <row r="224" spans="1:19" ht="12.75">
      <c r="A224" s="71">
        <v>42</v>
      </c>
      <c r="B224" s="39"/>
      <c r="C224" s="3"/>
      <c r="D224" s="3"/>
      <c r="E224" s="3"/>
      <c r="F224" s="3"/>
      <c r="G224" s="3"/>
      <c r="H224" s="41"/>
      <c r="I224" s="54"/>
      <c r="J224" s="15"/>
      <c r="K224" s="15"/>
      <c r="L224" s="15"/>
      <c r="M224" s="15"/>
      <c r="N224" s="15"/>
      <c r="O224" s="15"/>
      <c r="P224" s="15"/>
      <c r="Q224" s="15"/>
      <c r="R224" s="15"/>
      <c r="S224" s="15"/>
    </row>
    <row r="225" spans="1:19" ht="12.75">
      <c r="A225" s="71">
        <v>43</v>
      </c>
      <c r="B225" s="39"/>
      <c r="C225" s="3"/>
      <c r="D225" s="3"/>
      <c r="E225" s="3"/>
      <c r="F225" s="3"/>
      <c r="G225" s="3"/>
      <c r="H225" s="41"/>
      <c r="I225" s="54"/>
      <c r="J225" s="15"/>
      <c r="K225" s="15"/>
      <c r="L225" s="15"/>
      <c r="M225" s="15"/>
      <c r="N225" s="15"/>
      <c r="O225" s="15"/>
      <c r="P225" s="15"/>
      <c r="Q225" s="15"/>
      <c r="R225" s="15"/>
      <c r="S225" s="15"/>
    </row>
    <row r="226" spans="1:19" ht="12.75">
      <c r="A226" s="71">
        <v>44</v>
      </c>
      <c r="B226" s="39"/>
      <c r="C226" s="3"/>
      <c r="D226" s="3"/>
      <c r="E226" s="3"/>
      <c r="F226" s="3"/>
      <c r="G226" s="3"/>
      <c r="H226" s="41"/>
      <c r="I226" s="54"/>
      <c r="J226" s="15"/>
      <c r="K226" s="15"/>
      <c r="L226" s="15"/>
      <c r="M226" s="15"/>
      <c r="N226" s="15"/>
      <c r="O226" s="15"/>
      <c r="P226" s="15"/>
      <c r="Q226" s="15"/>
      <c r="R226" s="15"/>
      <c r="S226" s="15"/>
    </row>
    <row r="227" spans="1:19" ht="12.75">
      <c r="A227" s="71">
        <v>45</v>
      </c>
      <c r="B227" s="39"/>
      <c r="C227" s="3"/>
      <c r="D227" s="3"/>
      <c r="E227" s="3"/>
      <c r="F227" s="3"/>
      <c r="G227" s="3"/>
      <c r="H227" s="41"/>
      <c r="I227" s="54"/>
      <c r="J227" s="15"/>
      <c r="K227" s="15"/>
      <c r="L227" s="15"/>
      <c r="M227" s="15"/>
      <c r="N227" s="15"/>
      <c r="O227" s="15"/>
      <c r="P227" s="15"/>
      <c r="Q227" s="15"/>
      <c r="R227" s="15"/>
      <c r="S227" s="15"/>
    </row>
    <row r="228" spans="1:19" ht="12.75">
      <c r="A228" s="71">
        <v>46</v>
      </c>
      <c r="B228" s="39"/>
      <c r="C228" s="3"/>
      <c r="D228" s="3"/>
      <c r="E228" s="3"/>
      <c r="F228" s="3"/>
      <c r="G228" s="3"/>
      <c r="H228" s="41"/>
      <c r="I228" s="54"/>
      <c r="J228" s="15"/>
      <c r="K228" s="15"/>
      <c r="L228" s="15"/>
      <c r="M228" s="15"/>
      <c r="N228" s="15"/>
      <c r="O228" s="15"/>
      <c r="P228" s="15"/>
      <c r="Q228" s="15"/>
      <c r="R228" s="15"/>
      <c r="S228" s="15"/>
    </row>
    <row r="229" spans="1:19" ht="12.75">
      <c r="A229" s="71">
        <v>47</v>
      </c>
      <c r="B229" s="39"/>
      <c r="C229" s="3"/>
      <c r="D229" s="3"/>
      <c r="E229" s="3"/>
      <c r="F229" s="3"/>
      <c r="G229" s="3"/>
      <c r="H229" s="41"/>
      <c r="I229" s="54"/>
      <c r="J229" s="15"/>
      <c r="K229" s="15"/>
      <c r="L229" s="15"/>
      <c r="M229" s="15"/>
      <c r="N229" s="15"/>
      <c r="O229" s="15"/>
      <c r="P229" s="15"/>
      <c r="Q229" s="15"/>
      <c r="R229" s="15"/>
      <c r="S229" s="15"/>
    </row>
    <row r="230" spans="1:19" ht="12.75">
      <c r="A230" s="71">
        <v>48</v>
      </c>
      <c r="B230" s="39"/>
      <c r="C230" s="3"/>
      <c r="D230" s="3"/>
      <c r="E230" s="3"/>
      <c r="F230" s="3"/>
      <c r="G230" s="3"/>
      <c r="H230" s="41"/>
      <c r="I230" s="54"/>
      <c r="J230" s="15"/>
      <c r="K230" s="15"/>
      <c r="L230" s="15"/>
      <c r="M230" s="15"/>
      <c r="N230" s="15"/>
      <c r="O230" s="15"/>
      <c r="P230" s="15"/>
      <c r="Q230" s="15"/>
      <c r="R230" s="15"/>
      <c r="S230" s="15"/>
    </row>
    <row r="231" spans="1:19" ht="12.75">
      <c r="A231" s="71">
        <v>49</v>
      </c>
      <c r="B231" s="39"/>
      <c r="C231" s="3"/>
      <c r="D231" s="3"/>
      <c r="E231" s="3"/>
      <c r="F231" s="3"/>
      <c r="G231" s="3"/>
      <c r="H231" s="41"/>
      <c r="I231" s="54"/>
      <c r="J231" s="15"/>
      <c r="K231" s="15"/>
      <c r="L231" s="15"/>
      <c r="M231" s="15"/>
      <c r="N231" s="15"/>
      <c r="O231" s="15"/>
      <c r="P231" s="15"/>
      <c r="Q231" s="15"/>
      <c r="R231" s="15"/>
      <c r="S231" s="15"/>
    </row>
    <row r="232" spans="1:19" ht="12.75">
      <c r="A232" s="71">
        <v>50</v>
      </c>
      <c r="B232" s="39"/>
      <c r="C232" s="3"/>
      <c r="D232" s="3"/>
      <c r="E232" s="3"/>
      <c r="F232" s="3"/>
      <c r="G232" s="3"/>
      <c r="H232" s="41"/>
      <c r="I232" s="54"/>
      <c r="J232" s="15"/>
      <c r="K232" s="15"/>
      <c r="L232" s="15"/>
      <c r="M232" s="15"/>
      <c r="N232" s="15"/>
      <c r="O232" s="15"/>
      <c r="P232" s="15"/>
      <c r="Q232" s="15"/>
      <c r="R232" s="15"/>
      <c r="S232" s="15"/>
    </row>
    <row r="233" spans="1:19" ht="12.75">
      <c r="A233" s="71">
        <v>51</v>
      </c>
      <c r="B233" s="39"/>
      <c r="C233" s="3"/>
      <c r="D233" s="3"/>
      <c r="E233" s="3"/>
      <c r="F233" s="3"/>
      <c r="G233" s="3"/>
      <c r="H233" s="41"/>
      <c r="I233" s="54"/>
      <c r="J233" s="15"/>
      <c r="K233" s="15"/>
      <c r="L233" s="15"/>
      <c r="M233" s="15"/>
      <c r="N233" s="15"/>
      <c r="O233" s="15"/>
      <c r="P233" s="15"/>
      <c r="Q233" s="15"/>
      <c r="R233" s="15"/>
      <c r="S233" s="15"/>
    </row>
    <row r="234" spans="1:19" ht="13.5" thickBot="1">
      <c r="A234" s="27">
        <v>52</v>
      </c>
      <c r="B234" s="44"/>
      <c r="C234" s="4"/>
      <c r="D234" s="4"/>
      <c r="E234" s="4"/>
      <c r="F234" s="4"/>
      <c r="G234" s="4"/>
      <c r="H234" s="45"/>
      <c r="I234" s="69"/>
      <c r="J234" s="15"/>
      <c r="K234" s="15"/>
      <c r="L234" s="15"/>
      <c r="M234" s="15"/>
      <c r="N234" s="15"/>
      <c r="O234" s="15"/>
      <c r="P234" s="15"/>
      <c r="Q234" s="15"/>
      <c r="R234" s="15"/>
      <c r="S234" s="15"/>
    </row>
    <row r="235" spans="1:19" ht="13.5" thickBot="1">
      <c r="A235" s="48" t="s">
        <v>4</v>
      </c>
      <c r="B235" s="46">
        <f>SUM(B183:B234)</f>
        <v>0</v>
      </c>
      <c r="C235" s="46">
        <f aca="true" t="shared" si="24" ref="C235:I235">SUM(C183:C234)</f>
        <v>0</v>
      </c>
      <c r="D235" s="46">
        <f t="shared" si="24"/>
        <v>0</v>
      </c>
      <c r="E235" s="46">
        <f t="shared" si="24"/>
        <v>0</v>
      </c>
      <c r="F235" s="46">
        <f t="shared" si="24"/>
        <v>0</v>
      </c>
      <c r="G235" s="46">
        <f t="shared" si="24"/>
        <v>0</v>
      </c>
      <c r="H235" s="46">
        <f t="shared" si="24"/>
        <v>0</v>
      </c>
      <c r="I235" s="46">
        <f t="shared" si="24"/>
        <v>0</v>
      </c>
      <c r="J235" s="15"/>
      <c r="K235" s="15"/>
      <c r="L235" s="15"/>
      <c r="M235" s="15"/>
      <c r="N235" s="15"/>
      <c r="O235" s="15"/>
      <c r="P235" s="15"/>
      <c r="Q235" s="15"/>
      <c r="R235" s="15"/>
      <c r="S235" s="15"/>
    </row>
    <row r="240" spans="1:20" s="60" customFormat="1" ht="12.75">
      <c r="A240" s="59" t="s">
        <v>45</v>
      </c>
      <c r="B240" s="59"/>
      <c r="C240" s="59"/>
      <c r="D240" s="59"/>
      <c r="E240" s="59"/>
      <c r="F240" s="59"/>
      <c r="G240" s="59"/>
      <c r="H240" s="59"/>
      <c r="I240" s="59"/>
      <c r="J240" s="59"/>
      <c r="K240" s="59"/>
      <c r="L240" s="59"/>
      <c r="M240" s="59"/>
      <c r="N240" s="59"/>
      <c r="O240" s="59"/>
      <c r="P240" s="59"/>
      <c r="Q240" s="59"/>
      <c r="R240" s="59"/>
      <c r="S240" s="59"/>
      <c r="T240" s="59"/>
    </row>
    <row r="241" spans="1:20" s="60" customFormat="1" ht="13.5" thickBot="1">
      <c r="A241" s="59"/>
      <c r="B241" s="59" t="s">
        <v>6</v>
      </c>
      <c r="C241" s="59"/>
      <c r="D241" s="59"/>
      <c r="E241" s="59"/>
      <c r="F241" s="59"/>
      <c r="G241" s="59"/>
      <c r="H241" s="59"/>
      <c r="I241" s="59"/>
      <c r="J241" s="59"/>
      <c r="K241" s="59"/>
      <c r="L241" s="59"/>
      <c r="M241" s="59"/>
      <c r="N241" s="59"/>
      <c r="O241" s="59"/>
      <c r="P241" s="59"/>
      <c r="Q241" s="59"/>
      <c r="R241" s="59"/>
      <c r="S241" s="59"/>
      <c r="T241" s="59"/>
    </row>
    <row r="242" spans="1:20" ht="13.5" thickBot="1">
      <c r="A242" s="20"/>
      <c r="B242" s="28"/>
      <c r="C242" s="25" t="s">
        <v>15</v>
      </c>
      <c r="D242" s="25"/>
      <c r="E242" s="30"/>
      <c r="F242" s="25"/>
      <c r="G242" s="25"/>
      <c r="H242" s="25"/>
      <c r="I242" s="61" t="s">
        <v>46</v>
      </c>
      <c r="J242" s="14"/>
      <c r="K242" s="14"/>
      <c r="L242" s="14"/>
      <c r="M242" s="14"/>
      <c r="N242" s="50"/>
      <c r="O242" s="14"/>
      <c r="P242" s="51"/>
      <c r="Q242" s="51"/>
      <c r="R242" s="14"/>
      <c r="S242" s="14"/>
      <c r="T242" s="7"/>
    </row>
    <row r="243" spans="1:20" ht="13.5" thickBot="1">
      <c r="A243" s="27" t="s">
        <v>38</v>
      </c>
      <c r="B243" s="34" t="s">
        <v>8</v>
      </c>
      <c r="C243" s="35" t="s">
        <v>9</v>
      </c>
      <c r="D243" s="35" t="s">
        <v>10</v>
      </c>
      <c r="E243" s="35" t="s">
        <v>11</v>
      </c>
      <c r="F243" s="35" t="s">
        <v>12</v>
      </c>
      <c r="G243" s="35" t="s">
        <v>13</v>
      </c>
      <c r="H243" s="24" t="s">
        <v>14</v>
      </c>
      <c r="I243" s="52" t="s">
        <v>47</v>
      </c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7"/>
    </row>
    <row r="244" spans="1:19" ht="12.75">
      <c r="A244" s="70" t="s">
        <v>34</v>
      </c>
      <c r="B244" s="37"/>
      <c r="C244" s="38"/>
      <c r="D244" s="38"/>
      <c r="E244" s="38"/>
      <c r="F244" s="38"/>
      <c r="G244" s="38"/>
      <c r="H244" s="40"/>
      <c r="I244" s="53"/>
      <c r="J244" s="15"/>
      <c r="K244" s="15"/>
      <c r="L244" s="15"/>
      <c r="M244" s="15"/>
      <c r="N244" s="15"/>
      <c r="O244" s="15"/>
      <c r="P244" s="15"/>
      <c r="Q244" s="15"/>
      <c r="R244" s="15"/>
      <c r="S244" s="15"/>
    </row>
    <row r="245" spans="1:19" ht="12.75">
      <c r="A245" s="71" t="s">
        <v>35</v>
      </c>
      <c r="B245" s="39"/>
      <c r="C245" s="3"/>
      <c r="D245" s="3"/>
      <c r="E245" s="3"/>
      <c r="F245" s="3"/>
      <c r="G245" s="3"/>
      <c r="H245" s="41"/>
      <c r="I245" s="54"/>
      <c r="J245" s="15"/>
      <c r="K245" s="15"/>
      <c r="L245" s="15"/>
      <c r="M245" s="15"/>
      <c r="N245" s="15"/>
      <c r="O245" s="15"/>
      <c r="P245" s="15"/>
      <c r="Q245" s="15"/>
      <c r="R245" s="15"/>
      <c r="S245" s="15"/>
    </row>
    <row r="246" spans="1:19" ht="12.75">
      <c r="A246" s="71" t="s">
        <v>36</v>
      </c>
      <c r="B246" s="39"/>
      <c r="C246" s="3"/>
      <c r="D246" s="3"/>
      <c r="E246" s="3"/>
      <c r="F246" s="3"/>
      <c r="G246" s="3"/>
      <c r="H246" s="41"/>
      <c r="I246" s="54"/>
      <c r="J246" s="15"/>
      <c r="K246" s="15"/>
      <c r="L246" s="15"/>
      <c r="M246" s="15"/>
      <c r="N246" s="15"/>
      <c r="O246" s="15"/>
      <c r="P246" s="15"/>
      <c r="Q246" s="15"/>
      <c r="R246" s="15"/>
      <c r="S246" s="15"/>
    </row>
    <row r="247" spans="1:19" ht="13.5" thickBot="1">
      <c r="A247" s="27" t="s">
        <v>37</v>
      </c>
      <c r="B247" s="44"/>
      <c r="C247" s="4"/>
      <c r="D247" s="4"/>
      <c r="E247" s="4"/>
      <c r="F247" s="4"/>
      <c r="G247" s="4"/>
      <c r="H247" s="45"/>
      <c r="I247" s="69"/>
      <c r="J247" s="15"/>
      <c r="K247" s="15"/>
      <c r="L247" s="15"/>
      <c r="M247" s="15"/>
      <c r="N247" s="15"/>
      <c r="O247" s="15"/>
      <c r="P247" s="15"/>
      <c r="Q247" s="15"/>
      <c r="R247" s="15"/>
      <c r="S247" s="15"/>
    </row>
    <row r="248" spans="1:19" ht="13.5" thickBot="1">
      <c r="A248" s="48" t="s">
        <v>4</v>
      </c>
      <c r="B248" s="49"/>
      <c r="C248" s="2"/>
      <c r="D248" s="2"/>
      <c r="E248" s="2"/>
      <c r="F248" s="2"/>
      <c r="G248" s="2"/>
      <c r="H248" s="47"/>
      <c r="I248" s="68"/>
      <c r="J248" s="15"/>
      <c r="K248" s="15"/>
      <c r="L248" s="15"/>
      <c r="M248" s="15"/>
      <c r="N248" s="15"/>
      <c r="O248" s="15"/>
      <c r="P248" s="15"/>
      <c r="Q248" s="15"/>
      <c r="R248" s="15"/>
      <c r="S248" s="15"/>
    </row>
    <row r="255" s="15" customFormat="1" ht="12.75"/>
    <row r="256" s="14" customFormat="1" ht="12.75"/>
    <row r="257" s="15" customFormat="1" ht="12.75">
      <c r="F257" s="14"/>
    </row>
    <row r="258" s="14" customFormat="1" ht="12.75"/>
    <row r="259" spans="2:27" s="14" customFormat="1" ht="12.75">
      <c r="B259" s="63"/>
      <c r="C259" s="63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</row>
    <row r="260" spans="1:53" s="15" customFormat="1" ht="12.75">
      <c r="A260" s="64"/>
      <c r="AB260" s="65"/>
      <c r="AC260" s="65"/>
      <c r="AD260" s="65"/>
      <c r="AE260" s="65"/>
      <c r="AF260" s="65"/>
      <c r="AG260" s="65"/>
      <c r="AH260" s="65"/>
      <c r="AI260" s="65"/>
      <c r="AJ260" s="65"/>
      <c r="AK260" s="65"/>
      <c r="AL260" s="65"/>
      <c r="AM260" s="65"/>
      <c r="AN260" s="65"/>
      <c r="AO260" s="65"/>
      <c r="AP260" s="65"/>
      <c r="AQ260" s="65"/>
      <c r="AR260" s="65"/>
      <c r="AS260" s="65"/>
      <c r="AT260" s="65"/>
      <c r="AU260" s="65"/>
      <c r="AV260" s="65"/>
      <c r="AW260" s="65"/>
      <c r="AX260" s="65"/>
      <c r="AY260" s="65"/>
      <c r="AZ260" s="65"/>
      <c r="BA260" s="65"/>
    </row>
    <row r="261" spans="1:53" s="15" customFormat="1" ht="12.75">
      <c r="A261" s="55"/>
      <c r="AB261" s="66"/>
      <c r="AC261" s="66"/>
      <c r="AD261" s="66"/>
      <c r="AE261" s="66"/>
      <c r="AF261" s="66"/>
      <c r="AG261" s="66"/>
      <c r="AH261" s="66"/>
      <c r="AI261" s="66"/>
      <c r="AJ261" s="66"/>
      <c r="AK261" s="66"/>
      <c r="AL261" s="66"/>
      <c r="AM261" s="66"/>
      <c r="AN261" s="66"/>
      <c r="AO261" s="66"/>
      <c r="AP261" s="66"/>
      <c r="AQ261" s="66"/>
      <c r="AR261" s="66"/>
      <c r="AS261" s="66"/>
      <c r="AT261" s="66"/>
      <c r="AU261" s="66"/>
      <c r="AV261" s="66"/>
      <c r="AW261" s="66"/>
      <c r="AX261" s="66"/>
      <c r="AY261" s="66"/>
      <c r="AZ261" s="66"/>
      <c r="BA261" s="66"/>
    </row>
    <row r="262" spans="1:53" s="15" customFormat="1" ht="12.75">
      <c r="A262" s="55"/>
      <c r="AB262" s="66"/>
      <c r="AC262" s="66"/>
      <c r="AD262" s="66"/>
      <c r="AE262" s="66"/>
      <c r="AF262" s="66"/>
      <c r="AG262" s="66"/>
      <c r="AH262" s="66"/>
      <c r="AI262" s="66"/>
      <c r="AJ262" s="66"/>
      <c r="AK262" s="66"/>
      <c r="AL262" s="66"/>
      <c r="AM262" s="66"/>
      <c r="AN262" s="66"/>
      <c r="AO262" s="66"/>
      <c r="AP262" s="66"/>
      <c r="AQ262" s="66"/>
      <c r="AR262" s="66"/>
      <c r="AS262" s="66"/>
      <c r="AT262" s="66"/>
      <c r="AU262" s="66"/>
      <c r="AV262" s="66"/>
      <c r="AW262" s="66"/>
      <c r="AX262" s="66"/>
      <c r="AY262" s="66"/>
      <c r="AZ262" s="66"/>
      <c r="BA262" s="66"/>
    </row>
    <row r="263" spans="1:53" s="15" customFormat="1" ht="12.75">
      <c r="A263" s="55"/>
      <c r="AB263" s="66"/>
      <c r="AC263" s="66"/>
      <c r="AD263" s="66"/>
      <c r="AE263" s="66"/>
      <c r="AF263" s="66"/>
      <c r="AG263" s="66"/>
      <c r="AH263" s="66"/>
      <c r="AI263" s="66"/>
      <c r="AJ263" s="66"/>
      <c r="AK263" s="66"/>
      <c r="AL263" s="66"/>
      <c r="AM263" s="66"/>
      <c r="AN263" s="66"/>
      <c r="AO263" s="66"/>
      <c r="AP263" s="66"/>
      <c r="AQ263" s="66"/>
      <c r="AR263" s="66"/>
      <c r="AS263" s="66"/>
      <c r="AT263" s="66"/>
      <c r="AU263" s="66"/>
      <c r="AV263" s="66"/>
      <c r="AW263" s="66"/>
      <c r="AX263" s="66"/>
      <c r="AY263" s="66"/>
      <c r="AZ263" s="66"/>
      <c r="BA263" s="66"/>
    </row>
    <row r="264" spans="1:53" s="15" customFormat="1" ht="12.75">
      <c r="A264" s="55"/>
      <c r="AB264" s="66"/>
      <c r="AC264" s="66"/>
      <c r="AD264" s="66"/>
      <c r="AE264" s="66"/>
      <c r="AF264" s="66"/>
      <c r="AG264" s="66"/>
      <c r="AH264" s="66"/>
      <c r="AI264" s="66"/>
      <c r="AJ264" s="66"/>
      <c r="AK264" s="66"/>
      <c r="AL264" s="66"/>
      <c r="AM264" s="66"/>
      <c r="AN264" s="66"/>
      <c r="AO264" s="66"/>
      <c r="AP264" s="66"/>
      <c r="AQ264" s="66"/>
      <c r="AR264" s="66"/>
      <c r="AS264" s="66"/>
      <c r="AT264" s="66"/>
      <c r="AU264" s="66"/>
      <c r="AV264" s="66"/>
      <c r="AW264" s="66"/>
      <c r="AX264" s="66"/>
      <c r="AY264" s="66"/>
      <c r="AZ264" s="66"/>
      <c r="BA264" s="66"/>
    </row>
    <row r="265" spans="1:53" s="15" customFormat="1" ht="12.75">
      <c r="A265" s="55"/>
      <c r="AB265" s="66"/>
      <c r="AC265" s="66"/>
      <c r="AD265" s="66"/>
      <c r="AE265" s="66"/>
      <c r="AF265" s="66"/>
      <c r="AG265" s="66"/>
      <c r="AH265" s="66"/>
      <c r="AI265" s="66"/>
      <c r="AJ265" s="66"/>
      <c r="AK265" s="66"/>
      <c r="AL265" s="66"/>
      <c r="AM265" s="66"/>
      <c r="AN265" s="66"/>
      <c r="AO265" s="66"/>
      <c r="AP265" s="66"/>
      <c r="AQ265" s="66"/>
      <c r="AR265" s="66"/>
      <c r="AS265" s="66"/>
      <c r="AT265" s="66"/>
      <c r="AU265" s="66"/>
      <c r="AV265" s="66"/>
      <c r="AW265" s="66"/>
      <c r="AX265" s="66"/>
      <c r="AY265" s="66"/>
      <c r="AZ265" s="66"/>
      <c r="BA265" s="66"/>
    </row>
    <row r="266" spans="1:53" s="15" customFormat="1" ht="12.75">
      <c r="A266" s="55"/>
      <c r="AB266" s="66"/>
      <c r="AC266" s="66"/>
      <c r="AD266" s="66"/>
      <c r="AE266" s="66"/>
      <c r="AF266" s="66"/>
      <c r="AG266" s="66"/>
      <c r="AH266" s="66"/>
      <c r="AI266" s="66"/>
      <c r="AJ266" s="66"/>
      <c r="AK266" s="66"/>
      <c r="AL266" s="66"/>
      <c r="AM266" s="66"/>
      <c r="AN266" s="66"/>
      <c r="AO266" s="66"/>
      <c r="AP266" s="66"/>
      <c r="AQ266" s="66"/>
      <c r="AR266" s="66"/>
      <c r="AS266" s="66"/>
      <c r="AT266" s="66"/>
      <c r="AU266" s="66"/>
      <c r="AV266" s="66"/>
      <c r="AW266" s="66"/>
      <c r="AX266" s="66"/>
      <c r="AY266" s="66"/>
      <c r="AZ266" s="66"/>
      <c r="BA266" s="66"/>
    </row>
    <row r="267" spans="1:53" s="15" customFormat="1" ht="12.75">
      <c r="A267" s="55"/>
      <c r="AB267" s="66"/>
      <c r="AC267" s="66"/>
      <c r="AD267" s="66"/>
      <c r="AE267" s="66"/>
      <c r="AF267" s="66"/>
      <c r="AG267" s="66"/>
      <c r="AH267" s="66"/>
      <c r="AI267" s="66"/>
      <c r="AJ267" s="66"/>
      <c r="AK267" s="66"/>
      <c r="AL267" s="66"/>
      <c r="AM267" s="66"/>
      <c r="AN267" s="66"/>
      <c r="AO267" s="66"/>
      <c r="AP267" s="66"/>
      <c r="AQ267" s="66"/>
      <c r="AR267" s="66"/>
      <c r="AS267" s="66"/>
      <c r="AT267" s="66"/>
      <c r="AU267" s="66"/>
      <c r="AV267" s="66"/>
      <c r="AW267" s="66"/>
      <c r="AX267" s="66"/>
      <c r="AY267" s="66"/>
      <c r="AZ267" s="66"/>
      <c r="BA267" s="66"/>
    </row>
    <row r="268" spans="1:53" s="15" customFormat="1" ht="12.75">
      <c r="A268" s="55"/>
      <c r="AB268" s="66"/>
      <c r="AC268" s="66"/>
      <c r="AD268" s="66"/>
      <c r="AE268" s="66"/>
      <c r="AF268" s="66"/>
      <c r="AG268" s="66"/>
      <c r="AH268" s="66"/>
      <c r="AI268" s="66"/>
      <c r="AJ268" s="66"/>
      <c r="AK268" s="66"/>
      <c r="AL268" s="66"/>
      <c r="AM268" s="66"/>
      <c r="AN268" s="66"/>
      <c r="AO268" s="66"/>
      <c r="AP268" s="66"/>
      <c r="AQ268" s="66"/>
      <c r="AR268" s="66"/>
      <c r="AS268" s="66"/>
      <c r="AT268" s="66"/>
      <c r="AU268" s="66"/>
      <c r="AV268" s="66"/>
      <c r="AW268" s="66"/>
      <c r="AX268" s="66"/>
      <c r="AY268" s="66"/>
      <c r="AZ268" s="66"/>
      <c r="BA268" s="66"/>
    </row>
    <row r="269" spans="1:53" s="15" customFormat="1" ht="12.75">
      <c r="A269" s="55"/>
      <c r="AB269" s="66"/>
      <c r="AC269" s="66"/>
      <c r="AD269" s="66"/>
      <c r="AE269" s="66"/>
      <c r="AF269" s="66"/>
      <c r="AG269" s="66"/>
      <c r="AH269" s="66"/>
      <c r="AI269" s="66"/>
      <c r="AJ269" s="66"/>
      <c r="AK269" s="66"/>
      <c r="AL269" s="66"/>
      <c r="AM269" s="66"/>
      <c r="AN269" s="66"/>
      <c r="AO269" s="66"/>
      <c r="AP269" s="66"/>
      <c r="AQ269" s="66"/>
      <c r="AR269" s="66"/>
      <c r="AS269" s="66"/>
      <c r="AT269" s="66"/>
      <c r="AU269" s="66"/>
      <c r="AV269" s="66"/>
      <c r="AW269" s="66"/>
      <c r="AX269" s="66"/>
      <c r="AY269" s="66"/>
      <c r="AZ269" s="66"/>
      <c r="BA269" s="66"/>
    </row>
    <row r="270" spans="1:53" s="15" customFormat="1" ht="12.75">
      <c r="A270" s="55"/>
      <c r="AB270" s="66"/>
      <c r="AC270" s="66"/>
      <c r="AD270" s="66"/>
      <c r="AE270" s="66"/>
      <c r="AF270" s="66"/>
      <c r="AG270" s="66"/>
      <c r="AH270" s="66"/>
      <c r="AI270" s="66"/>
      <c r="AJ270" s="66"/>
      <c r="AK270" s="66"/>
      <c r="AL270" s="66"/>
      <c r="AM270" s="66"/>
      <c r="AN270" s="66"/>
      <c r="AO270" s="66"/>
      <c r="AP270" s="66"/>
      <c r="AQ270" s="66"/>
      <c r="AR270" s="66"/>
      <c r="AS270" s="66"/>
      <c r="AT270" s="66"/>
      <c r="AU270" s="66"/>
      <c r="AV270" s="66"/>
      <c r="AW270" s="66"/>
      <c r="AX270" s="66"/>
      <c r="AY270" s="66"/>
      <c r="AZ270" s="66"/>
      <c r="BA270" s="66"/>
    </row>
    <row r="271" spans="1:53" s="15" customFormat="1" ht="12.75">
      <c r="A271" s="55"/>
      <c r="AB271" s="66"/>
      <c r="AC271" s="66"/>
      <c r="AD271" s="66"/>
      <c r="AE271" s="66"/>
      <c r="AF271" s="66"/>
      <c r="AG271" s="66"/>
      <c r="AH271" s="66"/>
      <c r="AI271" s="66"/>
      <c r="AJ271" s="66"/>
      <c r="AK271" s="66"/>
      <c r="AL271" s="66"/>
      <c r="AM271" s="66"/>
      <c r="AN271" s="66"/>
      <c r="AO271" s="66"/>
      <c r="AP271" s="66"/>
      <c r="AQ271" s="66"/>
      <c r="AR271" s="66"/>
      <c r="AS271" s="66"/>
      <c r="AT271" s="66"/>
      <c r="AU271" s="66"/>
      <c r="AV271" s="66"/>
      <c r="AW271" s="66"/>
      <c r="AX271" s="66"/>
      <c r="AY271" s="66"/>
      <c r="AZ271" s="66"/>
      <c r="BA271" s="66"/>
    </row>
    <row r="272" spans="1:53" s="15" customFormat="1" ht="12.75">
      <c r="A272" s="55"/>
      <c r="AB272" s="66"/>
      <c r="AC272" s="66"/>
      <c r="AD272" s="66"/>
      <c r="AE272" s="66"/>
      <c r="AF272" s="66"/>
      <c r="AG272" s="66"/>
      <c r="AH272" s="66"/>
      <c r="AI272" s="66"/>
      <c r="AJ272" s="66"/>
      <c r="AK272" s="66"/>
      <c r="AL272" s="66"/>
      <c r="AM272" s="66"/>
      <c r="AN272" s="66"/>
      <c r="AO272" s="66"/>
      <c r="AP272" s="66"/>
      <c r="AQ272" s="66"/>
      <c r="AR272" s="66"/>
      <c r="AS272" s="66"/>
      <c r="AT272" s="66"/>
      <c r="AU272" s="66"/>
      <c r="AV272" s="66"/>
      <c r="AW272" s="66"/>
      <c r="AX272" s="66"/>
      <c r="AY272" s="66"/>
      <c r="AZ272" s="66"/>
      <c r="BA272" s="66"/>
    </row>
    <row r="273" spans="1:53" s="15" customFormat="1" ht="12.75">
      <c r="A273" s="55"/>
      <c r="AB273" s="66"/>
      <c r="AC273" s="66"/>
      <c r="AD273" s="66"/>
      <c r="AE273" s="66"/>
      <c r="AF273" s="66"/>
      <c r="AG273" s="66"/>
      <c r="AH273" s="66"/>
      <c r="AI273" s="66"/>
      <c r="AJ273" s="66"/>
      <c r="AK273" s="66"/>
      <c r="AL273" s="66"/>
      <c r="AM273" s="66"/>
      <c r="AN273" s="66"/>
      <c r="AO273" s="66"/>
      <c r="AP273" s="66"/>
      <c r="AQ273" s="66"/>
      <c r="AR273" s="66"/>
      <c r="AS273" s="66"/>
      <c r="AT273" s="66"/>
      <c r="AU273" s="66"/>
      <c r="AV273" s="66"/>
      <c r="AW273" s="66"/>
      <c r="AX273" s="66"/>
      <c r="AY273" s="66"/>
      <c r="AZ273" s="66"/>
      <c r="BA273" s="66"/>
    </row>
    <row r="274" spans="1:53" s="15" customFormat="1" ht="12.75">
      <c r="A274" s="55"/>
      <c r="AB274" s="66"/>
      <c r="AC274" s="66"/>
      <c r="AD274" s="66"/>
      <c r="AE274" s="66"/>
      <c r="AF274" s="66"/>
      <c r="AG274" s="66"/>
      <c r="AH274" s="66"/>
      <c r="AI274" s="66"/>
      <c r="AJ274" s="66"/>
      <c r="AK274" s="66"/>
      <c r="AL274" s="66"/>
      <c r="AM274" s="66"/>
      <c r="AN274" s="66"/>
      <c r="AO274" s="66"/>
      <c r="AP274" s="66"/>
      <c r="AQ274" s="66"/>
      <c r="AR274" s="66"/>
      <c r="AS274" s="66"/>
      <c r="AT274" s="66"/>
      <c r="AU274" s="66"/>
      <c r="AV274" s="66"/>
      <c r="AW274" s="66"/>
      <c r="AX274" s="66"/>
      <c r="AY274" s="66"/>
      <c r="AZ274" s="66"/>
      <c r="BA274" s="66"/>
    </row>
    <row r="275" spans="1:53" s="15" customFormat="1" ht="12.75">
      <c r="A275" s="55"/>
      <c r="AB275" s="66"/>
      <c r="AC275" s="66"/>
      <c r="AD275" s="66"/>
      <c r="AE275" s="66"/>
      <c r="AF275" s="66"/>
      <c r="AG275" s="66"/>
      <c r="AH275" s="66"/>
      <c r="AI275" s="66"/>
      <c r="AJ275" s="66"/>
      <c r="AK275" s="66"/>
      <c r="AL275" s="66"/>
      <c r="AM275" s="66"/>
      <c r="AN275" s="66"/>
      <c r="AO275" s="66"/>
      <c r="AP275" s="66"/>
      <c r="AQ275" s="66"/>
      <c r="AR275" s="66"/>
      <c r="AS275" s="66"/>
      <c r="AT275" s="66"/>
      <c r="AU275" s="66"/>
      <c r="AV275" s="66"/>
      <c r="AW275" s="66"/>
      <c r="AX275" s="66"/>
      <c r="AY275" s="66"/>
      <c r="AZ275" s="66"/>
      <c r="BA275" s="66"/>
    </row>
    <row r="276" spans="1:53" s="15" customFormat="1" ht="12.75">
      <c r="A276" s="55"/>
      <c r="AB276" s="66"/>
      <c r="AC276" s="66"/>
      <c r="AD276" s="66"/>
      <c r="AE276" s="66"/>
      <c r="AF276" s="66"/>
      <c r="AG276" s="66"/>
      <c r="AH276" s="66"/>
      <c r="AI276" s="66"/>
      <c r="AJ276" s="66"/>
      <c r="AK276" s="66"/>
      <c r="AL276" s="66"/>
      <c r="AM276" s="66"/>
      <c r="AN276" s="66"/>
      <c r="AO276" s="66"/>
      <c r="AP276" s="66"/>
      <c r="AQ276" s="66"/>
      <c r="AR276" s="66"/>
      <c r="AS276" s="66"/>
      <c r="AT276" s="66"/>
      <c r="AU276" s="66"/>
      <c r="AV276" s="66"/>
      <c r="AW276" s="66"/>
      <c r="AX276" s="66"/>
      <c r="AY276" s="66"/>
      <c r="AZ276" s="66"/>
      <c r="BA276" s="66"/>
    </row>
    <row r="277" spans="1:53" s="15" customFormat="1" ht="12.75">
      <c r="A277" s="55"/>
      <c r="AB277" s="66"/>
      <c r="AC277" s="66"/>
      <c r="AD277" s="66"/>
      <c r="AE277" s="66"/>
      <c r="AF277" s="66"/>
      <c r="AG277" s="66"/>
      <c r="AH277" s="66"/>
      <c r="AI277" s="66"/>
      <c r="AJ277" s="66"/>
      <c r="AK277" s="66"/>
      <c r="AL277" s="66"/>
      <c r="AM277" s="66"/>
      <c r="AN277" s="66"/>
      <c r="AO277" s="66"/>
      <c r="AP277" s="66"/>
      <c r="AQ277" s="66"/>
      <c r="AR277" s="66"/>
      <c r="AS277" s="66"/>
      <c r="AT277" s="66"/>
      <c r="AU277" s="66"/>
      <c r="AV277" s="66"/>
      <c r="AW277" s="66"/>
      <c r="AX277" s="66"/>
      <c r="AY277" s="66"/>
      <c r="AZ277" s="66"/>
      <c r="BA277" s="66"/>
    </row>
    <row r="278" spans="1:53" s="15" customFormat="1" ht="12.75">
      <c r="A278" s="55"/>
      <c r="AB278" s="66"/>
      <c r="AC278" s="66"/>
      <c r="AD278" s="66"/>
      <c r="AE278" s="66"/>
      <c r="AF278" s="66"/>
      <c r="AG278" s="66"/>
      <c r="AH278" s="66"/>
      <c r="AI278" s="66"/>
      <c r="AJ278" s="66"/>
      <c r="AK278" s="66"/>
      <c r="AL278" s="66"/>
      <c r="AM278" s="66"/>
      <c r="AN278" s="66"/>
      <c r="AO278" s="66"/>
      <c r="AP278" s="66"/>
      <c r="AQ278" s="66"/>
      <c r="AR278" s="66"/>
      <c r="AS278" s="66"/>
      <c r="AT278" s="66"/>
      <c r="AU278" s="66"/>
      <c r="AV278" s="66"/>
      <c r="AW278" s="66"/>
      <c r="AX278" s="66"/>
      <c r="AY278" s="66"/>
      <c r="AZ278" s="66"/>
      <c r="BA278" s="66"/>
    </row>
    <row r="279" spans="1:53" s="15" customFormat="1" ht="12.75">
      <c r="A279" s="55"/>
      <c r="AB279" s="66"/>
      <c r="AC279" s="66"/>
      <c r="AD279" s="66"/>
      <c r="AE279" s="66"/>
      <c r="AF279" s="66"/>
      <c r="AG279" s="66"/>
      <c r="AH279" s="66"/>
      <c r="AI279" s="66"/>
      <c r="AJ279" s="66"/>
      <c r="AK279" s="66"/>
      <c r="AL279" s="66"/>
      <c r="AM279" s="66"/>
      <c r="AN279" s="66"/>
      <c r="AO279" s="66"/>
      <c r="AP279" s="66"/>
      <c r="AQ279" s="66"/>
      <c r="AR279" s="66"/>
      <c r="AS279" s="66"/>
      <c r="AT279" s="66"/>
      <c r="AU279" s="66"/>
      <c r="AV279" s="66"/>
      <c r="AW279" s="66"/>
      <c r="AX279" s="66"/>
      <c r="AY279" s="66"/>
      <c r="AZ279" s="66"/>
      <c r="BA279" s="66"/>
    </row>
    <row r="280" spans="1:53" s="15" customFormat="1" ht="12.75">
      <c r="A280" s="55"/>
      <c r="AB280" s="66"/>
      <c r="AC280" s="66"/>
      <c r="AD280" s="66"/>
      <c r="AE280" s="66"/>
      <c r="AF280" s="66"/>
      <c r="AG280" s="66"/>
      <c r="AH280" s="66"/>
      <c r="AI280" s="66"/>
      <c r="AJ280" s="66"/>
      <c r="AK280" s="66"/>
      <c r="AL280" s="66"/>
      <c r="AM280" s="66"/>
      <c r="AN280" s="66"/>
      <c r="AO280" s="66"/>
      <c r="AP280" s="66"/>
      <c r="AQ280" s="66"/>
      <c r="AR280" s="66"/>
      <c r="AS280" s="66"/>
      <c r="AT280" s="66"/>
      <c r="AU280" s="66"/>
      <c r="AV280" s="66"/>
      <c r="AW280" s="66"/>
      <c r="AX280" s="66"/>
      <c r="AY280" s="66"/>
      <c r="AZ280" s="66"/>
      <c r="BA280" s="66"/>
    </row>
    <row r="281" s="15" customFormat="1" ht="12.75"/>
    <row r="282" s="15" customFormat="1" ht="12.75"/>
    <row r="283" spans="1:18" s="15" customFormat="1" ht="12.75">
      <c r="A283" s="6"/>
      <c r="B283" s="62"/>
      <c r="R283" s="62"/>
    </row>
    <row r="284" s="15" customFormat="1" ht="12.75"/>
    <row r="285" s="14" customFormat="1" ht="12.75">
      <c r="R285" s="63"/>
    </row>
    <row r="286" s="15" customFormat="1" ht="12.75"/>
    <row r="287" s="15" customFormat="1" ht="12.75"/>
  </sheetData>
  <printOptions/>
  <pageMargins left="0.75" right="0.75" top="1" bottom="1" header="0.492125985" footer="0.492125985"/>
  <pageSetup horizontalDpi="300" verticalDpi="3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5" sqref="B15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A&amp;B Consultoria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Bernadete de Paula Eduardo</dc:creator>
  <cp:keywords/>
  <dc:description/>
  <cp:lastModifiedBy>meduardo</cp:lastModifiedBy>
  <cp:lastPrinted>2003-06-11T14:32:52Z</cp:lastPrinted>
  <dcterms:created xsi:type="dcterms:W3CDTF">2002-04-30T13:40:24Z</dcterms:created>
  <dcterms:modified xsi:type="dcterms:W3CDTF">2006-05-30T18:01:11Z</dcterms:modified>
  <cp:category/>
  <cp:version/>
  <cp:contentType/>
  <cp:contentStatus/>
</cp:coreProperties>
</file>