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RH\GGP\CP\ADI 1080\ADI ciclo aval 2024\FORMULÁRIOS UCRH\"/>
    </mc:Choice>
  </mc:AlternateContent>
  <xr:revisionPtr revIDLastSave="0" documentId="13_ncr:1_{8788A94B-FE96-4959-8314-BF9FA3CF02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J16" i="5" s="1"/>
  <c r="P90" i="2" l="1"/>
  <c r="P90" i="1"/>
  <c r="N90" i="2"/>
  <c r="J18" i="5" s="1"/>
  <c r="M18" i="5" s="1"/>
  <c r="M16" i="5"/>
  <c r="J20" i="5" l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<sst xmlns="http://schemas.openxmlformats.org/spreadsheetml/2006/main" count="269" uniqueCount="119">
  <si>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</si>
  <si>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</si>
  <si>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</si>
  <si>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</si>
  <si>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</si>
  <si>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</si>
  <si>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</si>
  <si>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</si>
  <si>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</si>
  <si>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</si>
  <si>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</si>
  <si>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</si>
  <si>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</si>
  <si>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</si>
  <si>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</si>
  <si>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</si>
  <si>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</si>
  <si>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</si>
  <si>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</si>
  <si>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</si>
  <si>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</si>
  <si>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</si>
  <si>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</si>
  <si>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</si>
  <si>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</si>
  <si>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</si>
  <si>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</si>
  <si>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</si>
  <si>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</si>
  <si>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</si>
  <si>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</si>
  <si>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</si>
  <si>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</si>
  <si>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</si>
  <si>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</si>
  <si>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</si>
  <si>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</si>
  <si>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</si>
  <si>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</si>
  <si>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</si>
  <si>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</si>
  <si>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</si>
  <si>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</si>
  <si>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</si>
  <si>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</si>
  <si>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</si>
  <si>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</si>
  <si>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</si>
  <si>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</si>
  <si>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</si>
  <si>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</si>
  <si>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</si>
  <si>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</si>
  <si>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</si>
  <si>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</si>
  <si>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</si>
  <si>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</si>
  <si>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</si>
  <si>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</si>
  <si>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</si>
  <si>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</si>
  <si>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</si>
  <si>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</si>
  <si>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</si>
  <si>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</si>
  <si>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</si>
  <si>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</si>
  <si>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</si>
  <si>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</si>
  <si>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</si>
  <si>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</si>
  <si>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</si>
  <si>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</si>
  <si>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</si>
  <si>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</si>
  <si>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</si>
  <si>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</si>
  <si>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</si>
  <si>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</si>
  <si>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</si>
  <si>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</si>
  <si>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</si>
  <si>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</si>
  <si>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</si>
  <si>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</si>
  <si>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</si>
  <si>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</si>
  <si>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</si>
  <si>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</si>
  <si>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</si>
  <si>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</si>
  <si>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</si>
  <si>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</si>
  <si>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</si>
  <si>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</si>
  <si>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</si>
  <si>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</si>
  <si>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</si>
  <si>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</si>
  <si>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</si>
  <si>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</si>
  <si>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</si>
  <si>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</si>
  <si>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</si>
  <si>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</si>
  <si>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</si>
  <si>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</si>
  <si>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</si>
  <si>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</si>
  <si>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</si>
  <si>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</si>
  <si>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</si>
  <si>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</si>
  <si>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</si>
  <si>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</si>
  <si>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AVALIAÇÃO DE DESEMPENHO INDIVIDUAL - 2025</t>
  </si>
  <si>
    <t>Decreto nº 57.780/2012, alterado pelo Decreto nº 58.373/2012 e Instrução SGP nº 02/2025</t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</si>
  <si>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</si>
  <si>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69.329, de 22 de janeiro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</si>
</sst>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2"/>
  <sheetViews>
    <sheetView showGridLines="0" tabSelected="1" zoomScaleNormal="100" workbookViewId="0">
      <selection activeCell="A13" sqref="A13:Q1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  <col min="18" max="18" width="12.42578125" bestFit="1" customWidth="1"/>
    <col min="19" max="22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115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34"/>
      <c r="B3" s="34"/>
      <c r="C3" s="59" t="s">
        <v>116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2" customFormat="1" ht="15.75" thickBot="1" x14ac:dyDescent="0.3">
      <c r="A4" s="60" t="s">
        <v>109</v>
      </c>
      <c r="B4" s="61"/>
      <c r="C4" s="61"/>
      <c r="D4" s="61"/>
      <c r="E4" s="61"/>
      <c r="F4" s="61"/>
      <c r="G4" s="61"/>
      <c r="H4" s="61"/>
      <c r="I4" s="8" t="s">
        <v>60</v>
      </c>
      <c r="J4" s="61" t="s">
        <v>1</v>
      </c>
      <c r="K4" s="61"/>
      <c r="L4" s="61"/>
      <c r="M4" s="3"/>
      <c r="N4" s="62" t="s">
        <v>2</v>
      </c>
      <c r="O4" s="61"/>
      <c r="P4" s="61"/>
      <c r="Q4" s="61"/>
    </row>
    <row r="6" spans="1:17" x14ac:dyDescent="0.25">
      <c r="A6" s="66" t="s">
        <v>3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66" t="s">
        <v>42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s="6" customFormat="1" ht="15" customHeight="1" x14ac:dyDescent="0.25">
      <c r="A8" s="66" t="s">
        <v>6</v>
      </c>
      <c r="B8" s="66"/>
      <c r="C8" s="67"/>
      <c r="D8" s="63"/>
      <c r="E8" s="64"/>
      <c r="F8" s="64"/>
      <c r="G8" s="64"/>
      <c r="H8" s="65"/>
      <c r="I8" s="68" t="s">
        <v>93</v>
      </c>
      <c r="J8" s="69"/>
      <c r="K8" s="70"/>
      <c r="L8" s="63"/>
      <c r="M8" s="64"/>
      <c r="N8" s="64"/>
      <c r="O8" s="64"/>
      <c r="P8" s="64"/>
      <c r="Q8" s="65"/>
    </row>
    <row r="9" spans="1:17" x14ac:dyDescent="0.25">
      <c r="A9" s="66" t="s">
        <v>4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66" t="s">
        <v>5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66" t="s">
        <v>43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66" t="s">
        <v>44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60" customHeight="1" x14ac:dyDescent="0.25">
      <c r="A13" s="21" t="s">
        <v>118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39</v>
      </c>
      <c r="B14" s="40"/>
      <c r="C14" s="40"/>
      <c r="D14" s="40"/>
      <c r="E14" s="40"/>
      <c r="G14" s="34" t="s">
        <v>38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40"/>
      <c r="B15" s="40"/>
      <c r="C15" s="40"/>
      <c r="D15" s="40"/>
      <c r="E15" s="40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40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9" t="s">
        <v>39</v>
      </c>
      <c r="B18" s="40"/>
      <c r="C18" s="40"/>
      <c r="D18" s="40"/>
      <c r="E18" s="40"/>
      <c r="G18" s="34" t="s">
        <v>38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40"/>
      <c r="B19" s="40"/>
      <c r="C19" s="40"/>
      <c r="D19" s="40"/>
      <c r="E19" s="40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80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x14ac:dyDescent="0.25">
      <c r="A22" s="43" t="s">
        <v>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1" t="s">
        <v>8</v>
      </c>
      <c r="B23" s="41"/>
      <c r="C23" s="41"/>
      <c r="D23" s="41" t="s">
        <v>13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s="1" customFormat="1" x14ac:dyDescent="0.25">
      <c r="A24" s="42" t="s">
        <v>9</v>
      </c>
      <c r="B24" s="42"/>
      <c r="C24" s="42"/>
      <c r="D24" s="42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x14ac:dyDescent="0.25">
      <c r="A25" s="42" t="s">
        <v>10</v>
      </c>
      <c r="B25" s="42"/>
      <c r="C25" s="42"/>
      <c r="D25" s="42" t="s">
        <v>15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25">
      <c r="A26" s="42" t="s">
        <v>11</v>
      </c>
      <c r="B26" s="42"/>
      <c r="C26" s="42"/>
      <c r="D26" s="42" t="s">
        <v>14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12</v>
      </c>
      <c r="B27" s="42"/>
      <c r="C27" s="42"/>
      <c r="D27" s="42" t="s">
        <v>94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ht="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8" s="1" customFormat="1" x14ac:dyDescent="0.25">
      <c r="A33" s="23" t="s">
        <v>95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  <c r="R33"/>
    </row>
    <row r="34" spans="1:18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8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8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8" ht="15" customHeight="1" x14ac:dyDescent="0.25">
      <c r="A37" s="37" t="s">
        <v>81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8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8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8" s="1" customFormat="1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  <c r="R40"/>
    </row>
    <row r="41" spans="1:18" x14ac:dyDescent="0.25">
      <c r="A41" s="23" t="s">
        <v>82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8" x14ac:dyDescent="0.25">
      <c r="A42" s="23" t="s">
        <v>110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8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8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8" ht="15" customHeight="1" x14ac:dyDescent="0.25">
      <c r="A45" s="37" t="s">
        <v>24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</row>
    <row r="46" spans="1:18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</row>
    <row r="47" spans="1:18" s="1" customFormat="1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  <c r="R47"/>
    </row>
    <row r="48" spans="1:18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8" x14ac:dyDescent="0.25">
      <c r="A49" s="23" t="s">
        <v>85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8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8" x14ac:dyDescent="0.25">
      <c r="A51" s="23" t="s">
        <v>96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8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8" ht="15" customHeight="1" x14ac:dyDescent="0.25">
      <c r="A53" s="37" t="s">
        <v>28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</row>
    <row r="54" spans="1:18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</row>
    <row r="55" spans="1:18" s="1" customFormat="1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  <c r="R55"/>
    </row>
    <row r="56" spans="1:18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8" x14ac:dyDescent="0.25">
      <c r="A57" s="23" t="s">
        <v>83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8" x14ac:dyDescent="0.25">
      <c r="A58" s="23" t="s">
        <v>84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8" ht="15" customHeight="1" x14ac:dyDescent="0.25">
      <c r="A60" s="37" t="s">
        <v>97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</row>
    <row r="61" spans="1:18" s="2" customFormat="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/>
    </row>
    <row r="62" spans="1:18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8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8" x14ac:dyDescent="0.25">
      <c r="A64" s="23" t="s">
        <v>98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99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37" t="s">
        <v>113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100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x14ac:dyDescent="0.25">
      <c r="A71" s="23" t="s">
        <v>101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102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ht="15" customHeight="1" x14ac:dyDescent="0.25">
      <c r="A74" s="37" t="s">
        <v>103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</row>
    <row r="75" spans="1:17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8"/>
    </row>
    <row r="81" spans="1:17" x14ac:dyDescent="0.25">
      <c r="A81" s="43" t="s">
        <v>30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2" t="s">
        <v>31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4"/>
      <c r="N82" s="54" t="s">
        <v>32</v>
      </c>
      <c r="O82" s="55"/>
      <c r="P82" s="54" t="s">
        <v>33</v>
      </c>
      <c r="Q82" s="55"/>
    </row>
    <row r="83" spans="1:17" x14ac:dyDescent="0.25">
      <c r="A83" s="72" t="s">
        <v>34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4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35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45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106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107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108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36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x14ac:dyDescent="0.25">
      <c r="A92" s="19" t="s">
        <v>112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</sheetData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92"/>
  <sheetViews>
    <sheetView showGridLines="0" zoomScaleNormal="100" workbookViewId="0">
      <selection activeCell="A13" sqref="A13:Q1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115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34"/>
      <c r="B3" s="34"/>
      <c r="C3" s="59" t="s">
        <v>116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109</v>
      </c>
      <c r="B4" s="61"/>
      <c r="C4" s="61"/>
      <c r="D4" s="61"/>
      <c r="E4" s="61"/>
      <c r="F4" s="61"/>
      <c r="G4" s="61"/>
      <c r="H4" s="61"/>
      <c r="I4" s="3"/>
      <c r="J4" s="61" t="s">
        <v>1</v>
      </c>
      <c r="K4" s="61"/>
      <c r="L4" s="61"/>
      <c r="M4" s="9" t="s">
        <v>60</v>
      </c>
      <c r="N4" s="62" t="s">
        <v>2</v>
      </c>
      <c r="O4" s="61"/>
      <c r="P4" s="61"/>
      <c r="Q4" s="61"/>
    </row>
    <row r="6" spans="1:17" x14ac:dyDescent="0.25">
      <c r="A6" s="66" t="s">
        <v>3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42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6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4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5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43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44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60" customHeight="1" x14ac:dyDescent="0.25">
      <c r="A13" s="21" t="s">
        <v>118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39</v>
      </c>
      <c r="B14" s="39"/>
      <c r="C14" s="39"/>
      <c r="D14" s="39"/>
      <c r="E14" s="39"/>
      <c r="G14" s="34" t="s">
        <v>38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39"/>
      <c r="B15" s="39"/>
      <c r="C15" s="39"/>
      <c r="D15" s="39"/>
      <c r="E15" s="39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61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9" t="s">
        <v>39</v>
      </c>
      <c r="B18" s="39"/>
      <c r="C18" s="39"/>
      <c r="D18" s="39"/>
      <c r="E18" s="39"/>
      <c r="G18" s="34" t="s">
        <v>38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39"/>
      <c r="B19" s="39"/>
      <c r="C19" s="39"/>
      <c r="D19" s="39"/>
      <c r="E19" s="39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62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3" t="s">
        <v>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23" t="s">
        <v>8</v>
      </c>
      <c r="B23" s="35"/>
      <c r="C23" s="36"/>
      <c r="D23" s="23" t="s">
        <v>13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</row>
    <row r="24" spans="1:17" x14ac:dyDescent="0.25">
      <c r="A24" s="23" t="s">
        <v>9</v>
      </c>
      <c r="B24" s="35"/>
      <c r="C24" s="36"/>
      <c r="D24" s="23" t="s">
        <v>16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</row>
    <row r="25" spans="1:17" x14ac:dyDescent="0.25">
      <c r="A25" s="23" t="s">
        <v>10</v>
      </c>
      <c r="B25" s="35"/>
      <c r="C25" s="36"/>
      <c r="D25" s="23" t="s">
        <v>15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17" x14ac:dyDescent="0.25">
      <c r="A26" s="42" t="s">
        <v>11</v>
      </c>
      <c r="B26" s="42"/>
      <c r="C26" s="42"/>
      <c r="D26" s="42" t="s">
        <v>14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12</v>
      </c>
      <c r="B27" s="42"/>
      <c r="C27" s="42"/>
      <c r="D27" s="42" t="s">
        <v>94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x14ac:dyDescent="0.25">
      <c r="A33" s="23" t="s">
        <v>95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81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</row>
    <row r="41" spans="1:17" x14ac:dyDescent="0.25">
      <c r="A41" s="23" t="s">
        <v>82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110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7" t="s">
        <v>24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</row>
    <row r="46" spans="1:17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</row>
    <row r="47" spans="1:17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</row>
    <row r="48" spans="1:17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85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ht="15" customHeight="1" x14ac:dyDescent="0.25">
      <c r="A51" s="23" t="s">
        <v>96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37" t="s">
        <v>28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</row>
    <row r="54" spans="1:17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</row>
    <row r="55" spans="1:17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</row>
    <row r="56" spans="1:17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83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ht="15" customHeight="1" x14ac:dyDescent="0.25">
      <c r="A58" s="23" t="s">
        <v>84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7" t="s">
        <v>97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</row>
    <row r="61" spans="1:17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</row>
    <row r="62" spans="1:17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7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ht="15" customHeight="1" x14ac:dyDescent="0.25">
      <c r="A64" s="23" t="s">
        <v>98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99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37" t="s">
        <v>113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100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ht="15" customHeight="1" x14ac:dyDescent="0.25">
      <c r="A71" s="23" t="s">
        <v>101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102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7" t="s">
        <v>103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</row>
    <row r="75" spans="1:17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3" t="s">
        <v>30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2" t="s">
        <v>31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4"/>
      <c r="N82" s="54" t="s">
        <v>32</v>
      </c>
      <c r="O82" s="55"/>
      <c r="P82" s="54" t="s">
        <v>33</v>
      </c>
      <c r="Q82" s="55"/>
    </row>
    <row r="83" spans="1:17" x14ac:dyDescent="0.25">
      <c r="A83" s="72" t="s">
        <v>34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4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35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45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106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107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108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36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ht="15" customHeight="1" x14ac:dyDescent="0.25"/>
  </sheetData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"/>
  <sheetViews>
    <sheetView zoomScaleNormal="100" workbookViewId="0">
      <selection activeCell="C2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115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4"/>
      <c r="B3" s="34"/>
      <c r="C3" s="59" t="s">
        <v>116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47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66" t="s">
        <v>3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42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6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4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5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43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44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58" t="s">
        <v>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" customHeight="1" x14ac:dyDescent="0.25">
      <c r="A15" s="90" t="s">
        <v>49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38" t="s">
        <v>50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1:17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7" x14ac:dyDescent="0.25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" customHeight="1" x14ac:dyDescent="0.25">
      <c r="A22" s="78" t="s">
        <v>51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17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spans="1:17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x14ac:dyDescent="0.25">
      <c r="A29" s="77" t="s">
        <v>52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x14ac:dyDescent="0.25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 x14ac:dyDescent="0.2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</row>
    <row r="35" spans="1:17" x14ac:dyDescent="0.25">
      <c r="A35" s="77" t="s">
        <v>53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</row>
    <row r="37" spans="1:17" x14ac:dyDescent="0.2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40" spans="1:17" x14ac:dyDescent="0.25">
      <c r="A40" s="39" t="s">
        <v>39</v>
      </c>
      <c r="B40" s="40"/>
      <c r="C40" s="40"/>
      <c r="D40" s="40"/>
      <c r="E40" s="40"/>
      <c r="G40" s="34" t="s">
        <v>38</v>
      </c>
      <c r="H40" s="34"/>
      <c r="I40" s="34"/>
      <c r="J40" s="34"/>
      <c r="K40" s="34"/>
      <c r="L40" s="34"/>
      <c r="M40" s="34"/>
      <c r="N40" s="34"/>
      <c r="O40" s="34"/>
      <c r="P40" s="34"/>
    </row>
    <row r="41" spans="1:17" x14ac:dyDescent="0.25">
      <c r="A41" s="40"/>
      <c r="B41" s="40"/>
      <c r="C41" s="40"/>
      <c r="D41" s="40"/>
      <c r="E41" s="40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7" x14ac:dyDescent="0.25">
      <c r="G42" s="33" t="s">
        <v>40</v>
      </c>
      <c r="H42" s="34"/>
      <c r="I42" s="34"/>
      <c r="J42" s="34"/>
      <c r="K42" s="34"/>
      <c r="L42" s="34"/>
      <c r="M42" s="34"/>
      <c r="N42" s="34"/>
      <c r="O42" s="34"/>
      <c r="P42" s="34"/>
    </row>
    <row r="44" spans="1:17" x14ac:dyDescent="0.25">
      <c r="A44" s="39" t="s">
        <v>39</v>
      </c>
      <c r="B44" s="40"/>
      <c r="C44" s="40"/>
      <c r="D44" s="40"/>
      <c r="E44" s="40"/>
      <c r="G44" s="34" t="s">
        <v>38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41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39</v>
      </c>
      <c r="B48" s="40"/>
      <c r="C48" s="40"/>
      <c r="D48" s="40"/>
      <c r="E48" s="40"/>
      <c r="G48" s="34" t="s">
        <v>38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54</v>
      </c>
      <c r="H50" s="34"/>
      <c r="I50" s="34"/>
      <c r="J50" s="34"/>
      <c r="K50" s="34"/>
      <c r="L50" s="34"/>
      <c r="M50" s="34"/>
      <c r="N50" s="34"/>
      <c r="O50" s="34"/>
      <c r="P50" s="34"/>
    </row>
  </sheetData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Q50"/>
  <sheetViews>
    <sheetView workbookViewId="0">
      <selection activeCell="T25" sqref="T25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115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4"/>
      <c r="B3" s="34"/>
      <c r="C3" s="59" t="s">
        <v>116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66" t="s">
        <v>3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42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6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4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5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43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44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100" t="s">
        <v>56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30" t="s">
        <v>57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7" t="s">
        <v>117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</row>
    <row r="24" spans="1:17" x14ac:dyDescent="0.25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</row>
    <row r="25" spans="1:17" x14ac:dyDescent="0.2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</row>
    <row r="26" spans="1:17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x14ac:dyDescent="0.2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9" spans="1:17" x14ac:dyDescent="0.25">
      <c r="A29" s="39" t="s">
        <v>39</v>
      </c>
      <c r="B29" s="40"/>
      <c r="C29" s="40"/>
      <c r="D29" s="40"/>
      <c r="E29" s="40"/>
      <c r="G29" s="34" t="s">
        <v>38</v>
      </c>
      <c r="H29" s="34"/>
      <c r="I29" s="34"/>
      <c r="J29" s="34"/>
      <c r="K29" s="34"/>
      <c r="L29" s="34"/>
      <c r="M29" s="34"/>
      <c r="N29" s="34"/>
      <c r="O29" s="34"/>
      <c r="P29" s="34"/>
    </row>
    <row r="30" spans="1:17" x14ac:dyDescent="0.25">
      <c r="A30" s="40"/>
      <c r="B30" s="40"/>
      <c r="C30" s="40"/>
      <c r="D30" s="40"/>
      <c r="E30" s="40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7" x14ac:dyDescent="0.25">
      <c r="G31" s="33" t="s">
        <v>40</v>
      </c>
      <c r="H31" s="34"/>
      <c r="I31" s="34"/>
      <c r="J31" s="34"/>
      <c r="K31" s="34"/>
      <c r="L31" s="34"/>
      <c r="M31" s="34"/>
      <c r="N31" s="34"/>
      <c r="O31" s="34"/>
      <c r="P31" s="34"/>
    </row>
    <row r="34" spans="1:17" x14ac:dyDescent="0.25">
      <c r="A34" s="30" t="s">
        <v>58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17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39" spans="1:17" x14ac:dyDescent="0.25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</row>
    <row r="40" spans="1:17" x14ac:dyDescent="0.25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x14ac:dyDescent="0.2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</row>
    <row r="42" spans="1:17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</row>
    <row r="44" spans="1:17" x14ac:dyDescent="0.25">
      <c r="A44" s="39" t="s">
        <v>39</v>
      </c>
      <c r="B44" s="40"/>
      <c r="C44" s="40"/>
      <c r="D44" s="40"/>
      <c r="E44" s="40"/>
      <c r="G44" s="34" t="s">
        <v>38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54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39</v>
      </c>
      <c r="B48" s="40"/>
      <c r="C48" s="40"/>
      <c r="D48" s="40"/>
      <c r="E48" s="40"/>
      <c r="G48" s="34" t="s">
        <v>38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41</v>
      </c>
      <c r="H50" s="34"/>
      <c r="I50" s="34"/>
      <c r="J50" s="34"/>
      <c r="K50" s="34"/>
      <c r="L50" s="34"/>
      <c r="M50" s="34"/>
      <c r="N50" s="34"/>
      <c r="O50" s="34"/>
      <c r="P50" s="34"/>
    </row>
  </sheetData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T49"/>
  <sheetViews>
    <sheetView workbookViewId="0">
      <selection activeCell="T6" sqref="T6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8" t="s">
        <v>115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4"/>
      <c r="B3" s="34"/>
      <c r="C3" s="59" t="s">
        <v>116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59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66" t="s">
        <v>3</v>
      </c>
      <c r="B6" s="66"/>
      <c r="C6" s="66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6" t="s">
        <v>42</v>
      </c>
      <c r="B7" s="66"/>
      <c r="C7" s="66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6" t="s">
        <v>6</v>
      </c>
      <c r="B8" s="66"/>
      <c r="C8" s="66"/>
      <c r="D8" s="51">
        <f>'ANEXO III UNIVERSITÁRIO - AA'!D8:H8</f>
        <v>0</v>
      </c>
      <c r="E8" s="52"/>
      <c r="F8" s="52"/>
      <c r="G8" s="52"/>
      <c r="H8" s="53"/>
      <c r="I8" s="75" t="str">
        <f>'ANEXO III UNIVERSITÁRIO - AA'!I8</f>
        <v>RG (    ) ou  RS  (    ):</v>
      </c>
      <c r="J8" s="76"/>
      <c r="K8" s="76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6" t="s">
        <v>4</v>
      </c>
      <c r="B9" s="66"/>
      <c r="C9" s="66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6" t="s">
        <v>5</v>
      </c>
      <c r="B10" s="66"/>
      <c r="C10" s="66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6" t="s">
        <v>43</v>
      </c>
      <c r="B11" s="66"/>
      <c r="C11" s="66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6" t="s">
        <v>44</v>
      </c>
      <c r="B12" s="66"/>
      <c r="C12" s="66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47" t="s">
        <v>63</v>
      </c>
      <c r="D14" s="148"/>
      <c r="E14" s="148"/>
      <c r="F14" s="148"/>
      <c r="G14" s="148"/>
      <c r="H14" s="148"/>
      <c r="I14" s="148"/>
      <c r="J14" s="145" t="s">
        <v>64</v>
      </c>
      <c r="K14" s="145"/>
      <c r="L14" s="145"/>
      <c r="M14" s="151" t="s">
        <v>65</v>
      </c>
      <c r="N14" s="151"/>
      <c r="O14" s="152"/>
    </row>
    <row r="15" spans="1:17" ht="15.75" thickBot="1" x14ac:dyDescent="0.3">
      <c r="C15" s="149"/>
      <c r="D15" s="150"/>
      <c r="E15" s="150"/>
      <c r="F15" s="150"/>
      <c r="G15" s="150"/>
      <c r="H15" s="150"/>
      <c r="I15" s="150"/>
      <c r="J15" s="146"/>
      <c r="K15" s="146"/>
      <c r="L15" s="146"/>
      <c r="M15" s="122"/>
      <c r="N15" s="122"/>
      <c r="O15" s="123"/>
    </row>
    <row r="16" spans="1:17" x14ac:dyDescent="0.25">
      <c r="C16" s="116" t="s">
        <v>1</v>
      </c>
      <c r="D16" s="117"/>
      <c r="E16" s="117"/>
      <c r="F16" s="117"/>
      <c r="G16" s="117"/>
      <c r="H16" s="117"/>
      <c r="I16" s="117"/>
      <c r="J16" s="143">
        <f>'ANEXO III UNIVERSITÁRIO - AA'!N90</f>
        <v>0</v>
      </c>
      <c r="K16" s="143"/>
      <c r="L16" s="143"/>
      <c r="M16" s="143">
        <f>(J16*0.3)</f>
        <v>0</v>
      </c>
      <c r="N16" s="143"/>
      <c r="O16" s="144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22" t="s">
        <v>66</v>
      </c>
      <c r="K17" s="122"/>
      <c r="L17" s="122"/>
      <c r="M17" s="122" t="s">
        <v>67</v>
      </c>
      <c r="N17" s="122"/>
      <c r="O17" s="123"/>
    </row>
    <row r="18" spans="1:17" x14ac:dyDescent="0.25">
      <c r="C18" s="116" t="s">
        <v>68</v>
      </c>
      <c r="D18" s="117"/>
      <c r="E18" s="117"/>
      <c r="F18" s="117"/>
      <c r="G18" s="117"/>
      <c r="H18" s="117"/>
      <c r="I18" s="117"/>
      <c r="J18" s="143">
        <f>'ANEXO III UNIVERSITÁRIO - AL'!N90</f>
        <v>0</v>
      </c>
      <c r="K18" s="143"/>
      <c r="L18" s="143"/>
      <c r="M18" s="143">
        <f>(J18*0.7)</f>
        <v>0</v>
      </c>
      <c r="N18" s="143"/>
      <c r="O18" s="144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22" t="s">
        <v>69</v>
      </c>
      <c r="K19" s="122"/>
      <c r="L19" s="122"/>
      <c r="M19" s="122" t="s">
        <v>70</v>
      </c>
      <c r="N19" s="122"/>
      <c r="O19" s="123"/>
    </row>
    <row r="20" spans="1:17" x14ac:dyDescent="0.25">
      <c r="C20" s="116" t="s">
        <v>71</v>
      </c>
      <c r="D20" s="117"/>
      <c r="E20" s="117"/>
      <c r="F20" s="117"/>
      <c r="G20" s="117"/>
      <c r="H20" s="117"/>
      <c r="I20" s="117"/>
      <c r="J20" s="120">
        <f>SUM(M16,M18)</f>
        <v>0</v>
      </c>
      <c r="K20" s="120"/>
      <c r="L20" s="120"/>
      <c r="M20" s="120"/>
      <c r="N20" s="120"/>
      <c r="O20" s="121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22" t="s">
        <v>72</v>
      </c>
      <c r="K21" s="122"/>
      <c r="L21" s="122"/>
      <c r="M21" s="122"/>
      <c r="N21" s="122"/>
      <c r="O21" s="123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0" t="s">
        <v>89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x14ac:dyDescent="0.25">
      <c r="C24" s="124" t="s">
        <v>90</v>
      </c>
      <c r="D24" s="125"/>
      <c r="E24" s="125"/>
      <c r="F24" s="125"/>
      <c r="G24" s="125"/>
      <c r="H24" s="125"/>
      <c r="I24" s="125"/>
      <c r="J24" s="120">
        <f>(J20/115*100)</f>
        <v>0</v>
      </c>
      <c r="K24" s="120"/>
      <c r="L24" s="120"/>
      <c r="M24" s="120"/>
      <c r="N24" s="120"/>
      <c r="O24" s="121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22" t="s">
        <v>74</v>
      </c>
      <c r="K25" s="122"/>
      <c r="L25" s="122"/>
      <c r="M25" s="122"/>
      <c r="N25" s="122"/>
      <c r="O25" s="123"/>
    </row>
    <row r="26" spans="1:17" x14ac:dyDescent="0.25">
      <c r="C26" s="124" t="s">
        <v>91</v>
      </c>
      <c r="D26" s="125"/>
      <c r="E26" s="125"/>
      <c r="F26" s="125"/>
      <c r="G26" s="125"/>
      <c r="H26" s="125"/>
      <c r="I26" s="125"/>
      <c r="J26" s="120">
        <f>(J20/115*100)</f>
        <v>0</v>
      </c>
      <c r="K26" s="120"/>
      <c r="L26" s="120"/>
      <c r="M26" s="120"/>
      <c r="N26" s="120"/>
      <c r="O26" s="121"/>
    </row>
    <row r="27" spans="1:17" ht="15.75" thickBot="1" x14ac:dyDescent="0.3">
      <c r="C27" s="126"/>
      <c r="D27" s="127"/>
      <c r="E27" s="127"/>
      <c r="F27" s="127"/>
      <c r="G27" s="127"/>
      <c r="H27" s="127"/>
      <c r="I27" s="127"/>
      <c r="J27" s="122" t="s">
        <v>86</v>
      </c>
      <c r="K27" s="122"/>
      <c r="L27" s="122"/>
      <c r="M27" s="122"/>
      <c r="N27" s="122"/>
      <c r="O27" s="123"/>
    </row>
    <row r="28" spans="1:17" ht="15" customHeight="1" x14ac:dyDescent="0.25">
      <c r="C28" s="131" t="s">
        <v>87</v>
      </c>
      <c r="D28" s="132"/>
      <c r="E28" s="132"/>
      <c r="F28" s="132"/>
      <c r="G28" s="132"/>
      <c r="H28" s="132"/>
      <c r="I28" s="133"/>
      <c r="J28" s="128">
        <f>J20/23</f>
        <v>0</v>
      </c>
      <c r="K28" s="129"/>
      <c r="L28" s="129"/>
      <c r="M28" s="129"/>
      <c r="N28" s="129"/>
      <c r="O28" s="130"/>
    </row>
    <row r="29" spans="1:17" ht="15.75" thickBot="1" x14ac:dyDescent="0.3">
      <c r="C29" s="134"/>
      <c r="D29" s="135"/>
      <c r="E29" s="135"/>
      <c r="F29" s="135"/>
      <c r="G29" s="135"/>
      <c r="H29" s="135"/>
      <c r="I29" s="136"/>
      <c r="J29" s="137" t="s">
        <v>88</v>
      </c>
      <c r="K29" s="138"/>
      <c r="L29" s="138"/>
      <c r="M29" s="138"/>
      <c r="N29" s="138"/>
      <c r="O29" s="139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7" t="s">
        <v>92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x14ac:dyDescent="0.25">
      <c r="A32" s="30" t="s">
        <v>75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20" x14ac:dyDescent="0.25">
      <c r="A33" s="30" t="s">
        <v>111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73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20" x14ac:dyDescent="0.25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</row>
    <row r="37" spans="1:20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20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40" spans="1:20" x14ac:dyDescent="0.25">
      <c r="A40" s="30" t="s">
        <v>78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M40" s="5"/>
    </row>
    <row r="41" spans="1:20" x14ac:dyDescent="0.25">
      <c r="A41" s="102" t="s">
        <v>76</v>
      </c>
      <c r="B41" s="101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5"/>
    </row>
    <row r="42" spans="1:20" x14ac:dyDescent="0.25">
      <c r="A42" s="101"/>
      <c r="B42" s="101"/>
      <c r="C42" s="112"/>
      <c r="D42" s="113"/>
      <c r="E42" s="113"/>
      <c r="F42" s="113"/>
      <c r="G42" s="113"/>
      <c r="H42" s="113"/>
      <c r="I42" s="113"/>
      <c r="J42" s="113"/>
      <c r="K42" s="113"/>
      <c r="L42" s="114"/>
      <c r="M42" s="5"/>
      <c r="T42" s="4"/>
    </row>
    <row r="43" spans="1:20" x14ac:dyDescent="0.25">
      <c r="A43" s="102" t="s">
        <v>79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5" t="s">
        <v>37</v>
      </c>
      <c r="N43" s="39"/>
      <c r="O43" s="39"/>
      <c r="P43" s="39"/>
      <c r="Q43" s="39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5"/>
      <c r="N44" s="39"/>
      <c r="O44" s="39"/>
      <c r="P44" s="39"/>
      <c r="Q44" s="39"/>
    </row>
    <row r="45" spans="1:20" x14ac:dyDescent="0.25">
      <c r="A45" s="30" t="s">
        <v>77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</row>
    <row r="46" spans="1:20" x14ac:dyDescent="0.25">
      <c r="A46" s="102" t="s">
        <v>76</v>
      </c>
      <c r="B46" s="101"/>
      <c r="C46" s="109"/>
      <c r="D46" s="110"/>
      <c r="E46" s="110"/>
      <c r="F46" s="110"/>
      <c r="G46" s="110"/>
      <c r="H46" s="110"/>
      <c r="I46" s="110"/>
      <c r="J46" s="110"/>
      <c r="K46" s="110"/>
      <c r="L46" s="111"/>
    </row>
    <row r="47" spans="1:20" x14ac:dyDescent="0.25">
      <c r="A47" s="101"/>
      <c r="B47" s="101"/>
      <c r="C47" s="112"/>
      <c r="D47" s="113"/>
      <c r="E47" s="113"/>
      <c r="F47" s="113"/>
      <c r="G47" s="113"/>
      <c r="H47" s="113"/>
      <c r="I47" s="113"/>
      <c r="J47" s="113"/>
      <c r="K47" s="113"/>
      <c r="L47" s="114"/>
    </row>
    <row r="48" spans="1:20" x14ac:dyDescent="0.25">
      <c r="A48" s="102" t="s">
        <v>79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39" t="s">
        <v>37</v>
      </c>
      <c r="N48" s="40"/>
      <c r="O48" s="40"/>
      <c r="P48" s="40"/>
      <c r="Q48" s="40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40"/>
      <c r="N49" s="40"/>
      <c r="O49" s="40"/>
      <c r="P49" s="40"/>
      <c r="Q49" s="40"/>
    </row>
  </sheetData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Alexandre Garcia Bezerra</cp:lastModifiedBy>
  <cp:lastPrinted>2015-01-27T17:02:52Z</cp:lastPrinted>
  <dcterms:created xsi:type="dcterms:W3CDTF">2015-01-14T13:17:24Z</dcterms:created>
  <dcterms:modified xsi:type="dcterms:W3CDTF">2025-01-31T17:33:41Z</dcterms:modified>
</cp:coreProperties>
</file>