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20835" windowHeight="9495" activeTab="3"/>
  </bookViews>
  <sheets>
    <sheet name="G1TMI70_12" sheetId="14" r:id="rId1"/>
    <sheet name="tab1" sheetId="30" r:id="rId2"/>
    <sheet name="Gráf2" sheetId="33" r:id="rId3"/>
    <sheet name="Tab 2" sheetId="32" r:id="rId4"/>
    <sheet name="Tab 3" sheetId="35" r:id="rId5"/>
    <sheet name="DRS00_12" sheetId="37" r:id="rId6"/>
    <sheet name="MunSP" sheetId="43" r:id="rId7"/>
    <sheet name="Gde SP" sheetId="38" r:id="rId8"/>
    <sheet name="Taubaté" sheetId="39" r:id="rId9"/>
    <sheet name="Baixada Sant" sheetId="41" r:id="rId10"/>
    <sheet name="Sorocaba" sheetId="40" r:id="rId11"/>
    <sheet name="Síntese" sheetId="42" r:id="rId12"/>
    <sheet name="Reg_saú" sheetId="44" r:id="rId13"/>
    <sheet name="TMI estimativa de redução" sheetId="1" r:id="rId14"/>
    <sheet name="Impactos" sheetId="7" r:id="rId15"/>
    <sheet name="DRS" sheetId="6" r:id="rId16"/>
    <sheet name="DRS 00a11" sheetId="9" r:id="rId17"/>
    <sheet name="G1_HistMI" sheetId="12" r:id="rId18"/>
    <sheet name="G 00 a 11" sheetId="10" r:id="rId19"/>
    <sheet name="&gt; de 1000NV" sheetId="3" r:id="rId20"/>
    <sheet name="500 a 999NV" sheetId="4" r:id="rId21"/>
    <sheet name="100 a 400NV" sheetId="5" r:id="rId22"/>
    <sheet name="TMI 2012 ordem alfab." sheetId="8" r:id="rId23"/>
    <sheet name="TMI 2012 ordem alfab. (2)" sheetId="24" r:id="rId24"/>
    <sheet name="TMI 2012 da maior p menor" sheetId="2" r:id="rId25"/>
    <sheet name="Plan3" sheetId="15" r:id="rId26"/>
    <sheet name="Plan1" sheetId="16" r:id="rId27"/>
    <sheet name="Plan4" sheetId="18" r:id="rId28"/>
    <sheet name="Plan2" sheetId="17" r:id="rId29"/>
    <sheet name="Plan5" sheetId="19" r:id="rId30"/>
    <sheet name="Plan6" sheetId="20" r:id="rId31"/>
    <sheet name="Plan7" sheetId="21" r:id="rId32"/>
    <sheet name="Plan1 (2)" sheetId="22" r:id="rId33"/>
    <sheet name="&gt; de 1000NV (2)" sheetId="23" r:id="rId34"/>
    <sheet name="TMI 2012 ordem alfab. (3)" sheetId="25" r:id="rId35"/>
    <sheet name="base MI_70_07" sheetId="26" r:id="rId36"/>
    <sheet name="Ób&lt;100_12 (2)" sheetId="28" r:id="rId37"/>
    <sheet name="Plan11" sheetId="29" r:id="rId38"/>
    <sheet name="Plan4 (2)" sheetId="31" r:id="rId39"/>
    <sheet name="Plan15" sheetId="34" r:id="rId40"/>
    <sheet name="mun atual" sheetId="36" r:id="rId41"/>
  </sheets>
  <externalReferences>
    <externalReference r:id="rId42"/>
    <externalReference r:id="rId43"/>
  </externalReferences>
  <definedNames>
    <definedName name="_xlnm._FilterDatabase" localSheetId="16" hidden="1">'DRS 00a11'!$A$4:$B$22</definedName>
    <definedName name="_xlnm.Print_Titles" localSheetId="19">'&gt; de 1000NV'!$2:$4</definedName>
    <definedName name="_xlnm.Print_Titles" localSheetId="33">'&gt; de 1000NV (2)'!$2:$4</definedName>
    <definedName name="_xlnm.Print_Titles" localSheetId="21">'100 a 400NV'!$2:$3</definedName>
    <definedName name="_xlnm.Print_Titles" localSheetId="20">'500 a 999NV'!$2:$4</definedName>
    <definedName name="_xlnm.Print_Titles" localSheetId="24">'TMI 2012 da maior p menor'!$1:$3</definedName>
    <definedName name="_xlnm.Print_Titles" localSheetId="22">'TMI 2012 ordem alfab.'!$1:$3</definedName>
    <definedName name="_xlnm.Print_Titles" localSheetId="23">'TMI 2012 ordem alfab. (2)'!$1:$3</definedName>
    <definedName name="_xlnm.Print_Titles" localSheetId="34">'TMI 2012 ordem alfab. (3)'!$1:$3</definedName>
  </definedNames>
  <calcPr calcId="125725"/>
</workbook>
</file>

<file path=xl/calcChain.xml><?xml version="1.0" encoding="utf-8"?>
<calcChain xmlns="http://schemas.openxmlformats.org/spreadsheetml/2006/main">
  <c r="I59" i="38"/>
  <c r="H59"/>
  <c r="N203" i="44"/>
  <c r="M203"/>
  <c r="L203"/>
  <c r="K203"/>
  <c r="J203"/>
  <c r="I203"/>
  <c r="H203"/>
  <c r="G203"/>
  <c r="F203"/>
  <c r="E203"/>
  <c r="D203"/>
  <c r="C203"/>
  <c r="B203"/>
  <c r="N202"/>
  <c r="M202"/>
  <c r="L202"/>
  <c r="K202"/>
  <c r="J202"/>
  <c r="I202"/>
  <c r="H202"/>
  <c r="G202"/>
  <c r="F202"/>
  <c r="E202"/>
  <c r="D202"/>
  <c r="C202"/>
  <c r="B202"/>
  <c r="N201"/>
  <c r="M201"/>
  <c r="L201"/>
  <c r="K201"/>
  <c r="J201"/>
  <c r="I201"/>
  <c r="H201"/>
  <c r="G201"/>
  <c r="F201"/>
  <c r="E201"/>
  <c r="D201"/>
  <c r="C201"/>
  <c r="B201"/>
  <c r="N200"/>
  <c r="M200"/>
  <c r="L200"/>
  <c r="K200"/>
  <c r="J200"/>
  <c r="I200"/>
  <c r="H200"/>
  <c r="G200"/>
  <c r="F200"/>
  <c r="E200"/>
  <c r="D200"/>
  <c r="C200"/>
  <c r="B200"/>
  <c r="N199"/>
  <c r="M199"/>
  <c r="L199"/>
  <c r="K199"/>
  <c r="J199"/>
  <c r="I199"/>
  <c r="H199"/>
  <c r="G199"/>
  <c r="F199"/>
  <c r="E199"/>
  <c r="D199"/>
  <c r="C199"/>
  <c r="B199"/>
  <c r="N198"/>
  <c r="M198"/>
  <c r="L198"/>
  <c r="K198"/>
  <c r="J198"/>
  <c r="I198"/>
  <c r="H198"/>
  <c r="G198"/>
  <c r="F198"/>
  <c r="E198"/>
  <c r="D198"/>
  <c r="C198"/>
  <c r="B198"/>
  <c r="N197"/>
  <c r="M197"/>
  <c r="L197"/>
  <c r="K197"/>
  <c r="J197"/>
  <c r="I197"/>
  <c r="H197"/>
  <c r="G197"/>
  <c r="F197"/>
  <c r="E197"/>
  <c r="D197"/>
  <c r="C197"/>
  <c r="B197"/>
  <c r="N196"/>
  <c r="M196"/>
  <c r="L196"/>
  <c r="K196"/>
  <c r="J196"/>
  <c r="I196"/>
  <c r="H196"/>
  <c r="G196"/>
  <c r="F196"/>
  <c r="E196"/>
  <c r="D196"/>
  <c r="C196"/>
  <c r="B196"/>
  <c r="N195"/>
  <c r="M195"/>
  <c r="L195"/>
  <c r="K195"/>
  <c r="J195"/>
  <c r="I195"/>
  <c r="H195"/>
  <c r="G195"/>
  <c r="F195"/>
  <c r="E195"/>
  <c r="D195"/>
  <c r="C195"/>
  <c r="B195"/>
  <c r="N194"/>
  <c r="M194"/>
  <c r="L194"/>
  <c r="K194"/>
  <c r="J194"/>
  <c r="I194"/>
  <c r="H194"/>
  <c r="G194"/>
  <c r="F194"/>
  <c r="E194"/>
  <c r="D194"/>
  <c r="C194"/>
  <c r="B194"/>
  <c r="N193"/>
  <c r="M193"/>
  <c r="L193"/>
  <c r="K193"/>
  <c r="J193"/>
  <c r="I193"/>
  <c r="H193"/>
  <c r="G193"/>
  <c r="F193"/>
  <c r="E193"/>
  <c r="D193"/>
  <c r="C193"/>
  <c r="B193"/>
  <c r="N192"/>
  <c r="M192"/>
  <c r="L192"/>
  <c r="K192"/>
  <c r="J192"/>
  <c r="I192"/>
  <c r="H192"/>
  <c r="G192"/>
  <c r="F192"/>
  <c r="E192"/>
  <c r="D192"/>
  <c r="C192"/>
  <c r="B192"/>
  <c r="N191"/>
  <c r="M191"/>
  <c r="L191"/>
  <c r="K191"/>
  <c r="J191"/>
  <c r="I191"/>
  <c r="H191"/>
  <c r="G191"/>
  <c r="F191"/>
  <c r="E191"/>
  <c r="D191"/>
  <c r="C191"/>
  <c r="B191"/>
  <c r="N190"/>
  <c r="M190"/>
  <c r="L190"/>
  <c r="K190"/>
  <c r="J190"/>
  <c r="I190"/>
  <c r="H190"/>
  <c r="G190"/>
  <c r="F190"/>
  <c r="E190"/>
  <c r="D190"/>
  <c r="C190"/>
  <c r="B190"/>
  <c r="N189"/>
  <c r="M189"/>
  <c r="L189"/>
  <c r="K189"/>
  <c r="J189"/>
  <c r="I189"/>
  <c r="H189"/>
  <c r="G189"/>
  <c r="F189"/>
  <c r="E189"/>
  <c r="D189"/>
  <c r="C189"/>
  <c r="B189"/>
  <c r="N188"/>
  <c r="M188"/>
  <c r="L188"/>
  <c r="K188"/>
  <c r="J188"/>
  <c r="I188"/>
  <c r="H188"/>
  <c r="G188"/>
  <c r="F188"/>
  <c r="E188"/>
  <c r="D188"/>
  <c r="C188"/>
  <c r="B188"/>
  <c r="N187"/>
  <c r="M187"/>
  <c r="L187"/>
  <c r="K187"/>
  <c r="J187"/>
  <c r="I187"/>
  <c r="H187"/>
  <c r="G187"/>
  <c r="F187"/>
  <c r="E187"/>
  <c r="D187"/>
  <c r="C187"/>
  <c r="B187"/>
  <c r="N186"/>
  <c r="M186"/>
  <c r="L186"/>
  <c r="K186"/>
  <c r="J186"/>
  <c r="I186"/>
  <c r="H186"/>
  <c r="G186"/>
  <c r="F186"/>
  <c r="E186"/>
  <c r="D186"/>
  <c r="C186"/>
  <c r="B186"/>
  <c r="N185"/>
  <c r="M185"/>
  <c r="L185"/>
  <c r="K185"/>
  <c r="J185"/>
  <c r="I185"/>
  <c r="H185"/>
  <c r="G185"/>
  <c r="F185"/>
  <c r="E185"/>
  <c r="D185"/>
  <c r="C185"/>
  <c r="B185"/>
  <c r="N184"/>
  <c r="M184"/>
  <c r="L184"/>
  <c r="K184"/>
  <c r="J184"/>
  <c r="I184"/>
  <c r="H184"/>
  <c r="G184"/>
  <c r="F184"/>
  <c r="E184"/>
  <c r="D184"/>
  <c r="C184"/>
  <c r="B184"/>
  <c r="N183"/>
  <c r="M183"/>
  <c r="L183"/>
  <c r="K183"/>
  <c r="J183"/>
  <c r="I183"/>
  <c r="H183"/>
  <c r="G183"/>
  <c r="F183"/>
  <c r="E183"/>
  <c r="D183"/>
  <c r="C183"/>
  <c r="B183"/>
  <c r="N182"/>
  <c r="M182"/>
  <c r="L182"/>
  <c r="K182"/>
  <c r="J182"/>
  <c r="I182"/>
  <c r="H182"/>
  <c r="G182"/>
  <c r="F182"/>
  <c r="E182"/>
  <c r="D182"/>
  <c r="C182"/>
  <c r="B182"/>
  <c r="N181"/>
  <c r="M181"/>
  <c r="L181"/>
  <c r="K181"/>
  <c r="J181"/>
  <c r="I181"/>
  <c r="H181"/>
  <c r="G181"/>
  <c r="F181"/>
  <c r="E181"/>
  <c r="D181"/>
  <c r="C181"/>
  <c r="B181"/>
  <c r="N180"/>
  <c r="M180"/>
  <c r="L180"/>
  <c r="K180"/>
  <c r="J180"/>
  <c r="I180"/>
  <c r="H180"/>
  <c r="G180"/>
  <c r="F180"/>
  <c r="E180"/>
  <c r="D180"/>
  <c r="C180"/>
  <c r="B180"/>
  <c r="N179"/>
  <c r="M179"/>
  <c r="L179"/>
  <c r="K179"/>
  <c r="J179"/>
  <c r="I179"/>
  <c r="H179"/>
  <c r="G179"/>
  <c r="F179"/>
  <c r="E179"/>
  <c r="D179"/>
  <c r="C179"/>
  <c r="B179"/>
  <c r="N178"/>
  <c r="M178"/>
  <c r="L178"/>
  <c r="K178"/>
  <c r="J178"/>
  <c r="I178"/>
  <c r="H178"/>
  <c r="G178"/>
  <c r="F178"/>
  <c r="E178"/>
  <c r="D178"/>
  <c r="C178"/>
  <c r="B178"/>
  <c r="N177"/>
  <c r="M177"/>
  <c r="L177"/>
  <c r="K177"/>
  <c r="J177"/>
  <c r="I177"/>
  <c r="H177"/>
  <c r="G177"/>
  <c r="F177"/>
  <c r="E177"/>
  <c r="D177"/>
  <c r="C177"/>
  <c r="B177"/>
  <c r="N176"/>
  <c r="M176"/>
  <c r="L176"/>
  <c r="K176"/>
  <c r="J176"/>
  <c r="I176"/>
  <c r="H176"/>
  <c r="G176"/>
  <c r="F176"/>
  <c r="E176"/>
  <c r="D176"/>
  <c r="C176"/>
  <c r="B176"/>
  <c r="N175"/>
  <c r="M175"/>
  <c r="L175"/>
  <c r="K175"/>
  <c r="J175"/>
  <c r="I175"/>
  <c r="H175"/>
  <c r="G175"/>
  <c r="F175"/>
  <c r="E175"/>
  <c r="D175"/>
  <c r="C175"/>
  <c r="B175"/>
  <c r="N174"/>
  <c r="M174"/>
  <c r="L174"/>
  <c r="K174"/>
  <c r="J174"/>
  <c r="I174"/>
  <c r="H174"/>
  <c r="G174"/>
  <c r="F174"/>
  <c r="E174"/>
  <c r="D174"/>
  <c r="C174"/>
  <c r="B174"/>
  <c r="N173"/>
  <c r="M173"/>
  <c r="L173"/>
  <c r="K173"/>
  <c r="J173"/>
  <c r="I173"/>
  <c r="H173"/>
  <c r="G173"/>
  <c r="F173"/>
  <c r="E173"/>
  <c r="D173"/>
  <c r="C173"/>
  <c r="B173"/>
  <c r="N172"/>
  <c r="M172"/>
  <c r="L172"/>
  <c r="K172"/>
  <c r="J172"/>
  <c r="I172"/>
  <c r="H172"/>
  <c r="G172"/>
  <c r="F172"/>
  <c r="E172"/>
  <c r="D172"/>
  <c r="C172"/>
  <c r="B172"/>
  <c r="N171"/>
  <c r="M171"/>
  <c r="L171"/>
  <c r="K171"/>
  <c r="J171"/>
  <c r="I171"/>
  <c r="H171"/>
  <c r="G171"/>
  <c r="F171"/>
  <c r="E171"/>
  <c r="D171"/>
  <c r="C171"/>
  <c r="B171"/>
  <c r="N170"/>
  <c r="M170"/>
  <c r="L170"/>
  <c r="K170"/>
  <c r="J170"/>
  <c r="I170"/>
  <c r="H170"/>
  <c r="G170"/>
  <c r="F170"/>
  <c r="E170"/>
  <c r="D170"/>
  <c r="C170"/>
  <c r="B170"/>
  <c r="N169"/>
  <c r="M169"/>
  <c r="L169"/>
  <c r="K169"/>
  <c r="J169"/>
  <c r="I169"/>
  <c r="H169"/>
  <c r="G169"/>
  <c r="F169"/>
  <c r="E169"/>
  <c r="D169"/>
  <c r="C169"/>
  <c r="B169"/>
  <c r="N168"/>
  <c r="M168"/>
  <c r="L168"/>
  <c r="K168"/>
  <c r="J168"/>
  <c r="I168"/>
  <c r="H168"/>
  <c r="G168"/>
  <c r="F168"/>
  <c r="E168"/>
  <c r="D168"/>
  <c r="C168"/>
  <c r="B168"/>
  <c r="N167"/>
  <c r="M167"/>
  <c r="L167"/>
  <c r="K167"/>
  <c r="J167"/>
  <c r="I167"/>
  <c r="H167"/>
  <c r="G167"/>
  <c r="F167"/>
  <c r="E167"/>
  <c r="D167"/>
  <c r="C167"/>
  <c r="B167"/>
  <c r="N166"/>
  <c r="M166"/>
  <c r="L166"/>
  <c r="K166"/>
  <c r="J166"/>
  <c r="I166"/>
  <c r="H166"/>
  <c r="G166"/>
  <c r="F166"/>
  <c r="E166"/>
  <c r="D166"/>
  <c r="C166"/>
  <c r="B166"/>
  <c r="N165"/>
  <c r="M165"/>
  <c r="L165"/>
  <c r="K165"/>
  <c r="J165"/>
  <c r="I165"/>
  <c r="H165"/>
  <c r="G165"/>
  <c r="F165"/>
  <c r="E165"/>
  <c r="D165"/>
  <c r="C165"/>
  <c r="B165"/>
  <c r="N164"/>
  <c r="M164"/>
  <c r="L164"/>
  <c r="K164"/>
  <c r="J164"/>
  <c r="I164"/>
  <c r="H164"/>
  <c r="G164"/>
  <c r="F164"/>
  <c r="E164"/>
  <c r="D164"/>
  <c r="C164"/>
  <c r="B164"/>
  <c r="N163"/>
  <c r="M163"/>
  <c r="L163"/>
  <c r="K163"/>
  <c r="J163"/>
  <c r="I163"/>
  <c r="H163"/>
  <c r="G163"/>
  <c r="F163"/>
  <c r="E163"/>
  <c r="D163"/>
  <c r="C163"/>
  <c r="B163"/>
  <c r="N162"/>
  <c r="M162"/>
  <c r="L162"/>
  <c r="K162"/>
  <c r="J162"/>
  <c r="I162"/>
  <c r="H162"/>
  <c r="G162"/>
  <c r="F162"/>
  <c r="E162"/>
  <c r="D162"/>
  <c r="C162"/>
  <c r="B162"/>
  <c r="N161"/>
  <c r="M161"/>
  <c r="L161"/>
  <c r="K161"/>
  <c r="J161"/>
  <c r="I161"/>
  <c r="H161"/>
  <c r="G161"/>
  <c r="F161"/>
  <c r="E161"/>
  <c r="D161"/>
  <c r="C161"/>
  <c r="B161"/>
  <c r="N160"/>
  <c r="M160"/>
  <c r="L160"/>
  <c r="K160"/>
  <c r="J160"/>
  <c r="I160"/>
  <c r="H160"/>
  <c r="G160"/>
  <c r="F160"/>
  <c r="E160"/>
  <c r="D160"/>
  <c r="C160"/>
  <c r="B160"/>
  <c r="N159"/>
  <c r="M159"/>
  <c r="L159"/>
  <c r="K159"/>
  <c r="J159"/>
  <c r="I159"/>
  <c r="H159"/>
  <c r="G159"/>
  <c r="F159"/>
  <c r="E159"/>
  <c r="D159"/>
  <c r="C159"/>
  <c r="B159"/>
  <c r="N158"/>
  <c r="M158"/>
  <c r="L158"/>
  <c r="K158"/>
  <c r="J158"/>
  <c r="I158"/>
  <c r="H158"/>
  <c r="G158"/>
  <c r="F158"/>
  <c r="E158"/>
  <c r="D158"/>
  <c r="C158"/>
  <c r="B158"/>
  <c r="N157"/>
  <c r="M157"/>
  <c r="L157"/>
  <c r="K157"/>
  <c r="J157"/>
  <c r="I157"/>
  <c r="H157"/>
  <c r="G157"/>
  <c r="F157"/>
  <c r="E157"/>
  <c r="D157"/>
  <c r="C157"/>
  <c r="B157"/>
  <c r="N156"/>
  <c r="M156"/>
  <c r="L156"/>
  <c r="K156"/>
  <c r="J156"/>
  <c r="I156"/>
  <c r="H156"/>
  <c r="G156"/>
  <c r="F156"/>
  <c r="E156"/>
  <c r="D156"/>
  <c r="C156"/>
  <c r="B156"/>
  <c r="N155"/>
  <c r="M155"/>
  <c r="L155"/>
  <c r="K155"/>
  <c r="J155"/>
  <c r="I155"/>
  <c r="H155"/>
  <c r="G155"/>
  <c r="F155"/>
  <c r="E155"/>
  <c r="D155"/>
  <c r="C155"/>
  <c r="B155"/>
  <c r="N154"/>
  <c r="M154"/>
  <c r="L154"/>
  <c r="K154"/>
  <c r="J154"/>
  <c r="I154"/>
  <c r="H154"/>
  <c r="G154"/>
  <c r="F154"/>
  <c r="E154"/>
  <c r="D154"/>
  <c r="C154"/>
  <c r="B154"/>
  <c r="N153"/>
  <c r="M153"/>
  <c r="L153"/>
  <c r="K153"/>
  <c r="J153"/>
  <c r="I153"/>
  <c r="H153"/>
  <c r="G153"/>
  <c r="F153"/>
  <c r="E153"/>
  <c r="D153"/>
  <c r="C153"/>
  <c r="B153"/>
  <c r="N152"/>
  <c r="M152"/>
  <c r="L152"/>
  <c r="K152"/>
  <c r="J152"/>
  <c r="I152"/>
  <c r="H152"/>
  <c r="G152"/>
  <c r="F152"/>
  <c r="E152"/>
  <c r="D152"/>
  <c r="C152"/>
  <c r="B152"/>
  <c r="N151"/>
  <c r="M151"/>
  <c r="L151"/>
  <c r="K151"/>
  <c r="J151"/>
  <c r="I151"/>
  <c r="H151"/>
  <c r="G151"/>
  <c r="F151"/>
  <c r="E151"/>
  <c r="D151"/>
  <c r="C151"/>
  <c r="B151"/>
  <c r="N150"/>
  <c r="M150"/>
  <c r="L150"/>
  <c r="K150"/>
  <c r="J150"/>
  <c r="I150"/>
  <c r="H150"/>
  <c r="G150"/>
  <c r="F150"/>
  <c r="E150"/>
  <c r="D150"/>
  <c r="C150"/>
  <c r="B150"/>
  <c r="N149"/>
  <c r="M149"/>
  <c r="L149"/>
  <c r="K149"/>
  <c r="J149"/>
  <c r="I149"/>
  <c r="H149"/>
  <c r="G149"/>
  <c r="F149"/>
  <c r="E149"/>
  <c r="D149"/>
  <c r="C149"/>
  <c r="B149"/>
  <c r="N148"/>
  <c r="M148"/>
  <c r="L148"/>
  <c r="K148"/>
  <c r="J148"/>
  <c r="I148"/>
  <c r="H148"/>
  <c r="G148"/>
  <c r="F148"/>
  <c r="E148"/>
  <c r="D148"/>
  <c r="C148"/>
  <c r="B148"/>
  <c r="N147"/>
  <c r="M147"/>
  <c r="L147"/>
  <c r="K147"/>
  <c r="J147"/>
  <c r="I147"/>
  <c r="H147"/>
  <c r="G147"/>
  <c r="F147"/>
  <c r="E147"/>
  <c r="D147"/>
  <c r="C147"/>
  <c r="B147"/>
  <c r="N146"/>
  <c r="M146"/>
  <c r="L146"/>
  <c r="K146"/>
  <c r="J146"/>
  <c r="I146"/>
  <c r="H146"/>
  <c r="G146"/>
  <c r="F146"/>
  <c r="E146"/>
  <c r="D146"/>
  <c r="C146"/>
  <c r="B146"/>
  <c r="N145"/>
  <c r="M145"/>
  <c r="L145"/>
  <c r="K145"/>
  <c r="J145"/>
  <c r="I145"/>
  <c r="H145"/>
  <c r="G145"/>
  <c r="F145"/>
  <c r="E145"/>
  <c r="D145"/>
  <c r="C145"/>
  <c r="B145"/>
  <c r="N144"/>
  <c r="M144"/>
  <c r="L144"/>
  <c r="K144"/>
  <c r="J144"/>
  <c r="I144"/>
  <c r="H144"/>
  <c r="G144"/>
  <c r="F144"/>
  <c r="E144"/>
  <c r="D144"/>
  <c r="C144"/>
  <c r="B144"/>
  <c r="N143"/>
  <c r="M143"/>
  <c r="L143"/>
  <c r="K143"/>
  <c r="J143"/>
  <c r="I143"/>
  <c r="H143"/>
  <c r="G143"/>
  <c r="F143"/>
  <c r="E143"/>
  <c r="D143"/>
  <c r="C143"/>
  <c r="B143"/>
  <c r="N142"/>
  <c r="M142"/>
  <c r="L142"/>
  <c r="K142"/>
  <c r="J142"/>
  <c r="I142"/>
  <c r="H142"/>
  <c r="G142"/>
  <c r="F142"/>
  <c r="E142"/>
  <c r="D142"/>
  <c r="C142"/>
  <c r="B142"/>
  <c r="N141"/>
  <c r="M141"/>
  <c r="L141"/>
  <c r="K141"/>
  <c r="J141"/>
  <c r="I141"/>
  <c r="H141"/>
  <c r="G141"/>
  <c r="F141"/>
  <c r="E141"/>
  <c r="D141"/>
  <c r="C141"/>
  <c r="B141"/>
  <c r="N140"/>
  <c r="M140"/>
  <c r="L140"/>
  <c r="K140"/>
  <c r="J140"/>
  <c r="I140"/>
  <c r="H140"/>
  <c r="G140"/>
  <c r="F140"/>
  <c r="E140"/>
  <c r="D140"/>
  <c r="C140"/>
  <c r="B140"/>
  <c r="C45" i="43"/>
  <c r="F35"/>
  <c r="E35"/>
  <c r="D35"/>
  <c r="C35"/>
  <c r="E11" i="41"/>
  <c r="D11"/>
  <c r="C11"/>
  <c r="D20"/>
  <c r="C20"/>
  <c r="E14"/>
  <c r="E15"/>
  <c r="D51" i="40"/>
  <c r="C51"/>
  <c r="E40"/>
  <c r="D40"/>
  <c r="C40"/>
  <c r="D10"/>
  <c r="C10"/>
  <c r="D45" i="39"/>
  <c r="C45"/>
  <c r="E35"/>
  <c r="D35"/>
  <c r="C35"/>
  <c r="E28"/>
  <c r="D28"/>
  <c r="C28"/>
  <c r="E10"/>
  <c r="D10"/>
  <c r="C10"/>
  <c r="D29" i="38"/>
  <c r="C29"/>
  <c r="E29" s="1"/>
  <c r="E20"/>
  <c r="D20"/>
  <c r="C20"/>
  <c r="C10" i="42"/>
  <c r="D10" s="1"/>
  <c r="B10"/>
  <c r="D9"/>
  <c r="D8"/>
  <c r="D7"/>
  <c r="D6"/>
  <c r="D5"/>
  <c r="E58" i="38"/>
  <c r="D58"/>
  <c r="C58"/>
  <c r="D49"/>
  <c r="C49"/>
  <c r="D38"/>
  <c r="C38"/>
  <c r="E38" s="1"/>
  <c r="E45" i="40"/>
  <c r="E34"/>
  <c r="E32"/>
  <c r="E6"/>
  <c r="E20"/>
  <c r="E50"/>
  <c r="E8"/>
  <c r="E47"/>
  <c r="E7"/>
  <c r="E46"/>
  <c r="E16"/>
  <c r="E18"/>
  <c r="E25"/>
  <c r="E36"/>
  <c r="E33"/>
  <c r="E38"/>
  <c r="E9"/>
  <c r="E49"/>
  <c r="E37"/>
  <c r="E13"/>
  <c r="E44"/>
  <c r="E48"/>
  <c r="E22"/>
  <c r="E29"/>
  <c r="E43"/>
  <c r="E19"/>
  <c r="E24"/>
  <c r="E21"/>
  <c r="E5"/>
  <c r="E26"/>
  <c r="E35"/>
  <c r="E17"/>
  <c r="E28"/>
  <c r="E14"/>
  <c r="E39"/>
  <c r="E15"/>
  <c r="E30"/>
  <c r="E27"/>
  <c r="E31"/>
  <c r="E4"/>
  <c r="E23"/>
  <c r="E18" i="39"/>
  <c r="E38"/>
  <c r="E7"/>
  <c r="E27"/>
  <c r="E33"/>
  <c r="E39"/>
  <c r="E24"/>
  <c r="E43"/>
  <c r="E9"/>
  <c r="E6"/>
  <c r="E34"/>
  <c r="E13"/>
  <c r="E41"/>
  <c r="E14"/>
  <c r="E44"/>
  <c r="E20"/>
  <c r="E23"/>
  <c r="E19"/>
  <c r="E8"/>
  <c r="E22"/>
  <c r="E16"/>
  <c r="E21"/>
  <c r="E31"/>
  <c r="E17"/>
  <c r="E42"/>
  <c r="E15"/>
  <c r="E32"/>
  <c r="E26"/>
  <c r="E40"/>
  <c r="E25"/>
  <c r="E18" i="41"/>
  <c r="E19"/>
  <c r="E16"/>
  <c r="E9"/>
  <c r="E8"/>
  <c r="E17"/>
  <c r="E20"/>
  <c r="E10"/>
  <c r="E35" i="38"/>
  <c r="E25"/>
  <c r="E11"/>
  <c r="E41"/>
  <c r="E12"/>
  <c r="E34"/>
  <c r="E52"/>
  <c r="E44"/>
  <c r="E14"/>
  <c r="E48"/>
  <c r="E19"/>
  <c r="E36"/>
  <c r="E26"/>
  <c r="E42"/>
  <c r="E56"/>
  <c r="E43"/>
  <c r="E37"/>
  <c r="E13"/>
  <c r="E27"/>
  <c r="E55"/>
  <c r="E57"/>
  <c r="E54"/>
  <c r="E53"/>
  <c r="E24"/>
  <c r="E45"/>
  <c r="E32"/>
  <c r="E17"/>
  <c r="E23"/>
  <c r="E18"/>
  <c r="E10"/>
  <c r="E33"/>
  <c r="E15"/>
  <c r="E9"/>
  <c r="E8"/>
  <c r="E6"/>
  <c r="E16"/>
  <c r="E47"/>
  <c r="E28"/>
  <c r="E60"/>
  <c r="E46"/>
  <c r="N308" i="36"/>
  <c r="N307"/>
  <c r="N306"/>
  <c r="N303"/>
  <c r="N305"/>
  <c r="F21" i="37"/>
  <c r="F23"/>
  <c r="F18"/>
  <c r="F7"/>
  <c r="F10"/>
  <c r="F12"/>
  <c r="F17"/>
  <c r="F13"/>
  <c r="F20"/>
  <c r="F14"/>
  <c r="F6"/>
  <c r="F9"/>
  <c r="F15"/>
  <c r="F19"/>
  <c r="F22"/>
  <c r="F8"/>
  <c r="F11"/>
  <c r="F16"/>
  <c r="E10" i="40" l="1"/>
  <c r="G35" i="43"/>
  <c r="I35"/>
  <c r="H35"/>
  <c r="E51" i="40"/>
  <c r="E45" i="39"/>
  <c r="E49" i="38"/>
  <c r="D659" i="36"/>
  <c r="C659"/>
  <c r="E659" s="1"/>
  <c r="E591"/>
  <c r="D591"/>
  <c r="C591"/>
  <c r="D550"/>
  <c r="E550" s="1"/>
  <c r="C550"/>
  <c r="E424"/>
  <c r="D424"/>
  <c r="C424"/>
  <c r="H313"/>
  <c r="D314"/>
  <c r="C314"/>
  <c r="E314" s="1"/>
  <c r="E344"/>
  <c r="E545"/>
  <c r="E5"/>
  <c r="E244"/>
  <c r="E6"/>
  <c r="E7"/>
  <c r="E252"/>
  <c r="E8"/>
  <c r="E345"/>
  <c r="E9"/>
  <c r="E10"/>
  <c r="E11"/>
  <c r="E489"/>
  <c r="E12"/>
  <c r="E174"/>
  <c r="E13"/>
  <c r="E332"/>
  <c r="E268"/>
  <c r="E172"/>
  <c r="E14"/>
  <c r="E269"/>
  <c r="E340"/>
  <c r="E222"/>
  <c r="E176"/>
  <c r="E15"/>
  <c r="E16"/>
  <c r="E547"/>
  <c r="E17"/>
  <c r="E532"/>
  <c r="E507"/>
  <c r="E625"/>
  <c r="E531"/>
  <c r="E18"/>
  <c r="E380"/>
  <c r="E19"/>
  <c r="E629"/>
  <c r="E280"/>
  <c r="E20"/>
  <c r="E21"/>
  <c r="E22"/>
  <c r="E273"/>
  <c r="E23"/>
  <c r="E213"/>
  <c r="E606"/>
  <c r="E24"/>
  <c r="E600"/>
  <c r="E279"/>
  <c r="E25"/>
  <c r="E26"/>
  <c r="E448"/>
  <c r="E229"/>
  <c r="E197"/>
  <c r="E27"/>
  <c r="E306"/>
  <c r="E419"/>
  <c r="E28"/>
  <c r="E29"/>
  <c r="E540"/>
  <c r="E539"/>
  <c r="E374"/>
  <c r="E30"/>
  <c r="E611"/>
  <c r="E259"/>
  <c r="E648"/>
  <c r="E177"/>
  <c r="E580"/>
  <c r="E642"/>
  <c r="E589"/>
  <c r="E31"/>
  <c r="E32"/>
  <c r="E590"/>
  <c r="E392"/>
  <c r="E184"/>
  <c r="E533"/>
  <c r="E474"/>
  <c r="E33"/>
  <c r="E438"/>
  <c r="E581"/>
  <c r="E509"/>
  <c r="E365"/>
  <c r="E34"/>
  <c r="E382"/>
  <c r="E461"/>
  <c r="E35"/>
  <c r="E297"/>
  <c r="E278"/>
  <c r="E372"/>
  <c r="E333"/>
  <c r="E511"/>
  <c r="E517"/>
  <c r="E522"/>
  <c r="E486"/>
  <c r="E36"/>
  <c r="E384"/>
  <c r="E255"/>
  <c r="E605"/>
  <c r="E194"/>
  <c r="E471"/>
  <c r="E245"/>
  <c r="E37"/>
  <c r="E238"/>
  <c r="E334"/>
  <c r="E597"/>
  <c r="E182"/>
  <c r="E432"/>
  <c r="E529"/>
  <c r="E387"/>
  <c r="E313"/>
  <c r="E602"/>
  <c r="E574"/>
  <c r="E354"/>
  <c r="E38"/>
  <c r="E39"/>
  <c r="E524"/>
  <c r="E319"/>
  <c r="E362"/>
  <c r="E567"/>
  <c r="E505"/>
  <c r="E576"/>
  <c r="E615"/>
  <c r="E266"/>
  <c r="E443"/>
  <c r="E203"/>
  <c r="E40"/>
  <c r="E493"/>
  <c r="E613"/>
  <c r="E41"/>
  <c r="E398"/>
  <c r="E181"/>
  <c r="E179"/>
  <c r="E482"/>
  <c r="E42"/>
  <c r="E467"/>
  <c r="E239"/>
  <c r="E490"/>
  <c r="E416"/>
  <c r="E200"/>
  <c r="E192"/>
  <c r="E232"/>
  <c r="E375"/>
  <c r="E360"/>
  <c r="E43"/>
  <c r="E584"/>
  <c r="E44"/>
  <c r="E636"/>
  <c r="E302"/>
  <c r="E407"/>
  <c r="E322"/>
  <c r="E595"/>
  <c r="E621"/>
  <c r="E506"/>
  <c r="E175"/>
  <c r="E652"/>
  <c r="E317"/>
  <c r="E449"/>
  <c r="E45"/>
  <c r="E530"/>
  <c r="E46"/>
  <c r="E47"/>
  <c r="E250"/>
  <c r="E454"/>
  <c r="E422"/>
  <c r="E402"/>
  <c r="E294"/>
  <c r="E498"/>
  <c r="E48"/>
  <c r="E49"/>
  <c r="E641"/>
  <c r="E292"/>
  <c r="E50"/>
  <c r="E494"/>
  <c r="E262"/>
  <c r="E376"/>
  <c r="E291"/>
  <c r="E51"/>
  <c r="E52"/>
  <c r="E436"/>
  <c r="E468"/>
  <c r="E53"/>
  <c r="E577"/>
  <c r="E54"/>
  <c r="E630"/>
  <c r="E55"/>
  <c r="E56"/>
  <c r="E442"/>
  <c r="E57"/>
  <c r="E288"/>
  <c r="E311"/>
  <c r="E623"/>
  <c r="E331"/>
  <c r="E58"/>
  <c r="E558"/>
  <c r="E358"/>
  <c r="E59"/>
  <c r="E60"/>
  <c r="E61"/>
  <c r="E62"/>
  <c r="E209"/>
  <c r="E429"/>
  <c r="E546"/>
  <c r="E193"/>
  <c r="E496"/>
  <c r="E257"/>
  <c r="E396"/>
  <c r="E256"/>
  <c r="E63"/>
  <c r="E409"/>
  <c r="E536"/>
  <c r="E537"/>
  <c r="E609"/>
  <c r="E445"/>
  <c r="E562"/>
  <c r="E643"/>
  <c r="E657"/>
  <c r="E295"/>
  <c r="E373"/>
  <c r="E265"/>
  <c r="E469"/>
  <c r="E286"/>
  <c r="E428"/>
  <c r="E64"/>
  <c r="E65"/>
  <c r="E554"/>
  <c r="E66"/>
  <c r="E414"/>
  <c r="E571"/>
  <c r="E593"/>
  <c r="E417"/>
  <c r="E413"/>
  <c r="E515"/>
  <c r="E309"/>
  <c r="E253"/>
  <c r="E535"/>
  <c r="E276"/>
  <c r="E514"/>
  <c r="E186"/>
  <c r="E633"/>
  <c r="E371"/>
  <c r="E67"/>
  <c r="E68"/>
  <c r="E69"/>
  <c r="E528"/>
  <c r="E437"/>
  <c r="E70"/>
  <c r="E71"/>
  <c r="E476"/>
  <c r="E479"/>
  <c r="E410"/>
  <c r="E385"/>
  <c r="E485"/>
  <c r="E201"/>
  <c r="E460"/>
  <c r="E72"/>
  <c r="E610"/>
  <c r="E73"/>
  <c r="E631"/>
  <c r="E622"/>
  <c r="E608"/>
  <c r="E638"/>
  <c r="E210"/>
  <c r="E351"/>
  <c r="E555"/>
  <c r="E189"/>
  <c r="E218"/>
  <c r="E74"/>
  <c r="E649"/>
  <c r="E572"/>
  <c r="E465"/>
  <c r="E607"/>
  <c r="E520"/>
  <c r="E205"/>
  <c r="E75"/>
  <c r="E400"/>
  <c r="E626"/>
  <c r="E585"/>
  <c r="E76"/>
  <c r="E397"/>
  <c r="E588"/>
  <c r="E634"/>
  <c r="E403"/>
  <c r="E484"/>
  <c r="E568"/>
  <c r="E303"/>
  <c r="E77"/>
  <c r="E267"/>
  <c r="E552"/>
  <c r="E251"/>
  <c r="E260"/>
  <c r="E78"/>
  <c r="E452"/>
  <c r="E355"/>
  <c r="E185"/>
  <c r="E79"/>
  <c r="E80"/>
  <c r="E647"/>
  <c r="E491"/>
  <c r="E508"/>
  <c r="E544"/>
  <c r="E335"/>
  <c r="E523"/>
  <c r="E81"/>
  <c r="E82"/>
  <c r="E603"/>
  <c r="E583"/>
  <c r="E635"/>
  <c r="E399"/>
  <c r="E254"/>
  <c r="E601"/>
  <c r="E83"/>
  <c r="E258"/>
  <c r="E195"/>
  <c r="E84"/>
  <c r="E85"/>
  <c r="E381"/>
  <c r="E349"/>
  <c r="E327"/>
  <c r="E284"/>
  <c r="E388"/>
  <c r="E86"/>
  <c r="E87"/>
  <c r="E304"/>
  <c r="E596"/>
  <c r="E88"/>
  <c r="E336"/>
  <c r="E463"/>
  <c r="E89"/>
  <c r="E325"/>
  <c r="E632"/>
  <c r="E323"/>
  <c r="E90"/>
  <c r="E594"/>
  <c r="E650"/>
  <c r="E91"/>
  <c r="E338"/>
  <c r="E92"/>
  <c r="E93"/>
  <c r="E458"/>
  <c r="E94"/>
  <c r="E521"/>
  <c r="E525"/>
  <c r="E492"/>
  <c r="E312"/>
  <c r="E95"/>
  <c r="E582"/>
  <c r="E651"/>
  <c r="E620"/>
  <c r="E598"/>
  <c r="E352"/>
  <c r="E96"/>
  <c r="E569"/>
  <c r="E346"/>
  <c r="E549"/>
  <c r="E480"/>
  <c r="E502"/>
  <c r="E97"/>
  <c r="E298"/>
  <c r="E350"/>
  <c r="E542"/>
  <c r="E212"/>
  <c r="E98"/>
  <c r="E329"/>
  <c r="E99"/>
  <c r="E100"/>
  <c r="E101"/>
  <c r="E187"/>
  <c r="E102"/>
  <c r="E408"/>
  <c r="E103"/>
  <c r="E104"/>
  <c r="E105"/>
  <c r="E106"/>
  <c r="E107"/>
  <c r="E457"/>
  <c r="E504"/>
  <c r="E108"/>
  <c r="E339"/>
  <c r="E109"/>
  <c r="E264"/>
  <c r="E110"/>
  <c r="E173"/>
  <c r="E111"/>
  <c r="E368"/>
  <c r="E112"/>
  <c r="E204"/>
  <c r="E356"/>
  <c r="E395"/>
  <c r="E404"/>
  <c r="E557"/>
  <c r="E656"/>
  <c r="E330"/>
  <c r="E277"/>
  <c r="E283"/>
  <c r="E113"/>
  <c r="E446"/>
  <c r="E289"/>
  <c r="E451"/>
  <c r="E230"/>
  <c r="E389"/>
  <c r="E249"/>
  <c r="E503"/>
  <c r="E565"/>
  <c r="E114"/>
  <c r="E115"/>
  <c r="E501"/>
  <c r="E342"/>
  <c r="E116"/>
  <c r="E405"/>
  <c r="E220"/>
  <c r="E117"/>
  <c r="E188"/>
  <c r="E118"/>
  <c r="E231"/>
  <c r="E321"/>
  <c r="E119"/>
  <c r="E564"/>
  <c r="E353"/>
  <c r="E324"/>
  <c r="E473"/>
  <c r="E282"/>
  <c r="E120"/>
  <c r="E441"/>
  <c r="E575"/>
  <c r="E214"/>
  <c r="E420"/>
  <c r="E290"/>
  <c r="E121"/>
  <c r="E573"/>
  <c r="E543"/>
  <c r="E624"/>
  <c r="E227"/>
  <c r="E236"/>
  <c r="E122"/>
  <c r="E447"/>
  <c r="E526"/>
  <c r="E645"/>
  <c r="E240"/>
  <c r="E483"/>
  <c r="E307"/>
  <c r="E488"/>
  <c r="E516"/>
  <c r="E586"/>
  <c r="E464"/>
  <c r="E548"/>
  <c r="E369"/>
  <c r="E123"/>
  <c r="E618"/>
  <c r="E124"/>
  <c r="E180"/>
  <c r="E125"/>
  <c r="E275"/>
  <c r="E364"/>
  <c r="E126"/>
  <c r="E343"/>
  <c r="E421"/>
  <c r="E570"/>
  <c r="E235"/>
  <c r="E499"/>
  <c r="E477"/>
  <c r="E127"/>
  <c r="E190"/>
  <c r="E639"/>
  <c r="E128"/>
  <c r="E129"/>
  <c r="E130"/>
  <c r="E553"/>
  <c r="E628"/>
  <c r="E191"/>
  <c r="E208"/>
  <c r="E131"/>
  <c r="E466"/>
  <c r="E347"/>
  <c r="E440"/>
  <c r="E366"/>
  <c r="E433"/>
  <c r="E242"/>
  <c r="E132"/>
  <c r="E487"/>
  <c r="E361"/>
  <c r="E587"/>
  <c r="E423"/>
  <c r="E133"/>
  <c r="E470"/>
  <c r="E497"/>
  <c r="E134"/>
  <c r="E135"/>
  <c r="E136"/>
  <c r="E431"/>
  <c r="E612"/>
  <c r="E270"/>
  <c r="E137"/>
  <c r="E225"/>
  <c r="E138"/>
  <c r="E627"/>
  <c r="E226"/>
  <c r="E308"/>
  <c r="E216"/>
  <c r="E377"/>
  <c r="E271"/>
  <c r="E243"/>
  <c r="E139"/>
  <c r="E320"/>
  <c r="E359"/>
  <c r="E140"/>
  <c r="E363"/>
  <c r="E228"/>
  <c r="E478"/>
  <c r="E357"/>
  <c r="E411"/>
  <c r="E614"/>
  <c r="E561"/>
  <c r="E301"/>
  <c r="E370"/>
  <c r="E456"/>
  <c r="E386"/>
  <c r="E296"/>
  <c r="E459"/>
  <c r="E141"/>
  <c r="E142"/>
  <c r="E326"/>
  <c r="E223"/>
  <c r="E563"/>
  <c r="E394"/>
  <c r="E263"/>
  <c r="E261"/>
  <c r="E310"/>
  <c r="E293"/>
  <c r="E393"/>
  <c r="E143"/>
  <c r="E328"/>
  <c r="E246"/>
  <c r="E512"/>
  <c r="E144"/>
  <c r="E316"/>
  <c r="E237"/>
  <c r="E196"/>
  <c r="E654"/>
  <c r="E391"/>
  <c r="E500"/>
  <c r="E305"/>
  <c r="E145"/>
  <c r="E383"/>
  <c r="E146"/>
  <c r="E147"/>
  <c r="E644"/>
  <c r="E455"/>
  <c r="E299"/>
  <c r="E206"/>
  <c r="E287"/>
  <c r="E148"/>
  <c r="E247"/>
  <c r="E149"/>
  <c r="E318"/>
  <c r="E150"/>
  <c r="E217"/>
  <c r="E427"/>
  <c r="E151"/>
  <c r="E566"/>
  <c r="E233"/>
  <c r="E655"/>
  <c r="E198"/>
  <c r="E418"/>
  <c r="E560"/>
  <c r="E541"/>
  <c r="E658"/>
  <c r="E534"/>
  <c r="E152"/>
  <c r="E234"/>
  <c r="E604"/>
  <c r="E434"/>
  <c r="E453"/>
  <c r="E646"/>
  <c r="E450"/>
  <c r="E153"/>
  <c r="E337"/>
  <c r="E439"/>
  <c r="E519"/>
  <c r="E248"/>
  <c r="E617"/>
  <c r="E481"/>
  <c r="E281"/>
  <c r="E379"/>
  <c r="E538"/>
  <c r="E653"/>
  <c r="E154"/>
  <c r="E272"/>
  <c r="E341"/>
  <c r="E300"/>
  <c r="E241"/>
  <c r="E472"/>
  <c r="E640"/>
  <c r="E155"/>
  <c r="E199"/>
  <c r="E156"/>
  <c r="E348"/>
  <c r="E510"/>
  <c r="E183"/>
  <c r="E285"/>
  <c r="E221"/>
  <c r="E157"/>
  <c r="E211"/>
  <c r="E513"/>
  <c r="E158"/>
  <c r="E390"/>
  <c r="E475"/>
  <c r="E619"/>
  <c r="E637"/>
  <c r="E401"/>
  <c r="E527"/>
  <c r="E415"/>
  <c r="E274"/>
  <c r="E159"/>
  <c r="E160"/>
  <c r="E406"/>
  <c r="E161"/>
  <c r="E559"/>
  <c r="E162"/>
  <c r="E163"/>
  <c r="E579"/>
  <c r="E462"/>
  <c r="E164"/>
  <c r="E165"/>
  <c r="E412"/>
  <c r="E599"/>
  <c r="E378"/>
  <c r="E435"/>
  <c r="E166"/>
  <c r="E167"/>
  <c r="E168"/>
  <c r="E215"/>
  <c r="E444"/>
  <c r="E207"/>
  <c r="E518"/>
  <c r="E169"/>
  <c r="E556"/>
  <c r="E578"/>
  <c r="E224"/>
  <c r="E430"/>
  <c r="E219"/>
  <c r="E495"/>
  <c r="E426"/>
  <c r="E170"/>
  <c r="E616"/>
  <c r="E178"/>
  <c r="E171"/>
  <c r="E367"/>
  <c r="E661"/>
  <c r="E202"/>
  <c r="B29" i="35"/>
  <c r="C25" s="1"/>
  <c r="C7"/>
  <c r="C8"/>
  <c r="C10"/>
  <c r="C9"/>
  <c r="C11" i="32"/>
  <c r="D5"/>
  <c r="D10"/>
  <c r="D6"/>
  <c r="D7"/>
  <c r="D8"/>
  <c r="D9"/>
  <c r="D11"/>
  <c r="A26" i="30"/>
  <c r="B24"/>
  <c r="C22"/>
  <c r="C21"/>
  <c r="C15"/>
  <c r="D15" s="1"/>
  <c r="B15"/>
  <c r="C14"/>
  <c r="D14" s="1"/>
  <c r="B14"/>
  <c r="D13"/>
  <c r="C13"/>
  <c r="B13"/>
  <c r="D10"/>
  <c r="D8"/>
  <c r="C8"/>
  <c r="B8"/>
  <c r="D7"/>
  <c r="D6"/>
  <c r="C19" i="29"/>
  <c r="C18"/>
  <c r="D10"/>
  <c r="D15"/>
  <c r="D14"/>
  <c r="D13"/>
  <c r="D7"/>
  <c r="D8"/>
  <c r="D6"/>
  <c r="C15"/>
  <c r="B15"/>
  <c r="C14"/>
  <c r="B14"/>
  <c r="C13"/>
  <c r="B13"/>
  <c r="C8"/>
  <c r="B8"/>
  <c r="N77" i="28"/>
  <c r="I77"/>
  <c r="H77"/>
  <c r="F77"/>
  <c r="N76"/>
  <c r="M76"/>
  <c r="L76"/>
  <c r="K76"/>
  <c r="J76"/>
  <c r="I76"/>
  <c r="H76"/>
  <c r="G76"/>
  <c r="F76"/>
  <c r="E76"/>
  <c r="D76"/>
  <c r="C76"/>
  <c r="B76"/>
  <c r="N75"/>
  <c r="M75"/>
  <c r="L75"/>
  <c r="K75"/>
  <c r="J75"/>
  <c r="I75"/>
  <c r="H75"/>
  <c r="G75"/>
  <c r="F75"/>
  <c r="E75"/>
  <c r="D75"/>
  <c r="C75"/>
  <c r="B75"/>
  <c r="N70"/>
  <c r="M70"/>
  <c r="M77" s="1"/>
  <c r="L70"/>
  <c r="L77" s="1"/>
  <c r="K70"/>
  <c r="K77" s="1"/>
  <c r="J70"/>
  <c r="J77" s="1"/>
  <c r="I70"/>
  <c r="H70"/>
  <c r="G70"/>
  <c r="G77" s="1"/>
  <c r="F70"/>
  <c r="E70"/>
  <c r="E77" s="1"/>
  <c r="D70"/>
  <c r="D77" s="1"/>
  <c r="C70"/>
  <c r="C77" s="1"/>
  <c r="B70"/>
  <c r="B77" s="1"/>
  <c r="N64"/>
  <c r="M64"/>
  <c r="L64"/>
  <c r="K64"/>
  <c r="J64"/>
  <c r="I64"/>
  <c r="H64"/>
  <c r="G64"/>
  <c r="F64"/>
  <c r="E64"/>
  <c r="D64"/>
  <c r="C64"/>
  <c r="B64"/>
  <c r="N63"/>
  <c r="M63"/>
  <c r="L63"/>
  <c r="K63"/>
  <c r="J63"/>
  <c r="I63"/>
  <c r="H63"/>
  <c r="G63"/>
  <c r="F63"/>
  <c r="E63"/>
  <c r="D63"/>
  <c r="C63"/>
  <c r="B63"/>
  <c r="N62"/>
  <c r="M62"/>
  <c r="L62"/>
  <c r="K62"/>
  <c r="J62"/>
  <c r="I62"/>
  <c r="H62"/>
  <c r="G62"/>
  <c r="F62"/>
  <c r="E62"/>
  <c r="D62"/>
  <c r="C62"/>
  <c r="B62"/>
  <c r="N61"/>
  <c r="M61"/>
  <c r="L61"/>
  <c r="K61"/>
  <c r="J61"/>
  <c r="I61"/>
  <c r="H61"/>
  <c r="G61"/>
  <c r="F61"/>
  <c r="E61"/>
  <c r="D61"/>
  <c r="C61"/>
  <c r="B61"/>
  <c r="N60"/>
  <c r="M60"/>
  <c r="L60"/>
  <c r="K60"/>
  <c r="J60"/>
  <c r="I60"/>
  <c r="H60"/>
  <c r="G60"/>
  <c r="F60"/>
  <c r="E60"/>
  <c r="D60"/>
  <c r="C60"/>
  <c r="B60"/>
  <c r="N59"/>
  <c r="M59"/>
  <c r="L59"/>
  <c r="K59"/>
  <c r="J59"/>
  <c r="I59"/>
  <c r="H59"/>
  <c r="G59"/>
  <c r="F59"/>
  <c r="E59"/>
  <c r="D59"/>
  <c r="C59"/>
  <c r="B59"/>
  <c r="N58"/>
  <c r="M58"/>
  <c r="L58"/>
  <c r="K58"/>
  <c r="J58"/>
  <c r="I58"/>
  <c r="H58"/>
  <c r="G58"/>
  <c r="F58"/>
  <c r="E58"/>
  <c r="D58"/>
  <c r="C58"/>
  <c r="B58"/>
  <c r="N57"/>
  <c r="M57"/>
  <c r="L57"/>
  <c r="K57"/>
  <c r="J57"/>
  <c r="I57"/>
  <c r="H57"/>
  <c r="G57"/>
  <c r="F57"/>
  <c r="E57"/>
  <c r="D57"/>
  <c r="C57"/>
  <c r="B57"/>
  <c r="N56"/>
  <c r="M56"/>
  <c r="L56"/>
  <c r="K56"/>
  <c r="J56"/>
  <c r="I56"/>
  <c r="H56"/>
  <c r="G56"/>
  <c r="F56"/>
  <c r="E56"/>
  <c r="D56"/>
  <c r="C56"/>
  <c r="B56"/>
  <c r="N55"/>
  <c r="M55"/>
  <c r="L55"/>
  <c r="K55"/>
  <c r="J55"/>
  <c r="I55"/>
  <c r="H55"/>
  <c r="G55"/>
  <c r="F55"/>
  <c r="E55"/>
  <c r="D55"/>
  <c r="C55"/>
  <c r="B55"/>
  <c r="N54"/>
  <c r="M54"/>
  <c r="L54"/>
  <c r="K54"/>
  <c r="J54"/>
  <c r="I54"/>
  <c r="H54"/>
  <c r="G54"/>
  <c r="F54"/>
  <c r="E54"/>
  <c r="D54"/>
  <c r="C54"/>
  <c r="B54"/>
  <c r="N53"/>
  <c r="M53"/>
  <c r="L53"/>
  <c r="K53"/>
  <c r="J53"/>
  <c r="I53"/>
  <c r="H53"/>
  <c r="G53"/>
  <c r="F53"/>
  <c r="E53"/>
  <c r="D53"/>
  <c r="C53"/>
  <c r="B53"/>
  <c r="N52"/>
  <c r="M52"/>
  <c r="L52"/>
  <c r="K52"/>
  <c r="J52"/>
  <c r="I52"/>
  <c r="H52"/>
  <c r="G52"/>
  <c r="F52"/>
  <c r="E52"/>
  <c r="D52"/>
  <c r="C52"/>
  <c r="B52"/>
  <c r="N51"/>
  <c r="M51"/>
  <c r="L51"/>
  <c r="K51"/>
  <c r="J51"/>
  <c r="I51"/>
  <c r="H51"/>
  <c r="G51"/>
  <c r="F51"/>
  <c r="E51"/>
  <c r="D51"/>
  <c r="C51"/>
  <c r="B51"/>
  <c r="N50"/>
  <c r="M50"/>
  <c r="L50"/>
  <c r="K50"/>
  <c r="J50"/>
  <c r="I50"/>
  <c r="H50"/>
  <c r="G50"/>
  <c r="F50"/>
  <c r="E50"/>
  <c r="D50"/>
  <c r="C50"/>
  <c r="B50"/>
  <c r="N49"/>
  <c r="M49"/>
  <c r="L49"/>
  <c r="K49"/>
  <c r="J49"/>
  <c r="I49"/>
  <c r="H49"/>
  <c r="G49"/>
  <c r="F49"/>
  <c r="E49"/>
  <c r="D49"/>
  <c r="C49"/>
  <c r="B49"/>
  <c r="N48"/>
  <c r="M48"/>
  <c r="L48"/>
  <c r="K48"/>
  <c r="J48"/>
  <c r="I48"/>
  <c r="H48"/>
  <c r="G48"/>
  <c r="F48"/>
  <c r="E48"/>
  <c r="D48"/>
  <c r="C48"/>
  <c r="B48"/>
  <c r="N47"/>
  <c r="M47"/>
  <c r="L47"/>
  <c r="K47"/>
  <c r="J47"/>
  <c r="I47"/>
  <c r="H47"/>
  <c r="G47"/>
  <c r="F47"/>
  <c r="E47"/>
  <c r="D47"/>
  <c r="C47"/>
  <c r="B47"/>
  <c r="P4" i="25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4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C45" i="22"/>
  <c r="J36"/>
  <c r="K36"/>
  <c r="K35"/>
  <c r="L3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4"/>
  <c r="E101" i="24"/>
  <c r="E4"/>
  <c r="E76"/>
  <c r="E8"/>
  <c r="E7"/>
  <c r="E71"/>
  <c r="E41"/>
  <c r="E62"/>
  <c r="E72"/>
  <c r="E32"/>
  <c r="E21"/>
  <c r="E55"/>
  <c r="E85"/>
  <c r="E96"/>
  <c r="E87"/>
  <c r="E12"/>
  <c r="E53"/>
  <c r="E40"/>
  <c r="E9"/>
  <c r="E15"/>
  <c r="E29"/>
  <c r="E6"/>
  <c r="E31"/>
  <c r="E73"/>
  <c r="E38"/>
  <c r="E13"/>
  <c r="E28"/>
  <c r="E77"/>
  <c r="E79"/>
  <c r="E20"/>
  <c r="E35"/>
  <c r="E64"/>
  <c r="E86"/>
  <c r="E69"/>
  <c r="E50"/>
  <c r="E98"/>
  <c r="E11"/>
  <c r="E25"/>
  <c r="E80"/>
  <c r="E36"/>
  <c r="E48"/>
  <c r="E84"/>
  <c r="E95"/>
  <c r="E49"/>
  <c r="E82"/>
  <c r="E66"/>
  <c r="E78"/>
  <c r="E61"/>
  <c r="E94"/>
  <c r="E42"/>
  <c r="E16"/>
  <c r="E18"/>
  <c r="E56"/>
  <c r="E37"/>
  <c r="E93"/>
  <c r="E57"/>
  <c r="E63"/>
  <c r="E91"/>
  <c r="E89"/>
  <c r="E90"/>
  <c r="E92"/>
  <c r="E52"/>
  <c r="E97"/>
  <c r="E26"/>
  <c r="E65"/>
  <c r="E100"/>
  <c r="E88"/>
  <c r="E46"/>
  <c r="E33"/>
  <c r="E27"/>
  <c r="E75"/>
  <c r="E67"/>
  <c r="E81"/>
  <c r="E99"/>
  <c r="E70"/>
  <c r="E43"/>
  <c r="E68"/>
  <c r="E17"/>
  <c r="E45"/>
  <c r="E51"/>
  <c r="E34"/>
  <c r="E59"/>
  <c r="E14"/>
  <c r="E58"/>
  <c r="E22"/>
  <c r="E30"/>
  <c r="E5"/>
  <c r="E54"/>
  <c r="E44"/>
  <c r="E83"/>
  <c r="E10"/>
  <c r="E23"/>
  <c r="E60"/>
  <c r="E74"/>
  <c r="E24"/>
  <c r="E39"/>
  <c r="E47"/>
  <c r="E19"/>
  <c r="E48" i="23"/>
  <c r="D48"/>
  <c r="C48"/>
  <c r="H47"/>
  <c r="G47"/>
  <c r="E47"/>
  <c r="G46"/>
  <c r="H46" s="1"/>
  <c r="E46"/>
  <c r="H45"/>
  <c r="G45"/>
  <c r="E45"/>
  <c r="G44"/>
  <c r="H44" s="1"/>
  <c r="E44"/>
  <c r="G43"/>
  <c r="H43" s="1"/>
  <c r="E43"/>
  <c r="G42"/>
  <c r="H42" s="1"/>
  <c r="E42"/>
  <c r="H41"/>
  <c r="G41"/>
  <c r="E41"/>
  <c r="G40"/>
  <c r="H40" s="1"/>
  <c r="E40"/>
  <c r="H39"/>
  <c r="G39"/>
  <c r="E39"/>
  <c r="H38"/>
  <c r="G38"/>
  <c r="E38"/>
  <c r="G37"/>
  <c r="H37" s="1"/>
  <c r="E37"/>
  <c r="G36"/>
  <c r="H36" s="1"/>
  <c r="E36"/>
  <c r="G35"/>
  <c r="H35" s="1"/>
  <c r="E35"/>
  <c r="H34"/>
  <c r="G34"/>
  <c r="E34"/>
  <c r="G33"/>
  <c r="H33" s="1"/>
  <c r="E33"/>
  <c r="H32"/>
  <c r="G32"/>
  <c r="E32"/>
  <c r="G31"/>
  <c r="H31" s="1"/>
  <c r="E31"/>
  <c r="G30"/>
  <c r="H30" s="1"/>
  <c r="E30"/>
  <c r="G29"/>
  <c r="H29" s="1"/>
  <c r="E29"/>
  <c r="G28"/>
  <c r="H28" s="1"/>
  <c r="E28"/>
  <c r="G27"/>
  <c r="H27" s="1"/>
  <c r="E27"/>
  <c r="G26"/>
  <c r="H26" s="1"/>
  <c r="E26"/>
  <c r="G25"/>
  <c r="H25" s="1"/>
  <c r="E25"/>
  <c r="G24"/>
  <c r="H24" s="1"/>
  <c r="E24"/>
  <c r="H23"/>
  <c r="G23"/>
  <c r="E23"/>
  <c r="H22"/>
  <c r="G22"/>
  <c r="E22"/>
  <c r="H21"/>
  <c r="G21"/>
  <c r="E21"/>
  <c r="G20"/>
  <c r="H20" s="1"/>
  <c r="E20"/>
  <c r="G19"/>
  <c r="H19" s="1"/>
  <c r="E19"/>
  <c r="G18"/>
  <c r="H18" s="1"/>
  <c r="E18"/>
  <c r="G17"/>
  <c r="H17" s="1"/>
  <c r="E17"/>
  <c r="H16"/>
  <c r="G16"/>
  <c r="E16"/>
  <c r="H15"/>
  <c r="G15"/>
  <c r="E15"/>
  <c r="H14"/>
  <c r="G14"/>
  <c r="E14"/>
  <c r="H13"/>
  <c r="G13"/>
  <c r="E13"/>
  <c r="G12"/>
  <c r="H12" s="1"/>
  <c r="E12"/>
  <c r="G11"/>
  <c r="H11" s="1"/>
  <c r="E11"/>
  <c r="H10"/>
  <c r="G10"/>
  <c r="E10"/>
  <c r="H9"/>
  <c r="G9"/>
  <c r="E9"/>
  <c r="H8"/>
  <c r="G8"/>
  <c r="E8"/>
  <c r="H7"/>
  <c r="G7"/>
  <c r="E7"/>
  <c r="H6"/>
  <c r="G6"/>
  <c r="E6"/>
  <c r="G5"/>
  <c r="E5"/>
  <c r="C35" i="22"/>
  <c r="D35"/>
  <c r="E35"/>
  <c r="F35"/>
  <c r="W9" i="16"/>
  <c r="W10"/>
  <c r="W12"/>
  <c r="W17"/>
  <c r="W18"/>
  <c r="W20"/>
  <c r="W25"/>
  <c r="W26"/>
  <c r="W28"/>
  <c r="W33"/>
  <c r="W34"/>
  <c r="W36"/>
  <c r="W41"/>
  <c r="W42"/>
  <c r="W44"/>
  <c r="W49"/>
  <c r="W50"/>
  <c r="W52"/>
  <c r="W57"/>
  <c r="W58"/>
  <c r="W60"/>
  <c r="W65"/>
  <c r="W66"/>
  <c r="W68"/>
  <c r="W73"/>
  <c r="W74"/>
  <c r="W76"/>
  <c r="W81"/>
  <c r="W82"/>
  <c r="W84"/>
  <c r="W89"/>
  <c r="W90"/>
  <c r="W92"/>
  <c r="W97"/>
  <c r="W98"/>
  <c r="W100"/>
  <c r="V7"/>
  <c r="V8"/>
  <c r="V12"/>
  <c r="V15"/>
  <c r="V16"/>
  <c r="V20"/>
  <c r="V23"/>
  <c r="V24"/>
  <c r="V28"/>
  <c r="V31"/>
  <c r="V32"/>
  <c r="V36"/>
  <c r="V39"/>
  <c r="V40"/>
  <c r="V44"/>
  <c r="V47"/>
  <c r="V48"/>
  <c r="V52"/>
  <c r="V55"/>
  <c r="V56"/>
  <c r="V60"/>
  <c r="V63"/>
  <c r="V64"/>
  <c r="V68"/>
  <c r="V71"/>
  <c r="V72"/>
  <c r="V76"/>
  <c r="V79"/>
  <c r="V80"/>
  <c r="V84"/>
  <c r="V87"/>
  <c r="V88"/>
  <c r="V92"/>
  <c r="V95"/>
  <c r="V96"/>
  <c r="V100"/>
  <c r="V5"/>
  <c r="U6"/>
  <c r="V6" s="1"/>
  <c r="U7"/>
  <c r="W7" s="1"/>
  <c r="U8"/>
  <c r="W8" s="1"/>
  <c r="U9"/>
  <c r="V9" s="1"/>
  <c r="U10"/>
  <c r="V10" s="1"/>
  <c r="U11"/>
  <c r="V11" s="1"/>
  <c r="U12"/>
  <c r="U13"/>
  <c r="W13" s="1"/>
  <c r="U14"/>
  <c r="V14" s="1"/>
  <c r="U15"/>
  <c r="W15" s="1"/>
  <c r="U16"/>
  <c r="W16" s="1"/>
  <c r="U17"/>
  <c r="V17" s="1"/>
  <c r="U18"/>
  <c r="V18" s="1"/>
  <c r="U19"/>
  <c r="V19" s="1"/>
  <c r="U20"/>
  <c r="U21"/>
  <c r="W21" s="1"/>
  <c r="U22"/>
  <c r="V22" s="1"/>
  <c r="U23"/>
  <c r="W23" s="1"/>
  <c r="U24"/>
  <c r="W24" s="1"/>
  <c r="U25"/>
  <c r="V25" s="1"/>
  <c r="U26"/>
  <c r="V26" s="1"/>
  <c r="U27"/>
  <c r="V27" s="1"/>
  <c r="U28"/>
  <c r="U29"/>
  <c r="W29" s="1"/>
  <c r="U30"/>
  <c r="V30" s="1"/>
  <c r="U31"/>
  <c r="W31" s="1"/>
  <c r="U32"/>
  <c r="W32" s="1"/>
  <c r="U33"/>
  <c r="V33" s="1"/>
  <c r="U34"/>
  <c r="V34" s="1"/>
  <c r="U35"/>
  <c r="V35" s="1"/>
  <c r="U36"/>
  <c r="U37"/>
  <c r="W37" s="1"/>
  <c r="U38"/>
  <c r="V38" s="1"/>
  <c r="U39"/>
  <c r="W39" s="1"/>
  <c r="U40"/>
  <c r="W40" s="1"/>
  <c r="U41"/>
  <c r="V41" s="1"/>
  <c r="U42"/>
  <c r="V42" s="1"/>
  <c r="U43"/>
  <c r="V43" s="1"/>
  <c r="U44"/>
  <c r="U45"/>
  <c r="W45" s="1"/>
  <c r="U46"/>
  <c r="V46" s="1"/>
  <c r="U47"/>
  <c r="W47" s="1"/>
  <c r="U48"/>
  <c r="W48" s="1"/>
  <c r="U49"/>
  <c r="V49" s="1"/>
  <c r="U50"/>
  <c r="V50" s="1"/>
  <c r="U51"/>
  <c r="V51" s="1"/>
  <c r="U52"/>
  <c r="U53"/>
  <c r="W53" s="1"/>
  <c r="U54"/>
  <c r="V54" s="1"/>
  <c r="U55"/>
  <c r="W55" s="1"/>
  <c r="U56"/>
  <c r="W56" s="1"/>
  <c r="U57"/>
  <c r="V57" s="1"/>
  <c r="U58"/>
  <c r="V58" s="1"/>
  <c r="U59"/>
  <c r="V59" s="1"/>
  <c r="U60"/>
  <c r="U61"/>
  <c r="W61" s="1"/>
  <c r="U62"/>
  <c r="V62" s="1"/>
  <c r="U63"/>
  <c r="W63" s="1"/>
  <c r="U64"/>
  <c r="W64" s="1"/>
  <c r="U65"/>
  <c r="V65" s="1"/>
  <c r="U66"/>
  <c r="V66" s="1"/>
  <c r="U67"/>
  <c r="V67" s="1"/>
  <c r="U68"/>
  <c r="U69"/>
  <c r="W69" s="1"/>
  <c r="U70"/>
  <c r="V70" s="1"/>
  <c r="U71"/>
  <c r="W71" s="1"/>
  <c r="U72"/>
  <c r="W72" s="1"/>
  <c r="U73"/>
  <c r="V73" s="1"/>
  <c r="U74"/>
  <c r="V74" s="1"/>
  <c r="U75"/>
  <c r="V75" s="1"/>
  <c r="U76"/>
  <c r="U77"/>
  <c r="W77" s="1"/>
  <c r="U78"/>
  <c r="V78" s="1"/>
  <c r="U79"/>
  <c r="W79" s="1"/>
  <c r="U80"/>
  <c r="W80" s="1"/>
  <c r="U81"/>
  <c r="V81" s="1"/>
  <c r="U82"/>
  <c r="V82" s="1"/>
  <c r="U83"/>
  <c r="V83" s="1"/>
  <c r="U84"/>
  <c r="U85"/>
  <c r="W85" s="1"/>
  <c r="U86"/>
  <c r="V86" s="1"/>
  <c r="U87"/>
  <c r="W87" s="1"/>
  <c r="U88"/>
  <c r="W88" s="1"/>
  <c r="U89"/>
  <c r="V89" s="1"/>
  <c r="U90"/>
  <c r="V90" s="1"/>
  <c r="U91"/>
  <c r="V91" s="1"/>
  <c r="U92"/>
  <c r="U93"/>
  <c r="W93" s="1"/>
  <c r="U94"/>
  <c r="V94" s="1"/>
  <c r="U95"/>
  <c r="W95" s="1"/>
  <c r="U96"/>
  <c r="W96" s="1"/>
  <c r="U97"/>
  <c r="V97" s="1"/>
  <c r="U98"/>
  <c r="V98" s="1"/>
  <c r="U99"/>
  <c r="V99" s="1"/>
  <c r="U100"/>
  <c r="U101"/>
  <c r="W101" s="1"/>
  <c r="U102"/>
  <c r="V102" s="1"/>
  <c r="U5"/>
  <c r="W5" s="1"/>
  <c r="E649" i="8"/>
  <c r="E556"/>
  <c r="E537"/>
  <c r="E158"/>
  <c r="E523"/>
  <c r="E119"/>
  <c r="E505"/>
  <c r="E21"/>
  <c r="E482"/>
  <c r="E111"/>
  <c r="E455"/>
  <c r="E417"/>
  <c r="E26"/>
  <c r="E590"/>
  <c r="E220"/>
  <c r="E421"/>
  <c r="E333"/>
  <c r="E152"/>
  <c r="E86"/>
  <c r="E161"/>
  <c r="E98"/>
  <c r="E115"/>
  <c r="E203"/>
  <c r="E310"/>
  <c r="E294"/>
  <c r="E331"/>
  <c r="E109"/>
  <c r="E629"/>
  <c r="E181"/>
  <c r="E81"/>
  <c r="E534"/>
  <c r="E320"/>
  <c r="E441"/>
  <c r="E612"/>
  <c r="E365"/>
  <c r="E394"/>
  <c r="E559"/>
  <c r="E215"/>
  <c r="E400"/>
  <c r="E628"/>
  <c r="E194"/>
  <c r="E517"/>
  <c r="E444"/>
  <c r="E303"/>
  <c r="E106"/>
  <c r="E92"/>
  <c r="E78"/>
  <c r="E541"/>
  <c r="E328"/>
  <c r="E390"/>
  <c r="E281"/>
  <c r="E208"/>
  <c r="E578"/>
  <c r="E132"/>
  <c r="E462"/>
  <c r="E62"/>
  <c r="E277"/>
  <c r="E611"/>
  <c r="E623"/>
  <c r="E338"/>
  <c r="E284"/>
  <c r="E380"/>
  <c r="E189"/>
  <c r="E357"/>
  <c r="E126"/>
  <c r="E135"/>
  <c r="E431"/>
  <c r="E371"/>
  <c r="E254"/>
  <c r="E457"/>
  <c r="E409"/>
  <c r="E343"/>
  <c r="E437"/>
  <c r="E5"/>
  <c r="E13"/>
  <c r="E140"/>
  <c r="E565"/>
  <c r="E301"/>
  <c r="E355"/>
  <c r="E354"/>
  <c r="E475"/>
  <c r="E458"/>
  <c r="E175"/>
  <c r="E79"/>
  <c r="E605"/>
  <c r="E237"/>
  <c r="E598"/>
  <c r="E644"/>
  <c r="E542"/>
  <c r="E123"/>
  <c r="E361"/>
  <c r="E70"/>
  <c r="E63"/>
  <c r="E122"/>
  <c r="E319"/>
  <c r="E217"/>
  <c r="E580"/>
  <c r="E265"/>
  <c r="E352"/>
  <c r="E420"/>
  <c r="E224"/>
  <c r="E274"/>
  <c r="E256"/>
  <c r="E389"/>
  <c r="E295"/>
  <c r="E511"/>
  <c r="E566"/>
  <c r="E583"/>
  <c r="E514"/>
  <c r="E302"/>
  <c r="E197"/>
  <c r="E506"/>
  <c r="E285"/>
  <c r="E154"/>
  <c r="E145"/>
  <c r="E118"/>
  <c r="E96"/>
  <c r="E83"/>
  <c r="E641"/>
  <c r="E481"/>
  <c r="E508"/>
  <c r="E120"/>
  <c r="E491"/>
  <c r="E586"/>
  <c r="E443"/>
  <c r="E433"/>
  <c r="E573"/>
  <c r="E478"/>
  <c r="E308"/>
  <c r="E84"/>
  <c r="E477"/>
  <c r="E344"/>
  <c r="E239"/>
  <c r="E438"/>
  <c r="E31"/>
  <c r="E474"/>
  <c r="E345"/>
  <c r="E619"/>
  <c r="E231"/>
  <c r="E247"/>
  <c r="E129"/>
  <c r="E94"/>
  <c r="E137"/>
  <c r="E386"/>
  <c r="E169"/>
  <c r="E461"/>
  <c r="E575"/>
  <c r="E336"/>
  <c r="E408"/>
  <c r="E579"/>
  <c r="E459"/>
  <c r="E378"/>
  <c r="E102"/>
  <c r="E448"/>
  <c r="E516"/>
  <c r="E227"/>
  <c r="E242"/>
  <c r="E476"/>
  <c r="E425"/>
  <c r="E91"/>
  <c r="E114"/>
  <c r="E608"/>
  <c r="E307"/>
  <c r="E569"/>
  <c r="E273"/>
  <c r="E392"/>
  <c r="E258"/>
  <c r="E262"/>
  <c r="E260"/>
  <c r="E250"/>
  <c r="E121"/>
  <c r="E64"/>
  <c r="E261"/>
  <c r="E214"/>
  <c r="E426"/>
  <c r="E75"/>
  <c r="E572"/>
  <c r="E177"/>
  <c r="E144"/>
  <c r="E634"/>
  <c r="E147"/>
  <c r="E398"/>
  <c r="E567"/>
  <c r="E159"/>
  <c r="E54"/>
  <c r="E465"/>
  <c r="E576"/>
  <c r="E510"/>
  <c r="E582"/>
  <c r="E349"/>
  <c r="E66"/>
  <c r="E332"/>
  <c r="E157"/>
  <c r="E393"/>
  <c r="E501"/>
  <c r="E230"/>
  <c r="E574"/>
  <c r="E251"/>
  <c r="E290"/>
  <c r="E585"/>
  <c r="E599"/>
  <c r="E497"/>
  <c r="E246"/>
  <c r="E82"/>
  <c r="E312"/>
  <c r="E38"/>
  <c r="E318"/>
  <c r="E525"/>
  <c r="E282"/>
  <c r="E513"/>
  <c r="E646"/>
  <c r="E110"/>
  <c r="E535"/>
  <c r="E165"/>
  <c r="E234"/>
  <c r="E186"/>
  <c r="E545"/>
  <c r="E36"/>
  <c r="E266"/>
  <c r="E48"/>
  <c r="E548"/>
  <c r="E549"/>
  <c r="E594"/>
  <c r="E518"/>
  <c r="E253"/>
  <c r="E638"/>
  <c r="E402"/>
  <c r="E322"/>
  <c r="E607"/>
  <c r="E627"/>
  <c r="E377"/>
  <c r="E636"/>
  <c r="E6"/>
  <c r="E153"/>
  <c r="E450"/>
  <c r="E17"/>
  <c r="E130"/>
  <c r="E172"/>
  <c r="E531"/>
  <c r="E76"/>
  <c r="E341"/>
  <c r="E139"/>
  <c r="E326"/>
  <c r="E300"/>
  <c r="E218"/>
  <c r="E470"/>
  <c r="E263"/>
  <c r="E609"/>
  <c r="E526"/>
  <c r="E309"/>
  <c r="E520"/>
  <c r="E50"/>
  <c r="E213"/>
  <c r="E447"/>
  <c r="E87"/>
  <c r="E643"/>
  <c r="E107"/>
  <c r="E100"/>
  <c r="E356"/>
  <c r="E487"/>
  <c r="E206"/>
  <c r="E95"/>
  <c r="E279"/>
  <c r="E270"/>
  <c r="E283"/>
  <c r="E167"/>
  <c r="E358"/>
  <c r="E469"/>
  <c r="E72"/>
  <c r="E639"/>
  <c r="E404"/>
  <c r="E445"/>
  <c r="E362"/>
  <c r="E622"/>
  <c r="E587"/>
  <c r="E432"/>
  <c r="E71"/>
  <c r="E391"/>
  <c r="E329"/>
  <c r="E568"/>
  <c r="E446"/>
  <c r="E155"/>
  <c r="E411"/>
  <c r="E241"/>
  <c r="E617"/>
  <c r="E272"/>
  <c r="E271"/>
  <c r="E348"/>
  <c r="E113"/>
  <c r="E439"/>
  <c r="E196"/>
  <c r="E335"/>
  <c r="E405"/>
  <c r="E151"/>
  <c r="E350"/>
  <c r="E626"/>
  <c r="E252"/>
  <c r="E512"/>
  <c r="E211"/>
  <c r="E35"/>
  <c r="E193"/>
  <c r="E124"/>
  <c r="E233"/>
  <c r="E222"/>
  <c r="E182"/>
  <c r="E68"/>
  <c r="E216"/>
  <c r="E149"/>
  <c r="E229"/>
  <c r="E613"/>
  <c r="E33"/>
  <c r="E561"/>
  <c r="E299"/>
  <c r="E610"/>
  <c r="E34"/>
  <c r="E184"/>
  <c r="E563"/>
  <c r="E40"/>
  <c r="E483"/>
  <c r="E232"/>
  <c r="E204"/>
  <c r="E540"/>
  <c r="E486"/>
  <c r="E278"/>
  <c r="E59"/>
  <c r="E351"/>
  <c r="E593"/>
  <c r="E428"/>
  <c r="E93"/>
  <c r="E286"/>
  <c r="E419"/>
  <c r="E422"/>
  <c r="E166"/>
  <c r="E484"/>
  <c r="E492"/>
  <c r="E212"/>
  <c r="E112"/>
  <c r="E346"/>
  <c r="E192"/>
  <c r="E529"/>
  <c r="E235"/>
  <c r="E499"/>
  <c r="E442"/>
  <c r="E58"/>
  <c r="E543"/>
  <c r="E325"/>
  <c r="E287"/>
  <c r="E150"/>
  <c r="E515"/>
  <c r="E591"/>
  <c r="E360"/>
  <c r="E550"/>
  <c r="E89"/>
  <c r="E552"/>
  <c r="E519"/>
  <c r="E219"/>
  <c r="E168"/>
  <c r="E530"/>
  <c r="E173"/>
  <c r="E178"/>
  <c r="E399"/>
  <c r="E429"/>
  <c r="E191"/>
  <c r="E223"/>
  <c r="E601"/>
  <c r="E321"/>
  <c r="E396"/>
  <c r="E584"/>
  <c r="E423"/>
  <c r="E41"/>
  <c r="E51"/>
  <c r="E90"/>
  <c r="E395"/>
  <c r="E238"/>
  <c r="E454"/>
  <c r="E304"/>
  <c r="E45"/>
  <c r="E614"/>
  <c r="E589"/>
  <c r="E502"/>
  <c r="E25"/>
  <c r="E493"/>
  <c r="E22"/>
  <c r="E289"/>
  <c r="E125"/>
  <c r="E221"/>
  <c r="E382"/>
  <c r="E527"/>
  <c r="E176"/>
  <c r="E528"/>
  <c r="E292"/>
  <c r="E67"/>
  <c r="E314"/>
  <c r="E209"/>
  <c r="E207"/>
  <c r="E99"/>
  <c r="E311"/>
  <c r="E236"/>
  <c r="E11"/>
  <c r="E291"/>
  <c r="E164"/>
  <c r="E8"/>
  <c r="E403"/>
  <c r="E581"/>
  <c r="E554"/>
  <c r="E103"/>
  <c r="E503"/>
  <c r="E479"/>
  <c r="E592"/>
  <c r="E138"/>
  <c r="E440"/>
  <c r="E105"/>
  <c r="E538"/>
  <c r="E435"/>
  <c r="E460"/>
  <c r="E571"/>
  <c r="E143"/>
  <c r="E416"/>
  <c r="E401"/>
  <c r="E55"/>
  <c r="E562"/>
  <c r="E434"/>
  <c r="E509"/>
  <c r="E495"/>
  <c r="E498"/>
  <c r="E640"/>
  <c r="E524"/>
  <c r="E27"/>
  <c r="E602"/>
  <c r="E268"/>
  <c r="E642"/>
  <c r="E558"/>
  <c r="E500"/>
  <c r="E633"/>
  <c r="E427"/>
  <c r="E47"/>
  <c r="E363"/>
  <c r="E604"/>
  <c r="E264"/>
  <c r="E202"/>
  <c r="E472"/>
  <c r="E635"/>
  <c r="E551"/>
  <c r="E275"/>
  <c r="E388"/>
  <c r="E127"/>
  <c r="E4"/>
  <c r="E255"/>
  <c r="E141"/>
  <c r="E596"/>
  <c r="E564"/>
  <c r="E56"/>
  <c r="E539"/>
  <c r="E315"/>
  <c r="E101"/>
  <c r="E205"/>
  <c r="E142"/>
  <c r="E471"/>
  <c r="E464"/>
  <c r="E267"/>
  <c r="E414"/>
  <c r="E369"/>
  <c r="E240"/>
  <c r="E296"/>
  <c r="E77"/>
  <c r="E600"/>
  <c r="E108"/>
  <c r="E133"/>
  <c r="E452"/>
  <c r="E533"/>
  <c r="E134"/>
  <c r="E647"/>
  <c r="E69"/>
  <c r="E412"/>
  <c r="E28"/>
  <c r="E156"/>
  <c r="E19"/>
  <c r="E384"/>
  <c r="E23"/>
  <c r="E625"/>
  <c r="E376"/>
  <c r="E615"/>
  <c r="E463"/>
  <c r="E162"/>
  <c r="E57"/>
  <c r="E624"/>
  <c r="E536"/>
  <c r="E49"/>
  <c r="E490"/>
  <c r="E187"/>
  <c r="E185"/>
  <c r="E210"/>
  <c r="E632"/>
  <c r="E85"/>
  <c r="E10"/>
  <c r="E188"/>
  <c r="E413"/>
  <c r="E557"/>
  <c r="E375"/>
  <c r="E171"/>
  <c r="E618"/>
  <c r="E521"/>
  <c r="E339"/>
  <c r="E630"/>
  <c r="E553"/>
  <c r="E353"/>
  <c r="E330"/>
  <c r="E616"/>
  <c r="E504"/>
  <c r="E645"/>
  <c r="E316"/>
  <c r="E342"/>
  <c r="E313"/>
  <c r="E39"/>
  <c r="E128"/>
  <c r="E485"/>
  <c r="E379"/>
  <c r="E174"/>
  <c r="E42"/>
  <c r="E323"/>
  <c r="E546"/>
  <c r="E88"/>
  <c r="E507"/>
  <c r="E424"/>
  <c r="E387"/>
  <c r="E555"/>
  <c r="E324"/>
  <c r="E532"/>
  <c r="E244"/>
  <c r="E648"/>
  <c r="E170"/>
  <c r="E179"/>
  <c r="E603"/>
  <c r="E32"/>
  <c r="E522"/>
  <c r="E60"/>
  <c r="E259"/>
  <c r="E436"/>
  <c r="E190"/>
  <c r="E453"/>
  <c r="E473"/>
  <c r="E97"/>
  <c r="E381"/>
  <c r="E456"/>
  <c r="E243"/>
  <c r="E293"/>
  <c r="E257"/>
  <c r="E347"/>
  <c r="E18"/>
  <c r="E366"/>
  <c r="E577"/>
  <c r="E359"/>
  <c r="E249"/>
  <c r="E104"/>
  <c r="E16"/>
  <c r="E298"/>
  <c r="E494"/>
  <c r="E364"/>
  <c r="E73"/>
  <c r="E560"/>
  <c r="E14"/>
  <c r="E37"/>
  <c r="E337"/>
  <c r="E20"/>
  <c r="E480"/>
  <c r="E44"/>
  <c r="E146"/>
  <c r="E449"/>
  <c r="E201"/>
  <c r="E544"/>
  <c r="E467"/>
  <c r="E226"/>
  <c r="E12"/>
  <c r="E198"/>
  <c r="E430"/>
  <c r="E117"/>
  <c r="E620"/>
  <c r="E368"/>
  <c r="E288"/>
  <c r="E30"/>
  <c r="E547"/>
  <c r="E451"/>
  <c r="E7"/>
  <c r="E305"/>
  <c r="E297"/>
  <c r="E367"/>
  <c r="E595"/>
  <c r="E183"/>
  <c r="E489"/>
  <c r="E466"/>
  <c r="E621"/>
  <c r="E269"/>
  <c r="E373"/>
  <c r="E276"/>
  <c r="E597"/>
  <c r="E24"/>
  <c r="E43"/>
  <c r="E225"/>
  <c r="E383"/>
  <c r="E248"/>
  <c r="E53"/>
  <c r="E407"/>
  <c r="E148"/>
  <c r="E372"/>
  <c r="E370"/>
  <c r="E195"/>
  <c r="E631"/>
  <c r="E385"/>
  <c r="E488"/>
  <c r="E180"/>
  <c r="E9"/>
  <c r="E61"/>
  <c r="E570"/>
  <c r="E163"/>
  <c r="E29"/>
  <c r="E606"/>
  <c r="E637"/>
  <c r="E131"/>
  <c r="E65"/>
  <c r="E200"/>
  <c r="E46"/>
  <c r="E418"/>
  <c r="E228"/>
  <c r="E199"/>
  <c r="E496"/>
  <c r="E160"/>
  <c r="E327"/>
  <c r="E415"/>
  <c r="E588"/>
  <c r="E306"/>
  <c r="E410"/>
  <c r="E374"/>
  <c r="E74"/>
  <c r="E468"/>
  <c r="E397"/>
  <c r="E80"/>
  <c r="E15"/>
  <c r="E116"/>
  <c r="E52"/>
  <c r="E317"/>
  <c r="E136"/>
  <c r="E245"/>
  <c r="E406"/>
  <c r="E340"/>
  <c r="E334"/>
  <c r="E280"/>
  <c r="D15" i="7"/>
  <c r="C15"/>
  <c r="D12"/>
  <c r="C12"/>
  <c r="D9"/>
  <c r="C9"/>
  <c r="D4"/>
  <c r="D22" i="6"/>
  <c r="H21"/>
  <c r="G21"/>
  <c r="D21"/>
  <c r="G20"/>
  <c r="H20" s="1"/>
  <c r="D20"/>
  <c r="D19"/>
  <c r="G18"/>
  <c r="H18" s="1"/>
  <c r="D18"/>
  <c r="G17"/>
  <c r="H17" s="1"/>
  <c r="D17"/>
  <c r="G16"/>
  <c r="H16" s="1"/>
  <c r="D16"/>
  <c r="G15"/>
  <c r="H15" s="1"/>
  <c r="D15"/>
  <c r="G14"/>
  <c r="H14" s="1"/>
  <c r="D14"/>
  <c r="G13"/>
  <c r="H13" s="1"/>
  <c r="D13"/>
  <c r="D12"/>
  <c r="D11"/>
  <c r="G10"/>
  <c r="H10" s="1"/>
  <c r="D10"/>
  <c r="G9"/>
  <c r="H9" s="1"/>
  <c r="D9"/>
  <c r="G8"/>
  <c r="H8" s="1"/>
  <c r="D8"/>
  <c r="D7"/>
  <c r="G6"/>
  <c r="H6" s="1"/>
  <c r="D6"/>
  <c r="G5"/>
  <c r="H5" s="1"/>
  <c r="D5"/>
  <c r="C28" i="35" l="1"/>
  <c r="C20"/>
  <c r="C21"/>
  <c r="C26"/>
  <c r="C19"/>
  <c r="C27"/>
  <c r="C29"/>
  <c r="C18"/>
  <c r="C17"/>
  <c r="C22"/>
  <c r="C23"/>
  <c r="C24"/>
  <c r="I35" i="22"/>
  <c r="G48" i="23"/>
  <c r="H48" s="1"/>
  <c r="H5"/>
  <c r="G35" i="22"/>
  <c r="H35"/>
  <c r="W102" i="16"/>
  <c r="W94"/>
  <c r="W86"/>
  <c r="W78"/>
  <c r="W70"/>
  <c r="W62"/>
  <c r="W54"/>
  <c r="W46"/>
  <c r="W38"/>
  <c r="W30"/>
  <c r="W22"/>
  <c r="W14"/>
  <c r="W6"/>
  <c r="V101"/>
  <c r="V93"/>
  <c r="V85"/>
  <c r="V77"/>
  <c r="V69"/>
  <c r="V61"/>
  <c r="V53"/>
  <c r="V45"/>
  <c r="V37"/>
  <c r="V29"/>
  <c r="V21"/>
  <c r="V13"/>
  <c r="W99"/>
  <c r="W91"/>
  <c r="W83"/>
  <c r="W75"/>
  <c r="W67"/>
  <c r="W59"/>
  <c r="W51"/>
  <c r="W43"/>
  <c r="W35"/>
  <c r="W27"/>
  <c r="W19"/>
  <c r="W11"/>
  <c r="G22" i="6"/>
  <c r="F48" i="23" l="1"/>
  <c r="H22" i="6"/>
  <c r="I8" s="1"/>
  <c r="F22"/>
  <c r="I11" l="1"/>
  <c r="I7"/>
  <c r="I22"/>
  <c r="I19"/>
  <c r="I12"/>
  <c r="I6"/>
  <c r="I14"/>
  <c r="I18"/>
  <c r="I10"/>
  <c r="I13"/>
  <c r="I16"/>
  <c r="I17"/>
  <c r="I21"/>
  <c r="I5"/>
  <c r="I15"/>
  <c r="I20"/>
  <c r="I9"/>
  <c r="D127" i="5" l="1"/>
  <c r="E127" s="1"/>
  <c r="C127"/>
  <c r="H126"/>
  <c r="F126"/>
  <c r="E126"/>
  <c r="H125"/>
  <c r="F125"/>
  <c r="E125"/>
  <c r="H124"/>
  <c r="F124"/>
  <c r="E124"/>
  <c r="F123"/>
  <c r="H123" s="1"/>
  <c r="E123"/>
  <c r="H122"/>
  <c r="F122"/>
  <c r="E122"/>
  <c r="F121"/>
  <c r="H121" s="1"/>
  <c r="E121"/>
  <c r="H120"/>
  <c r="F120"/>
  <c r="E120"/>
  <c r="F119"/>
  <c r="H119" s="1"/>
  <c r="E119"/>
  <c r="H118"/>
  <c r="F118"/>
  <c r="E118"/>
  <c r="H117"/>
  <c r="F117"/>
  <c r="E117"/>
  <c r="H116"/>
  <c r="F116"/>
  <c r="E116"/>
  <c r="F115"/>
  <c r="H115" s="1"/>
  <c r="E115"/>
  <c r="H114"/>
  <c r="F114"/>
  <c r="E114"/>
  <c r="F113"/>
  <c r="H113" s="1"/>
  <c r="E113"/>
  <c r="H112"/>
  <c r="F112"/>
  <c r="E112"/>
  <c r="F111"/>
  <c r="H111" s="1"/>
  <c r="E111"/>
  <c r="H110"/>
  <c r="F110"/>
  <c r="E110"/>
  <c r="H109"/>
  <c r="F109"/>
  <c r="E109"/>
  <c r="H108"/>
  <c r="F108"/>
  <c r="E108"/>
  <c r="F107"/>
  <c r="H107" s="1"/>
  <c r="E107"/>
  <c r="H106"/>
  <c r="F106"/>
  <c r="E106"/>
  <c r="F105"/>
  <c r="H105" s="1"/>
  <c r="E105"/>
  <c r="H104"/>
  <c r="F104"/>
  <c r="E104"/>
  <c r="F103"/>
  <c r="H103" s="1"/>
  <c r="E103"/>
  <c r="H102"/>
  <c r="F102"/>
  <c r="E102"/>
  <c r="H101"/>
  <c r="F101"/>
  <c r="E101"/>
  <c r="H100"/>
  <c r="F100"/>
  <c r="E100"/>
  <c r="F99"/>
  <c r="H99" s="1"/>
  <c r="E99"/>
  <c r="H98"/>
  <c r="F98"/>
  <c r="E98"/>
  <c r="F97"/>
  <c r="H97" s="1"/>
  <c r="E97"/>
  <c r="H96"/>
  <c r="F96"/>
  <c r="E96"/>
  <c r="H95"/>
  <c r="E95"/>
  <c r="H94"/>
  <c r="E94"/>
  <c r="H93"/>
  <c r="E93"/>
  <c r="H92"/>
  <c r="F92"/>
  <c r="E92"/>
  <c r="H91"/>
  <c r="E91"/>
  <c r="H90"/>
  <c r="F90"/>
  <c r="E90"/>
  <c r="H89"/>
  <c r="E89"/>
  <c r="H88"/>
  <c r="E88"/>
  <c r="H87"/>
  <c r="E87"/>
  <c r="F86"/>
  <c r="H86" s="1"/>
  <c r="E86"/>
  <c r="H85"/>
  <c r="F85"/>
  <c r="E85"/>
  <c r="H84"/>
  <c r="E84"/>
  <c r="H83"/>
  <c r="E83"/>
  <c r="H82"/>
  <c r="F82"/>
  <c r="E82"/>
  <c r="H81"/>
  <c r="E81"/>
  <c r="H80"/>
  <c r="E80"/>
  <c r="H79"/>
  <c r="F79"/>
  <c r="E79"/>
  <c r="H78"/>
  <c r="E78"/>
  <c r="F77"/>
  <c r="H77" s="1"/>
  <c r="E77"/>
  <c r="H76"/>
  <c r="F76"/>
  <c r="E76"/>
  <c r="F75"/>
  <c r="H75" s="1"/>
  <c r="E75"/>
  <c r="H74"/>
  <c r="F74"/>
  <c r="E74"/>
  <c r="H73"/>
  <c r="F73"/>
  <c r="E73"/>
  <c r="H72"/>
  <c r="F72"/>
  <c r="E72"/>
  <c r="F71"/>
  <c r="H71" s="1"/>
  <c r="E71"/>
  <c r="H70"/>
  <c r="F70"/>
  <c r="E70"/>
  <c r="F69"/>
  <c r="H69" s="1"/>
  <c r="E69"/>
  <c r="H68"/>
  <c r="F68"/>
  <c r="E68"/>
  <c r="F67"/>
  <c r="H67" s="1"/>
  <c r="E67"/>
  <c r="H66"/>
  <c r="F66"/>
  <c r="E66"/>
  <c r="H65"/>
  <c r="F65"/>
  <c r="E65"/>
  <c r="H64"/>
  <c r="F64"/>
  <c r="E64"/>
  <c r="F63"/>
  <c r="H63" s="1"/>
  <c r="E63"/>
  <c r="H62"/>
  <c r="F62"/>
  <c r="E62"/>
  <c r="F61"/>
  <c r="H61" s="1"/>
  <c r="E61"/>
  <c r="H60"/>
  <c r="F60"/>
  <c r="E60"/>
  <c r="F59"/>
  <c r="H59" s="1"/>
  <c r="E59"/>
  <c r="H58"/>
  <c r="F58"/>
  <c r="E58"/>
  <c r="H57"/>
  <c r="F57"/>
  <c r="E57"/>
  <c r="H56"/>
  <c r="F56"/>
  <c r="E56"/>
  <c r="F55"/>
  <c r="H55" s="1"/>
  <c r="E55"/>
  <c r="H54"/>
  <c r="F54"/>
  <c r="E54"/>
  <c r="F53"/>
  <c r="H53" s="1"/>
  <c r="E53"/>
  <c r="H52"/>
  <c r="F52"/>
  <c r="E52"/>
  <c r="F51"/>
  <c r="H51" s="1"/>
  <c r="E51"/>
  <c r="H50"/>
  <c r="F50"/>
  <c r="E50"/>
  <c r="H49"/>
  <c r="F49"/>
  <c r="E49"/>
  <c r="H48"/>
  <c r="E48"/>
  <c r="H47"/>
  <c r="F47"/>
  <c r="E47"/>
  <c r="H46"/>
  <c r="E46"/>
  <c r="H45"/>
  <c r="E45"/>
  <c r="F44"/>
  <c r="H44" s="1"/>
  <c r="E44"/>
  <c r="H43"/>
  <c r="F43"/>
  <c r="E43"/>
  <c r="F42"/>
  <c r="H42" s="1"/>
  <c r="E42"/>
  <c r="H41"/>
  <c r="E41"/>
  <c r="H40"/>
  <c r="F40"/>
  <c r="E40"/>
  <c r="F39"/>
  <c r="H39" s="1"/>
  <c r="E39"/>
  <c r="H38"/>
  <c r="F38"/>
  <c r="E38"/>
  <c r="H37"/>
  <c r="F37"/>
  <c r="E37"/>
  <c r="H36"/>
  <c r="F36"/>
  <c r="E36"/>
  <c r="F35"/>
  <c r="H35" s="1"/>
  <c r="E35"/>
  <c r="H34"/>
  <c r="F34"/>
  <c r="E34"/>
  <c r="F33"/>
  <c r="H33" s="1"/>
  <c r="E33"/>
  <c r="H32"/>
  <c r="F32"/>
  <c r="E32"/>
  <c r="F31"/>
  <c r="H31" s="1"/>
  <c r="E31"/>
  <c r="H30"/>
  <c r="F30"/>
  <c r="E30"/>
  <c r="H29"/>
  <c r="F29"/>
  <c r="E29"/>
  <c r="H28"/>
  <c r="F28"/>
  <c r="E28"/>
  <c r="F27"/>
  <c r="H27" s="1"/>
  <c r="E27"/>
  <c r="H26"/>
  <c r="F26"/>
  <c r="E26"/>
  <c r="F25"/>
  <c r="H25" s="1"/>
  <c r="E25"/>
  <c r="H24"/>
  <c r="F24"/>
  <c r="E24"/>
  <c r="F23"/>
  <c r="H23" s="1"/>
  <c r="E23"/>
  <c r="H22"/>
  <c r="F22"/>
  <c r="E22"/>
  <c r="H21"/>
  <c r="E21"/>
  <c r="F20"/>
  <c r="H20" s="1"/>
  <c r="E20"/>
  <c r="H19"/>
  <c r="F19"/>
  <c r="E19"/>
  <c r="H18"/>
  <c r="F18"/>
  <c r="E18"/>
  <c r="H17"/>
  <c r="E17"/>
  <c r="H16"/>
  <c r="F16"/>
  <c r="E16"/>
  <c r="H15"/>
  <c r="F15"/>
  <c r="E15"/>
  <c r="H14"/>
  <c r="F14"/>
  <c r="E14"/>
  <c r="F13"/>
  <c r="H13" s="1"/>
  <c r="E13"/>
  <c r="H12"/>
  <c r="F12"/>
  <c r="E12"/>
  <c r="F11"/>
  <c r="H11" s="1"/>
  <c r="E11"/>
  <c r="H10"/>
  <c r="F10"/>
  <c r="E10"/>
  <c r="F9"/>
  <c r="H9" s="1"/>
  <c r="E9"/>
  <c r="H8"/>
  <c r="F8"/>
  <c r="E8"/>
  <c r="H7"/>
  <c r="E7"/>
  <c r="F6"/>
  <c r="H6" s="1"/>
  <c r="E6"/>
  <c r="H5"/>
  <c r="F5"/>
  <c r="E5"/>
  <c r="H4"/>
  <c r="F4"/>
  <c r="F127" s="1"/>
  <c r="E4"/>
  <c r="D44" i="4"/>
  <c r="E44" s="1"/>
  <c r="C44"/>
  <c r="H43"/>
  <c r="F43"/>
  <c r="E43"/>
  <c r="H42"/>
  <c r="F42"/>
  <c r="E42"/>
  <c r="H41"/>
  <c r="F41"/>
  <c r="E41"/>
  <c r="F40"/>
  <c r="H40" s="1"/>
  <c r="E40"/>
  <c r="H39"/>
  <c r="F39"/>
  <c r="E39"/>
  <c r="H38"/>
  <c r="F38"/>
  <c r="E38"/>
  <c r="H37"/>
  <c r="F37"/>
  <c r="E37"/>
  <c r="F36"/>
  <c r="H36" s="1"/>
  <c r="E36"/>
  <c r="H35"/>
  <c r="F35"/>
  <c r="E35"/>
  <c r="H34"/>
  <c r="F34"/>
  <c r="E34"/>
  <c r="H33"/>
  <c r="E33"/>
  <c r="H32"/>
  <c r="F32"/>
  <c r="E32"/>
  <c r="H31"/>
  <c r="E31"/>
  <c r="F30"/>
  <c r="H30" s="1"/>
  <c r="E30"/>
  <c r="H29"/>
  <c r="E29"/>
  <c r="H28"/>
  <c r="F28"/>
  <c r="E28"/>
  <c r="F27"/>
  <c r="H27" s="1"/>
  <c r="E27"/>
  <c r="H26"/>
  <c r="E26"/>
  <c r="H25"/>
  <c r="F25"/>
  <c r="E25"/>
  <c r="F24"/>
  <c r="H24" s="1"/>
  <c r="E24"/>
  <c r="H23"/>
  <c r="F23"/>
  <c r="E23"/>
  <c r="H22"/>
  <c r="F22"/>
  <c r="E22"/>
  <c r="H21"/>
  <c r="F21"/>
  <c r="E21"/>
  <c r="F20"/>
  <c r="H20" s="1"/>
  <c r="E20"/>
  <c r="H19"/>
  <c r="F19"/>
  <c r="E19"/>
  <c r="H18"/>
  <c r="F18"/>
  <c r="E18"/>
  <c r="H17"/>
  <c r="F17"/>
  <c r="E17"/>
  <c r="F16"/>
  <c r="H16" s="1"/>
  <c r="E16"/>
  <c r="H15"/>
  <c r="F15"/>
  <c r="E15"/>
  <c r="H14"/>
  <c r="F14"/>
  <c r="E14"/>
  <c r="H13"/>
  <c r="F13"/>
  <c r="E13"/>
  <c r="F12"/>
  <c r="H12" s="1"/>
  <c r="E12"/>
  <c r="H11"/>
  <c r="F11"/>
  <c r="E11"/>
  <c r="H10"/>
  <c r="F10"/>
  <c r="E10"/>
  <c r="H9"/>
  <c r="F9"/>
  <c r="E9"/>
  <c r="F8"/>
  <c r="H8" s="1"/>
  <c r="E8"/>
  <c r="H7"/>
  <c r="F7"/>
  <c r="E7"/>
  <c r="H6"/>
  <c r="F6"/>
  <c r="E6"/>
  <c r="H5"/>
  <c r="F5"/>
  <c r="F44" s="1"/>
  <c r="E5"/>
  <c r="E71" i="3"/>
  <c r="D71"/>
  <c r="C71"/>
  <c r="F8"/>
  <c r="H8" s="1"/>
  <c r="E8"/>
  <c r="H56"/>
  <c r="F56"/>
  <c r="E56"/>
  <c r="H35"/>
  <c r="F35"/>
  <c r="E35"/>
  <c r="F39"/>
  <c r="H39" s="1"/>
  <c r="E39"/>
  <c r="H46"/>
  <c r="F46"/>
  <c r="E46"/>
  <c r="F69"/>
  <c r="H69" s="1"/>
  <c r="E69"/>
  <c r="F34"/>
  <c r="H34" s="1"/>
  <c r="E34"/>
  <c r="H45"/>
  <c r="F45"/>
  <c r="E45"/>
  <c r="F27"/>
  <c r="H27" s="1"/>
  <c r="E27"/>
  <c r="F54"/>
  <c r="H54" s="1"/>
  <c r="E54"/>
  <c r="H11"/>
  <c r="F11"/>
  <c r="E11"/>
  <c r="F18"/>
  <c r="H18" s="1"/>
  <c r="E18"/>
  <c r="H47"/>
  <c r="F47"/>
  <c r="E47"/>
  <c r="F31"/>
  <c r="H31" s="1"/>
  <c r="E31"/>
  <c r="H12"/>
  <c r="F12"/>
  <c r="E12"/>
  <c r="H14"/>
  <c r="F14"/>
  <c r="E14"/>
  <c r="F17"/>
  <c r="H17" s="1"/>
  <c r="E17"/>
  <c r="H13"/>
  <c r="F13"/>
  <c r="E13"/>
  <c r="H22"/>
  <c r="F22"/>
  <c r="E22"/>
  <c r="F70"/>
  <c r="H70" s="1"/>
  <c r="E70"/>
  <c r="H37"/>
  <c r="F37"/>
  <c r="E37"/>
  <c r="F28"/>
  <c r="H28" s="1"/>
  <c r="E28"/>
  <c r="F60"/>
  <c r="H60" s="1"/>
  <c r="E60"/>
  <c r="H29"/>
  <c r="F29"/>
  <c r="E29"/>
  <c r="F20"/>
  <c r="H20" s="1"/>
  <c r="E20"/>
  <c r="F36"/>
  <c r="H36" s="1"/>
  <c r="E36"/>
  <c r="H43"/>
  <c r="F43"/>
  <c r="E43"/>
  <c r="H57"/>
  <c r="F57"/>
  <c r="E57"/>
  <c r="H6"/>
  <c r="F6"/>
  <c r="E6"/>
  <c r="F16"/>
  <c r="H16" s="1"/>
  <c r="E16"/>
  <c r="H59"/>
  <c r="F59"/>
  <c r="E59"/>
  <c r="H7"/>
  <c r="F7"/>
  <c r="E7"/>
  <c r="F58"/>
  <c r="H58" s="1"/>
  <c r="E58"/>
  <c r="H68"/>
  <c r="F68"/>
  <c r="E68"/>
  <c r="H26"/>
  <c r="F26"/>
  <c r="E26"/>
  <c r="F41"/>
  <c r="H41" s="1"/>
  <c r="E41"/>
  <c r="H66"/>
  <c r="F66"/>
  <c r="E66"/>
  <c r="F30"/>
  <c r="H30" s="1"/>
  <c r="E30"/>
  <c r="F15"/>
  <c r="H15" s="1"/>
  <c r="E15"/>
  <c r="H23"/>
  <c r="F23"/>
  <c r="E23"/>
  <c r="F53"/>
  <c r="H53" s="1"/>
  <c r="E53"/>
  <c r="F49"/>
  <c r="H49" s="1"/>
  <c r="E49"/>
  <c r="H44"/>
  <c r="F44"/>
  <c r="E44"/>
  <c r="H62"/>
  <c r="F62"/>
  <c r="E62"/>
  <c r="H64"/>
  <c r="F64"/>
  <c r="E64"/>
  <c r="F42"/>
  <c r="H42" s="1"/>
  <c r="E42"/>
  <c r="H19"/>
  <c r="F19"/>
  <c r="E19"/>
  <c r="H33"/>
  <c r="F33"/>
  <c r="E33"/>
  <c r="F38"/>
  <c r="H38" s="1"/>
  <c r="E38"/>
  <c r="H51"/>
  <c r="F51"/>
  <c r="E51"/>
  <c r="H5"/>
  <c r="F5"/>
  <c r="E5"/>
  <c r="F32"/>
  <c r="H32" s="1"/>
  <c r="E32"/>
  <c r="H55"/>
  <c r="F55"/>
  <c r="E55"/>
  <c r="F9"/>
  <c r="H9" s="1"/>
  <c r="E9"/>
  <c r="F63"/>
  <c r="H63" s="1"/>
  <c r="E63"/>
  <c r="H61"/>
  <c r="F61"/>
  <c r="E61"/>
  <c r="F48"/>
  <c r="H48" s="1"/>
  <c r="E48"/>
  <c r="F10"/>
  <c r="H10" s="1"/>
  <c r="E10"/>
  <c r="H21"/>
  <c r="F21"/>
  <c r="E21"/>
  <c r="H24"/>
  <c r="F24"/>
  <c r="E24"/>
  <c r="H50"/>
  <c r="F50"/>
  <c r="E50"/>
  <c r="F67"/>
  <c r="H67" s="1"/>
  <c r="E67"/>
  <c r="H65"/>
  <c r="F65"/>
  <c r="E65"/>
  <c r="H25"/>
  <c r="F25"/>
  <c r="E25"/>
  <c r="F40"/>
  <c r="H40" s="1"/>
  <c r="E40"/>
  <c r="H52"/>
  <c r="F52"/>
  <c r="E52"/>
  <c r="F71" l="1"/>
  <c r="G127" i="5"/>
  <c r="H127"/>
  <c r="G44" i="4"/>
  <c r="H44"/>
  <c r="G71" i="3"/>
  <c r="H71"/>
  <c r="E649" i="2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C4" i="1"/>
  <c r="H15"/>
  <c r="I13" s="1"/>
  <c r="F15"/>
  <c r="D15"/>
  <c r="C15"/>
  <c r="A15"/>
  <c r="I12"/>
  <c r="I15" l="1"/>
  <c r="G15"/>
  <c r="I14"/>
  <c r="E15"/>
</calcChain>
</file>

<file path=xl/sharedStrings.xml><?xml version="1.0" encoding="utf-8"?>
<sst xmlns="http://schemas.openxmlformats.org/spreadsheetml/2006/main" count="5654" uniqueCount="2141">
  <si>
    <t>de 500 a 999 nascidos vivos e de 100 a 499 NV no Estado de São Paulo - 2012</t>
  </si>
  <si>
    <t>Quadro Síntese</t>
  </si>
  <si>
    <t>Nº mun.</t>
  </si>
  <si>
    <t>Grupos de municípios</t>
  </si>
  <si>
    <t>NV</t>
  </si>
  <si>
    <t>TMI</t>
  </si>
  <si>
    <t xml:space="preserve"> CMI</t>
  </si>
  <si>
    <t>Redução de óbitos</t>
  </si>
  <si>
    <t>% de redução</t>
  </si>
  <si>
    <t>municípios &gt; 1000 NV</t>
  </si>
  <si>
    <t>municípios com 500 a 999 NV</t>
  </si>
  <si>
    <t>municípios com 100 a 499 NV</t>
  </si>
  <si>
    <t>Total dos três grupos</t>
  </si>
  <si>
    <t xml:space="preserve"> Municípios com mais de 1000 NV e TMI &gt; 10 - Estado de São Paulo 2012</t>
  </si>
  <si>
    <t>Nº</t>
  </si>
  <si>
    <t>Município</t>
  </si>
  <si>
    <t>Cálculo da estimativa de redução</t>
  </si>
  <si>
    <t>.... Sao Paulo</t>
  </si>
  <si>
    <t>.... Guarulhos</t>
  </si>
  <si>
    <t>.... Osasco</t>
  </si>
  <si>
    <t>.... Sao Jose dos Campos</t>
  </si>
  <si>
    <t>.... Santo Andre</t>
  </si>
  <si>
    <t>.... Sorocaba</t>
  </si>
  <si>
    <t>.... Diadema</t>
  </si>
  <si>
    <t>.... Moji das Cruzes</t>
  </si>
  <si>
    <t>.... Maua</t>
  </si>
  <si>
    <t>.... Itaquaquecetuba</t>
  </si>
  <si>
    <t>.... Barueri</t>
  </si>
  <si>
    <t>.... Jundiai</t>
  </si>
  <si>
    <t>.... Sao Vicente</t>
  </si>
  <si>
    <t>.... Piracicaba</t>
  </si>
  <si>
    <t>.... Santos</t>
  </si>
  <si>
    <t>.... Guaruja</t>
  </si>
  <si>
    <t>.... Bauru</t>
  </si>
  <si>
    <t>.... Embu</t>
  </si>
  <si>
    <t>.... Taboao da Serra</t>
  </si>
  <si>
    <t>.... Praia Grande</t>
  </si>
  <si>
    <t>.... Itapevi</t>
  </si>
  <si>
    <t>.... Taubate</t>
  </si>
  <si>
    <t>.... Cotia</t>
  </si>
  <si>
    <t>.... Limeira</t>
  </si>
  <si>
    <t>.... Jacarei</t>
  </si>
  <si>
    <t>.... Indaiatuba</t>
  </si>
  <si>
    <t>.... Marilia</t>
  </si>
  <si>
    <t>.... Itapecerica da Serra</t>
  </si>
  <si>
    <t>.... Ferraz de Vasconcelos</t>
  </si>
  <si>
    <t>.... Araraquara</t>
  </si>
  <si>
    <t>.... Presidente Prudente</t>
  </si>
  <si>
    <t>.... Rio Claro</t>
  </si>
  <si>
    <t>.... Itu</t>
  </si>
  <si>
    <t>.... Aracatuba</t>
  </si>
  <si>
    <t>.... Pindamonhangaba</t>
  </si>
  <si>
    <t>.... Franco da Rocha</t>
  </si>
  <si>
    <t>.... Itapetininga</t>
  </si>
  <si>
    <t>.... Cubatao</t>
  </si>
  <si>
    <t>.... Moji-Guacu</t>
  </si>
  <si>
    <t>.... Tatui</t>
  </si>
  <si>
    <t>.... Poa</t>
  </si>
  <si>
    <t>.... Sertaozinho</t>
  </si>
  <si>
    <t>.... Votorantim</t>
  </si>
  <si>
    <t>.... Caraguatatuba</t>
  </si>
  <si>
    <t>.... Salto</t>
  </si>
  <si>
    <t>.... Catanduva</t>
  </si>
  <si>
    <t>.... Ribeirao Pires</t>
  </si>
  <si>
    <t>.... Barretos</t>
  </si>
  <si>
    <t>.... Itanhaem</t>
  </si>
  <si>
    <t>.... Guaratingueta</t>
  </si>
  <si>
    <t>.... Itapeva</t>
  </si>
  <si>
    <t>.... Itatiba</t>
  </si>
  <si>
    <t>.... Aruja</t>
  </si>
  <si>
    <t>.... Cacapava</t>
  </si>
  <si>
    <t>.... Sao Sebastiao</t>
  </si>
  <si>
    <t>.... Leme</t>
  </si>
  <si>
    <t>.... Campo Limpo Paulista</t>
  </si>
  <si>
    <t>.... Lorena</t>
  </si>
  <si>
    <t>.... Assis</t>
  </si>
  <si>
    <t>.... Ubatuba</t>
  </si>
  <si>
    <t>.... Moji-Mirim</t>
  </si>
  <si>
    <t>.... Cajamar</t>
  </si>
  <si>
    <t>.... Mairipora</t>
  </si>
  <si>
    <t>.... Cruzeiro</t>
  </si>
  <si>
    <t>.... Matao</t>
  </si>
  <si>
    <t>.... Ibiuna</t>
  </si>
  <si>
    <t>Total dos municípios &gt; 1000 NV</t>
  </si>
  <si>
    <t xml:space="preserve"> Municípios com500 a 999 NV e TMI &gt; 10 - Estado de São Paulo 2012</t>
  </si>
  <si>
    <t>.... Bertioga</t>
  </si>
  <si>
    <t>.... Bebedouro</t>
  </si>
  <si>
    <t>.... Jaboticabal</t>
  </si>
  <si>
    <t>.... Registro</t>
  </si>
  <si>
    <t>.... Pirassununga</t>
  </si>
  <si>
    <t>.... Itupeva</t>
  </si>
  <si>
    <t>.... Cosmopolis</t>
  </si>
  <si>
    <t>.... Lencois Paulista</t>
  </si>
  <si>
    <t>.... Mococa</t>
  </si>
  <si>
    <t>.... Boituva</t>
  </si>
  <si>
    <t>.... Tupa</t>
  </si>
  <si>
    <t>.... Batatais</t>
  </si>
  <si>
    <t>.... Vargem Grande Paulista</t>
  </si>
  <si>
    <t>.... Fernandopolis</t>
  </si>
  <si>
    <t>.... Capivari</t>
  </si>
  <si>
    <t>.... Penapolis</t>
  </si>
  <si>
    <t>.... Campos do Jordao</t>
  </si>
  <si>
    <t>.... Piedade</t>
  </si>
  <si>
    <t>.... Itarare</t>
  </si>
  <si>
    <t>.... Ibitinga</t>
  </si>
  <si>
    <t>.... Porto Feliz</t>
  </si>
  <si>
    <t>.... Jaguariuna</t>
  </si>
  <si>
    <t>.... Mongagua</t>
  </si>
  <si>
    <t>.... Capao Bonito</t>
  </si>
  <si>
    <t>.... Sao Jose do Rio Pardo</t>
  </si>
  <si>
    <t>.... Paraguacu Paulista</t>
  </si>
  <si>
    <t>.... Pederneiras</t>
  </si>
  <si>
    <t>.... Santa Cruz do Rio Pardo</t>
  </si>
  <si>
    <t>.... Guariba</t>
  </si>
  <si>
    <t>.... Salto de Pirapora</t>
  </si>
  <si>
    <t>.... Sao Manuel</t>
  </si>
  <si>
    <t>.... Tremembe</t>
  </si>
  <si>
    <t>.... Garca</t>
  </si>
  <si>
    <t>.... Orlandia</t>
  </si>
  <si>
    <t>.... Vargem Grande do Sul</t>
  </si>
  <si>
    <t>.... Itapolis</t>
  </si>
  <si>
    <t>.... Ibate</t>
  </si>
  <si>
    <t>.... Presidente Epitacio</t>
  </si>
  <si>
    <t>.... Jardinopolis</t>
  </si>
  <si>
    <t>Total dos municípios com 500 a 999 NV</t>
  </si>
  <si>
    <t xml:space="preserve"> Municípios com 100 a 499 NV e TMI &gt; 10 - Estado de São Paulo 2012</t>
  </si>
  <si>
    <t>.... Monte Alto</t>
  </si>
  <si>
    <t>.... Pitangueiras</t>
  </si>
  <si>
    <t>.... Aparecida</t>
  </si>
  <si>
    <t>.... Guaira</t>
  </si>
  <si>
    <t>.... Aguai</t>
  </si>
  <si>
    <t>.... Juquitiba</t>
  </si>
  <si>
    <t>.... Pilar do Sul</t>
  </si>
  <si>
    <t>.... Morro Agudo</t>
  </si>
  <si>
    <t>.... Sao Miguel Arcanjo</t>
  </si>
  <si>
    <t>.... Bariri</t>
  </si>
  <si>
    <t>.... Barra Bonita</t>
  </si>
  <si>
    <t>.... Guararema</t>
  </si>
  <si>
    <t>.... Socorro</t>
  </si>
  <si>
    <t>.... Guararapes</t>
  </si>
  <si>
    <t>.... Sao Pedro</t>
  </si>
  <si>
    <t>.... Iguape</t>
  </si>
  <si>
    <t>.... Biritiba-Mirim</t>
  </si>
  <si>
    <t>.... Apiai</t>
  </si>
  <si>
    <t>.... Aracoiaba da Serra</t>
  </si>
  <si>
    <t>.... Dois Corregos</t>
  </si>
  <si>
    <t>.... Cajuru</t>
  </si>
  <si>
    <t>.... Ipero</t>
  </si>
  <si>
    <t>.... Piracaia</t>
  </si>
  <si>
    <t>.... Teodoro Sampaio</t>
  </si>
  <si>
    <t>.... Mirandopolis</t>
  </si>
  <si>
    <t>.... Candido Mota</t>
  </si>
  <si>
    <t>.... Buri</t>
  </si>
  <si>
    <t>.... Miracatu</t>
  </si>
  <si>
    <t>.... Itatinga</t>
  </si>
  <si>
    <t>.... Serra Negra</t>
  </si>
  <si>
    <t>.... Valparaiso</t>
  </si>
  <si>
    <t>.... Brotas</t>
  </si>
  <si>
    <t>.... Pirapozinho</t>
  </si>
  <si>
    <t>.... Igaracu do Tiete</t>
  </si>
  <si>
    <t>.... Ilha Solteira</t>
  </si>
  <si>
    <t>.... Santa Rosa de Viterbo</t>
  </si>
  <si>
    <t>.... Taquarituba</t>
  </si>
  <si>
    <t>.... Brodosqui</t>
  </si>
  <si>
    <t>.... Tambau</t>
  </si>
  <si>
    <t>.... Bom Jesus dos Perdäes</t>
  </si>
  <si>
    <t>.... Juquia</t>
  </si>
  <si>
    <t>.... Aracariguama</t>
  </si>
  <si>
    <t>.... Cunha</t>
  </si>
  <si>
    <t>.... Capela do Alto</t>
  </si>
  <si>
    <t>.... Panorama</t>
  </si>
  <si>
    <t>.... Nova Granada</t>
  </si>
  <si>
    <t>.... Monte Azul Paulista</t>
  </si>
  <si>
    <t>.... Paranapanema</t>
  </si>
  <si>
    <t>.... Santo Antonio de Posse</t>
  </si>
  <si>
    <t>.... Potim</t>
  </si>
  <si>
    <t>.... Guapiara</t>
  </si>
  <si>
    <t>.... Ribeirao Branco</t>
  </si>
  <si>
    <t>.... Elias Fausto</t>
  </si>
  <si>
    <t>.... Viradouro</t>
  </si>
  <si>
    <t>.... Castilho</t>
  </si>
  <si>
    <t>.... Engenheiro Coelho</t>
  </si>
  <si>
    <t>.... Mirante do Paranapanema</t>
  </si>
  <si>
    <t>.... Junqueiropolis</t>
  </si>
  <si>
    <t>.... Colina</t>
  </si>
  <si>
    <t>.... Aluminio</t>
  </si>
  <si>
    <t>.... Pirapora do Bom Jesus</t>
  </si>
  <si>
    <t>.... Regente Feijo</t>
  </si>
  <si>
    <t>.... Buritama</t>
  </si>
  <si>
    <t>.... Jacupiranga</t>
  </si>
  <si>
    <t>.... Itabera</t>
  </si>
  <si>
    <t>.... Pirajui</t>
  </si>
  <si>
    <t>.... Cesario Lange</t>
  </si>
  <si>
    <t>.... Sete Barras</t>
  </si>
  <si>
    <t>.... Monte Aprazivel</t>
  </si>
  <si>
    <t>.... Iracemapolis</t>
  </si>
  <si>
    <t>.... Salesopolis</t>
  </si>
  <si>
    <t>.... Potirendaba</t>
  </si>
  <si>
    <t>.... Ipua</t>
  </si>
  <si>
    <t>.... Taruma</t>
  </si>
  <si>
    <t>.... Pedregulho</t>
  </si>
  <si>
    <t>.... Boa Esperanca do Sul</t>
  </si>
  <si>
    <t>.... Tabatinga</t>
  </si>
  <si>
    <t>.... Ribeirao Bonito</t>
  </si>
  <si>
    <t>.... Caconde</t>
  </si>
  <si>
    <t>.... Fartura</t>
  </si>
  <si>
    <t>.... Holambra</t>
  </si>
  <si>
    <t>.... Chavantes</t>
  </si>
  <si>
    <t>.... Quata</t>
  </si>
  <si>
    <t>.... Itariri</t>
  </si>
  <si>
    <t>.... Piratininga</t>
  </si>
  <si>
    <t>.... Maracai</t>
  </si>
  <si>
    <t>.... Tupi Paulista</t>
  </si>
  <si>
    <t>.... Borborema</t>
  </si>
  <si>
    <t>.... Itajobi</t>
  </si>
  <si>
    <t>.... Santa Branca</t>
  </si>
  <si>
    <t>.... Mineiros do Tiete</t>
  </si>
  <si>
    <t>.... Nova Europa</t>
  </si>
  <si>
    <t>.... Sao Bento do Sapucai</t>
  </si>
  <si>
    <t>.... Santa Adelia</t>
  </si>
  <si>
    <t>.... Duartina</t>
  </si>
  <si>
    <t>.... Sao Simao</t>
  </si>
  <si>
    <t>.... Joanopolis</t>
  </si>
  <si>
    <t>.... Sarapui</t>
  </si>
  <si>
    <t>.... Palestina</t>
  </si>
  <si>
    <t>.... Avanhandava</t>
  </si>
  <si>
    <t>.... Divinolandia</t>
  </si>
  <si>
    <t>.... Ouroeste</t>
  </si>
  <si>
    <t>.... Piquete</t>
  </si>
  <si>
    <t>.... Valentim Gentil</t>
  </si>
  <si>
    <t>.... Guarei</t>
  </si>
  <si>
    <t>.... Cardoso</t>
  </si>
  <si>
    <t>.... Pedro de Toledo</t>
  </si>
  <si>
    <t>.... Florida Paulista</t>
  </si>
  <si>
    <t>.... Queluz</t>
  </si>
  <si>
    <t>.... Serra Azul</t>
  </si>
  <si>
    <t>.... Bofete</t>
  </si>
  <si>
    <t>.... Ipeuna</t>
  </si>
  <si>
    <t>.... Euclides da Cunha Paulista</t>
  </si>
  <si>
    <t>.... Rafard</t>
  </si>
  <si>
    <t>.... Sao Sebastiao da Grama</t>
  </si>
  <si>
    <t>.... Uchoa</t>
  </si>
  <si>
    <t>.... Ribeirao Grande</t>
  </si>
  <si>
    <t>.... Cajobi</t>
  </si>
  <si>
    <t>.... Vera Cruz</t>
  </si>
  <si>
    <t>.... Iacanga</t>
  </si>
  <si>
    <t>.... Guaimbe</t>
  </si>
  <si>
    <t>.... Sao Jose da Bela Vista</t>
  </si>
  <si>
    <t>.... Vista Alegre do Alto</t>
  </si>
  <si>
    <t>Total dos municípios com 100 a 499 NV</t>
  </si>
  <si>
    <t>Nascidos Vivos (NV), Óbitos de &lt; 1 ano e TMI do Estado de São Paulo 2012</t>
  </si>
  <si>
    <t>Total do Estado</t>
  </si>
  <si>
    <t>Impacto da redução dos 66 mun. acima de 1000 NV</t>
  </si>
  <si>
    <t xml:space="preserve">Nascidos Vivos, Óbitos de menores de um ano e Taxa de Mortalidade Infantil - TMI </t>
  </si>
  <si>
    <t xml:space="preserve"> Estado de São Paulo - 2012</t>
  </si>
  <si>
    <t>Nº de Mun.</t>
  </si>
  <si>
    <t>Detalhamento</t>
  </si>
  <si>
    <t>DRSSP Resid - SP</t>
  </si>
  <si>
    <t>.... Ituverava</t>
  </si>
  <si>
    <t>.... Martinopolis</t>
  </si>
  <si>
    <t>.... Miguelopolis</t>
  </si>
  <si>
    <t>.... Paraibuna</t>
  </si>
  <si>
    <t>.... Ipaucu</t>
  </si>
  <si>
    <t>.... Charqueada</t>
  </si>
  <si>
    <t>.... Luis Antonio</t>
  </si>
  <si>
    <t>.... Auriflama</t>
  </si>
  <si>
    <t>.... Cananeia</t>
  </si>
  <si>
    <t>.... Altinopolis</t>
  </si>
  <si>
    <t>.... Bocaina</t>
  </si>
  <si>
    <t>.... Ouro Verde</t>
  </si>
  <si>
    <t>.... Presidente Bernardes</t>
  </si>
  <si>
    <t>.... Bernardino de Campos</t>
  </si>
  <si>
    <t>.... Nova Campina</t>
  </si>
  <si>
    <t>.... Parapua</t>
  </si>
  <si>
    <t>.... Lavrinhas</t>
  </si>
  <si>
    <t>.... Sud Mennucci</t>
  </si>
  <si>
    <t>.... Pauliceia</t>
  </si>
  <si>
    <t>.... Manduri</t>
  </si>
  <si>
    <t>.... Dobrada</t>
  </si>
  <si>
    <t>.... Rinopolis</t>
  </si>
  <si>
    <t>.... General Salgado</t>
  </si>
  <si>
    <t>.... Ibira</t>
  </si>
  <si>
    <t>.... Paulo de Faria</t>
  </si>
  <si>
    <t>.... Ariranha</t>
  </si>
  <si>
    <t>.... Getulina</t>
  </si>
  <si>
    <t>.... Barra do Turvo</t>
  </si>
  <si>
    <t>.... Catigua</t>
  </si>
  <si>
    <t>.... Vargem</t>
  </si>
  <si>
    <t>.... Taquarivai</t>
  </si>
  <si>
    <t>.... Anhembi</t>
  </si>
  <si>
    <t>.... Dourado</t>
  </si>
  <si>
    <t>.... Sao Pedro do Turvo</t>
  </si>
  <si>
    <t>.... Barbosa</t>
  </si>
  <si>
    <t>.... Aguas de Santa Barbara</t>
  </si>
  <si>
    <t>.... Estrela d'Oeste</t>
  </si>
  <si>
    <t>.... Ribeirao Corrente</t>
  </si>
  <si>
    <t>.... Nuporanga</t>
  </si>
  <si>
    <t>.... Urania</t>
  </si>
  <si>
    <t>.... Galia</t>
  </si>
  <si>
    <t>.... Neves Paulista</t>
  </si>
  <si>
    <t>.... Nipoa</t>
  </si>
  <si>
    <t>.... Cosmorama</t>
  </si>
  <si>
    <t>.... Paraiso</t>
  </si>
  <si>
    <t>.... Avai</t>
  </si>
  <si>
    <t>.... Ipigua</t>
  </si>
  <si>
    <t>.... Novais</t>
  </si>
  <si>
    <t>.... Iacri</t>
  </si>
  <si>
    <t>.... Arealva</t>
  </si>
  <si>
    <t>.... Americo de Campos</t>
  </si>
  <si>
    <t>.... Taiacu</t>
  </si>
  <si>
    <t>.... Itirapua</t>
  </si>
  <si>
    <t>.... Nova Alianca</t>
  </si>
  <si>
    <t>.... Itapura</t>
  </si>
  <si>
    <t>.... Tuiuti</t>
  </si>
  <si>
    <t>.... Pratania</t>
  </si>
  <si>
    <t>.... Ribeirao do Sul</t>
  </si>
  <si>
    <t>.... Fernando Prestes</t>
  </si>
  <si>
    <t>.... Taciba</t>
  </si>
  <si>
    <t>.... Narandiba</t>
  </si>
  <si>
    <t>.... Julio Mesquita</t>
  </si>
  <si>
    <t>.... Lavinia</t>
  </si>
  <si>
    <t>.... aguas da Prata</t>
  </si>
  <si>
    <t>.... Poloni</t>
  </si>
  <si>
    <t>.... Santopolis do Aguapei</t>
  </si>
  <si>
    <t>.... Anhumas</t>
  </si>
  <si>
    <t>.... Jambeiro</t>
  </si>
  <si>
    <t>.... Natividade da Serra</t>
  </si>
  <si>
    <t>.... Tres Fronteiras</t>
  </si>
  <si>
    <t>.... Canas</t>
  </si>
  <si>
    <t>.... Piacatu</t>
  </si>
  <si>
    <t>.... Gaviao Peixoto</t>
  </si>
  <si>
    <t>.... Alambari</t>
  </si>
  <si>
    <t>.... Iaras</t>
  </si>
  <si>
    <t>.... Presidente Alves</t>
  </si>
  <si>
    <t>.... Santo Antonio do Jardim</t>
  </si>
  <si>
    <t>.... Glicerio</t>
  </si>
  <si>
    <t>.... Platina</t>
  </si>
  <si>
    <t>.... Corumbatai</t>
  </si>
  <si>
    <t>.... Areias</t>
  </si>
  <si>
    <t>.... Redencao da Serra</t>
  </si>
  <si>
    <t>.... alvaro de Carvalho</t>
  </si>
  <si>
    <t>.... Mendonca</t>
  </si>
  <si>
    <t>.... Aramina</t>
  </si>
  <si>
    <t>.... Altair</t>
  </si>
  <si>
    <t>.... Sao Jose do Barreiro</t>
  </si>
  <si>
    <t>.... Bento de Abreu</t>
  </si>
  <si>
    <t>.... Motuca</t>
  </si>
  <si>
    <t>.... Rifaina</t>
  </si>
  <si>
    <t>.... Jumirim</t>
  </si>
  <si>
    <t>.... Alto Alegre</t>
  </si>
  <si>
    <t>.... Caiabu</t>
  </si>
  <si>
    <t>.... Iporanga</t>
  </si>
  <si>
    <t>.... Monte Castelo</t>
  </si>
  <si>
    <t>.... Sarutaia</t>
  </si>
  <si>
    <t>.... Nantes</t>
  </si>
  <si>
    <t>.... alvares Florence</t>
  </si>
  <si>
    <t>.... Mirassolandia</t>
  </si>
  <si>
    <t>.... Itaju</t>
  </si>
  <si>
    <t>.... Jeriquara</t>
  </si>
  <si>
    <t>.... Indiapora</t>
  </si>
  <si>
    <t>.... Pontes Gestal</t>
  </si>
  <si>
    <t>.... Nova Luzitania</t>
  </si>
  <si>
    <t>.... Buritizal</t>
  </si>
  <si>
    <t>.... Quadra</t>
  </si>
  <si>
    <t>.... Pongai</t>
  </si>
  <si>
    <t>.... Florinia</t>
  </si>
  <si>
    <t>.... Piquerobi</t>
  </si>
  <si>
    <t>.... Itaoca</t>
  </si>
  <si>
    <t>.... Barao de Antonina</t>
  </si>
  <si>
    <t>.... Santa Cruz da Conceicao</t>
  </si>
  <si>
    <t>.... Aparecida d'Oeste</t>
  </si>
  <si>
    <t>.... Taquaral</t>
  </si>
  <si>
    <t>.... Estrela do Norte</t>
  </si>
  <si>
    <t>.... Elisiario</t>
  </si>
  <si>
    <t>.... Zacarias</t>
  </si>
  <si>
    <t>.... Inubia Paulista</t>
  </si>
  <si>
    <t>.... Santa Mercedes</t>
  </si>
  <si>
    <t>.... Magda</t>
  </si>
  <si>
    <t>.... Sao Joao das Duas Pontes</t>
  </si>
  <si>
    <t>.... oleo</t>
  </si>
  <si>
    <t>.... Pedrinhas Paulista</t>
  </si>
  <si>
    <t>.... Sagres</t>
  </si>
  <si>
    <t>.... Borebi</t>
  </si>
  <si>
    <t>.... Santo Expedito</t>
  </si>
  <si>
    <t>.... Macedonia</t>
  </si>
  <si>
    <t>.... Arco-iris</t>
  </si>
  <si>
    <t>.... Emilianopolis</t>
  </si>
  <si>
    <t>.... Nova Guataporanga</t>
  </si>
  <si>
    <t>.... Ribeira</t>
  </si>
  <si>
    <t>.... Cassia dos Coqueiros</t>
  </si>
  <si>
    <t>.... Arapei</t>
  </si>
  <si>
    <t>.... Lourdes</t>
  </si>
  <si>
    <t>.... Mira Estrela</t>
  </si>
  <si>
    <t>.... Lucianopolis</t>
  </si>
  <si>
    <t>.... Vitoria Brasil</t>
  </si>
  <si>
    <t>.... Rubiacea</t>
  </si>
  <si>
    <t>.... Torre de Pedra</t>
  </si>
  <si>
    <t>.... Marapoama</t>
  </si>
  <si>
    <t>.... Moncäes</t>
  </si>
  <si>
    <t>.... Sao Francisco</t>
  </si>
  <si>
    <t>.... Uniao Paulista</t>
  </si>
  <si>
    <t>.... Mesopolis</t>
  </si>
  <si>
    <t>.... Santa Clara d'Oeste</t>
  </si>
  <si>
    <t>.... Trabiju</t>
  </si>
  <si>
    <t>.... Embauba</t>
  </si>
  <si>
    <t>.... Nova Canaa Paulista</t>
  </si>
  <si>
    <t>.... Sao Joao do Pau d'Alho</t>
  </si>
  <si>
    <t>.... Parisi</t>
  </si>
  <si>
    <t>.... Floreal</t>
  </si>
  <si>
    <t>.... aguas de Sao Pedro</t>
  </si>
  <si>
    <t>.... Bora</t>
  </si>
  <si>
    <t>.... Uru</t>
  </si>
  <si>
    <t>.... Guarani d'Oeste</t>
  </si>
  <si>
    <t>.... Fernao</t>
  </si>
  <si>
    <t>.... Flora Rica</t>
  </si>
  <si>
    <t>.... Ribeirao dos indios</t>
  </si>
  <si>
    <t>.... Aspasia</t>
  </si>
  <si>
    <t>.... Santa Salete</t>
  </si>
  <si>
    <t>.... Turiuba</t>
  </si>
  <si>
    <t>.... Balbinos</t>
  </si>
  <si>
    <t>.... Dolcinopolis</t>
  </si>
  <si>
    <t>.... Pracinha</t>
  </si>
  <si>
    <t>.... Timburi</t>
  </si>
  <si>
    <t>.... Nova Castilho</t>
  </si>
  <si>
    <t>.... Turmalina</t>
  </si>
  <si>
    <t>.... Americo Brasiliense</t>
  </si>
  <si>
    <t>.... Novo Horizonte</t>
  </si>
  <si>
    <t>.... alvares Machado</t>
  </si>
  <si>
    <t>.... Descalvado</t>
  </si>
  <si>
    <t>.... Angatuba</t>
  </si>
  <si>
    <t>.... Pariquera-Acu</t>
  </si>
  <si>
    <t>.... Bastos</t>
  </si>
  <si>
    <t>.... Votuporanga</t>
  </si>
  <si>
    <t>.... Cerquilho</t>
  </si>
  <si>
    <t>.... Santa Rita do Passa Quatro</t>
  </si>
  <si>
    <t>.... Pompeia</t>
  </si>
  <si>
    <t>.... Cerqueira Cesar</t>
  </si>
  <si>
    <t>.... Cajati</t>
  </si>
  <si>
    <t>.... Tanabi</t>
  </si>
  <si>
    <t>.... Birigui</t>
  </si>
  <si>
    <t>.... Jose Bonifacio</t>
  </si>
  <si>
    <t>.... Ilhabela</t>
  </si>
  <si>
    <t>.... Nazare Paulista</t>
  </si>
  <si>
    <t>.... Patrocinio Paulista</t>
  </si>
  <si>
    <t>.... Itaporanga</t>
  </si>
  <si>
    <t>.... Pradopolis</t>
  </si>
  <si>
    <t>.... Presidente Venceslau</t>
  </si>
  <si>
    <t>.... Conchas</t>
  </si>
  <si>
    <t>.... Guapiacu</t>
  </si>
  <si>
    <t>.... Cachoeira Paulista</t>
  </si>
  <si>
    <t>.... Lucelia</t>
  </si>
  <si>
    <t>.... Santo Anastacio</t>
  </si>
  <si>
    <t>.... Bady Bassitt</t>
  </si>
  <si>
    <t>.... Sao Lourenco da Serra</t>
  </si>
  <si>
    <t>.... Taguai</t>
  </si>
  <si>
    <t>.... Conchal</t>
  </si>
  <si>
    <t>.... Itai</t>
  </si>
  <si>
    <t>.... Adamantina</t>
  </si>
  <si>
    <t>.... Casa Branca</t>
  </si>
  <si>
    <t>.... Olimpia</t>
  </si>
  <si>
    <t>.... Itirapina</t>
  </si>
  <si>
    <t>.... Sao Caetano do Sul</t>
  </si>
  <si>
    <t>.... Valinhos</t>
  </si>
  <si>
    <t>.... Promissao</t>
  </si>
  <si>
    <t>.... Guaicara</t>
  </si>
  <si>
    <t>.... Itapira</t>
  </si>
  <si>
    <t>.... Taquaritinga</t>
  </si>
  <si>
    <t>.... Morungaba</t>
  </si>
  <si>
    <t>.... Artur Nogueira</t>
  </si>
  <si>
    <t>.... Pereira Barreto</t>
  </si>
  <si>
    <t>.... Urupes</t>
  </si>
  <si>
    <t>.... Riolandia</t>
  </si>
  <si>
    <t>.... Sao Joaquim da Barra</t>
  </si>
  <si>
    <t>.... Vinhedo</t>
  </si>
  <si>
    <t>.... Itapui</t>
  </si>
  <si>
    <t>.... Tapiratiba</t>
  </si>
  <si>
    <t>.... Andradina</t>
  </si>
  <si>
    <t>.... Santa Cruz das Palmeiras</t>
  </si>
  <si>
    <t>.... Varzea Paulista</t>
  </si>
  <si>
    <t>.... Rio das Pedras</t>
  </si>
  <si>
    <t>.... Rincao</t>
  </si>
  <si>
    <t>.... Sales Oliveira</t>
  </si>
  <si>
    <t>.... Pindorama</t>
  </si>
  <si>
    <t>.... Sao Jose do Rio Preto</t>
  </si>
  <si>
    <t>.... Avare</t>
  </si>
  <si>
    <t>.... Palmares Paulista</t>
  </si>
  <si>
    <t>.... Paulinia</t>
  </si>
  <si>
    <t>.... Cordeiropolis</t>
  </si>
  <si>
    <t>.... Sao Roque</t>
  </si>
  <si>
    <t>.... Porto Ferreira</t>
  </si>
  <si>
    <t>.... Pinhalzinho</t>
  </si>
  <si>
    <t>.... Santana de Parnaiba</t>
  </si>
  <si>
    <t>.... Caieiras</t>
  </si>
  <si>
    <t>.... Piraju</t>
  </si>
  <si>
    <t>.... Clementina</t>
  </si>
  <si>
    <t>.... Tabapua</t>
  </si>
  <si>
    <t>.... Rancharia</t>
  </si>
  <si>
    <t>.... Roseira</t>
  </si>
  <si>
    <t>.... Cafelandia</t>
  </si>
  <si>
    <t>.... Sao Joao da Boa Vista</t>
  </si>
  <si>
    <t>.... Serrana</t>
  </si>
  <si>
    <t>.... Palmital</t>
  </si>
  <si>
    <t>.... Águas de Lindoia</t>
  </si>
  <si>
    <t>.... Dracena</t>
  </si>
  <si>
    <t>.... Jarinu</t>
  </si>
  <si>
    <t>.... Agudos</t>
  </si>
  <si>
    <t>.... Igarata</t>
  </si>
  <si>
    <t>.... Lins</t>
  </si>
  <si>
    <t>.... Cabreuva</t>
  </si>
  <si>
    <t>.... Guara</t>
  </si>
  <si>
    <t>.... Guaraci</t>
  </si>
  <si>
    <t>.... Louveira</t>
  </si>
  <si>
    <t>.... Barrinha</t>
  </si>
  <si>
    <t>.... Jau</t>
  </si>
  <si>
    <t>.... Santa Gertrudes</t>
  </si>
  <si>
    <t>.... Espirito Santo do Pinhal</t>
  </si>
  <si>
    <t>.... Santa Fe do Sul</t>
  </si>
  <si>
    <t>.... Nova Odessa</t>
  </si>
  <si>
    <t>.... Herculandia</t>
  </si>
  <si>
    <t>.... Carapicuiba</t>
  </si>
  <si>
    <t>.... Jandira</t>
  </si>
  <si>
    <t>.... Americana</t>
  </si>
  <si>
    <t>.... Ribeirao Preto</t>
  </si>
  <si>
    <t>.... Amparo</t>
  </si>
  <si>
    <t>.... Rosana</t>
  </si>
  <si>
    <t>.... Sumare</t>
  </si>
  <si>
    <t>.... Tiete</t>
  </si>
  <si>
    <t>.... Areiopolis</t>
  </si>
  <si>
    <t>.... Laranjal Paulista</t>
  </si>
  <si>
    <t>.... Pontal</t>
  </si>
  <si>
    <t>.... Ilha Comprida</t>
  </si>
  <si>
    <t>.... Osvaldo Cruz</t>
  </si>
  <si>
    <t>.... Braganca Paulista</t>
  </si>
  <si>
    <t>.... Atibaia</t>
  </si>
  <si>
    <t>.... Araras</t>
  </si>
  <si>
    <t>.... Pedreira</t>
  </si>
  <si>
    <t>.... Severinia</t>
  </si>
  <si>
    <t>.... Ourinhos</t>
  </si>
  <si>
    <t>.... Macatuba</t>
  </si>
  <si>
    <t>.... Tapirai</t>
  </si>
  <si>
    <t>.... Hortolandia</t>
  </si>
  <si>
    <t>.... Franca</t>
  </si>
  <si>
    <t>.... Peruibe</t>
  </si>
  <si>
    <t>.... Pacaembu</t>
  </si>
  <si>
    <t>.... Estiva Gerbi</t>
  </si>
  <si>
    <t>.... Embu-Guacu</t>
  </si>
  <si>
    <t>.... Santa Lucia</t>
  </si>
  <si>
    <t>.... Eldorado</t>
  </si>
  <si>
    <t>.... Guatapara</t>
  </si>
  <si>
    <t>.... Santa Barbara d'Oeste</t>
  </si>
  <si>
    <t>.... Sao Carlos</t>
  </si>
  <si>
    <t>.... Botucatu</t>
  </si>
  <si>
    <t>.... Sao Bernardo do Campo</t>
  </si>
  <si>
    <t>.... Monte Mor</t>
  </si>
  <si>
    <t>.... Suzano</t>
  </si>
  <si>
    <t>.... Salto Grande</t>
  </si>
  <si>
    <t>.... Cravinhos</t>
  </si>
  <si>
    <t>.... Jales</t>
  </si>
  <si>
    <t>.... Mairinque</t>
  </si>
  <si>
    <t>.... Santo Antonio do Aracangua</t>
  </si>
  <si>
    <t>.... Balsamo</t>
  </si>
  <si>
    <t>.... Pirangi</t>
  </si>
  <si>
    <t>.... Rio Grande da Serra</t>
  </si>
  <si>
    <t>.... Igarapava</t>
  </si>
  <si>
    <t>.... Santa Isabel</t>
  </si>
  <si>
    <t>.... Francisco Morato</t>
  </si>
  <si>
    <t>.... Mirassol</t>
  </si>
  <si>
    <t>.... Campinas</t>
  </si>
  <si>
    <t>.... Restinga</t>
  </si>
  <si>
    <t>.... Dumont</t>
  </si>
  <si>
    <t>.... Pereiras</t>
  </si>
  <si>
    <t>.... Bananal</t>
  </si>
  <si>
    <t>.... Icem</t>
  </si>
  <si>
    <t>.... Terra Roxa</t>
  </si>
  <si>
    <t>.... Ibirarema</t>
  </si>
  <si>
    <t>.... Iepe</t>
  </si>
  <si>
    <t>.... Guaranta</t>
  </si>
  <si>
    <t>.... Saltinho</t>
  </si>
  <si>
    <t>.... Irapua</t>
  </si>
  <si>
    <t>.... Ubarana</t>
  </si>
  <si>
    <t>.... Cristais Paulista</t>
  </si>
  <si>
    <t>.... Torrinha</t>
  </si>
  <si>
    <t>.... Pardinho</t>
  </si>
  <si>
    <t>.... Orindiuva</t>
  </si>
  <si>
    <t>.... Echapora</t>
  </si>
  <si>
    <t>.... Santa Ernestina</t>
  </si>
  <si>
    <t>.... Bilac</t>
  </si>
  <si>
    <t>.... Santa Maria da Serra</t>
  </si>
  <si>
    <t>.... Tarabai</t>
  </si>
  <si>
    <t>.... Macaubal</t>
  </si>
  <si>
    <t>.... Palmeira d'Oeste</t>
  </si>
  <si>
    <t>.... Irapuru</t>
  </si>
  <si>
    <t>.... Santa Albertina</t>
  </si>
  <si>
    <t>.... Santo Antonio do Pinhal</t>
  </si>
  <si>
    <t>.... Luiziania</t>
  </si>
  <si>
    <t>.... Arandu</t>
  </si>
  <si>
    <t>.... Silveiras</t>
  </si>
  <si>
    <t>.... Riversul</t>
  </si>
  <si>
    <t>.... Coroados</t>
  </si>
  <si>
    <t>.... Espirito Santo do Turvo</t>
  </si>
  <si>
    <t>.... Barra do Chapeu</t>
  </si>
  <si>
    <t>.... Brauna</t>
  </si>
  <si>
    <t>.... Indiana</t>
  </si>
  <si>
    <t>.... Sandovalina</t>
  </si>
  <si>
    <t>.... Planalto</t>
  </si>
  <si>
    <t>.... Ocaucu</t>
  </si>
  <si>
    <t>.... Quintana</t>
  </si>
  <si>
    <t>.... Bom Sucesso de Itarare</t>
  </si>
  <si>
    <t>.... Canitar</t>
  </si>
  <si>
    <t>.... Sales</t>
  </si>
  <si>
    <t>.... Coronel Macedo</t>
  </si>
  <si>
    <t>.... Sabino</t>
  </si>
  <si>
    <t>.... Gastao Vidigal</t>
  </si>
  <si>
    <t>.... Salmourao</t>
  </si>
  <si>
    <t>.... Joao Ramalho</t>
  </si>
  <si>
    <t>.... Onda Verde</t>
  </si>
  <si>
    <t>.... Pedra Bela</t>
  </si>
  <si>
    <t>.... Mombuca</t>
  </si>
  <si>
    <t>.... Itapirapua Paulista</t>
  </si>
  <si>
    <t>.... Lupercio</t>
  </si>
  <si>
    <t>.... Monteiro Lobato</t>
  </si>
  <si>
    <t>.... Taiuva</t>
  </si>
  <si>
    <t>.... Porangaba</t>
  </si>
  <si>
    <t>.... Queiroz</t>
  </si>
  <si>
    <t>.... Monte Alegre do Sul</t>
  </si>
  <si>
    <t>.... Sao Luis do Paraitinga</t>
  </si>
  <si>
    <t>.... Colombia</t>
  </si>
  <si>
    <t>.... Alfredo Marcondes</t>
  </si>
  <si>
    <t>.... Adolfo</t>
  </si>
  <si>
    <t>.... Paranapua</t>
  </si>
  <si>
    <t>.... Populina</t>
  </si>
  <si>
    <t>.... Nhandeara</t>
  </si>
  <si>
    <t>.... Nova Independencia</t>
  </si>
  <si>
    <t>.... Jaci</t>
  </si>
  <si>
    <t>.... Meridiano</t>
  </si>
  <si>
    <t>.... Tejupa</t>
  </si>
  <si>
    <t>.... Itobi</t>
  </si>
  <si>
    <t>.... Cedral</t>
  </si>
  <si>
    <t>.... Sebastianopolis do Sul</t>
  </si>
  <si>
    <t>.... Guaracai</t>
  </si>
  <si>
    <t>.... Jaborandi</t>
  </si>
  <si>
    <t>.... Oriente</t>
  </si>
  <si>
    <t>.... Maraba Paulista</t>
  </si>
  <si>
    <t>.... Santo Antonio da Alegria</t>
  </si>
  <si>
    <t>.... Brejo Alegre</t>
  </si>
  <si>
    <t>.... Caiua</t>
  </si>
  <si>
    <t>.... Lagoinha</t>
  </si>
  <si>
    <t>.... Gabriel Monteiro</t>
  </si>
  <si>
    <t>.... Ubirajara</t>
  </si>
  <si>
    <t>.... Oscar Bressane</t>
  </si>
  <si>
    <t>.... Murutinga do Sul</t>
  </si>
  <si>
    <t>.... Lutecia</t>
  </si>
  <si>
    <t>.... Santa Rita d'Oeste</t>
  </si>
  <si>
    <t>.... Mariapolis</t>
  </si>
  <si>
    <t>.... Lindoia</t>
  </si>
  <si>
    <t>.... Campos Novos Paulista</t>
  </si>
  <si>
    <t>.... Cabralia Paulista</t>
  </si>
  <si>
    <t>.... Boraceia</t>
  </si>
  <si>
    <t>.... Cruzalia</t>
  </si>
  <si>
    <t>.... Marinopolis</t>
  </si>
  <si>
    <t>.... Pedranopolis</t>
  </si>
  <si>
    <t>.... Guzolandia</t>
  </si>
  <si>
    <t>.... Suzanapolis</t>
  </si>
  <si>
    <t>.... Analandia</t>
  </si>
  <si>
    <t>.... Paulistania</t>
  </si>
  <si>
    <t>.... Pontalinda</t>
  </si>
  <si>
    <t>.... Campina do Monte Alegre</t>
  </si>
  <si>
    <t>.... Reginopolis</t>
  </si>
  <si>
    <t>.... Alvinlandia</t>
  </si>
  <si>
    <t>.... Rubineia</t>
  </si>
  <si>
    <t>.... Candido Rodrigues</t>
  </si>
  <si>
    <t>.... Santa Cruz da Esperanca</t>
  </si>
  <si>
    <t>.... Dirce Reis</t>
  </si>
  <si>
    <t>.... Santana da Ponte Pensa</t>
  </si>
  <si>
    <t>.... Sao Joao de Iracema</t>
  </si>
  <si>
    <t>Total</t>
  </si>
  <si>
    <t xml:space="preserve">ÓBITOS &lt; 1 ano  </t>
  </si>
  <si>
    <t>Impacto da redução dos municípios da Baixada Santista</t>
  </si>
  <si>
    <t>Redução de óbitos necessária</t>
  </si>
  <si>
    <t>% Queda</t>
  </si>
  <si>
    <t>3501 Sao Paulo</t>
  </si>
  <si>
    <t>3502 Aracatuba</t>
  </si>
  <si>
    <t>3503 Araraquara</t>
  </si>
  <si>
    <t>3504 Baixada Santista</t>
  </si>
  <si>
    <t>3505 Barretos</t>
  </si>
  <si>
    <t>3506 Bauru</t>
  </si>
  <si>
    <t>3507 Campinas</t>
  </si>
  <si>
    <t>3508 Franca</t>
  </si>
  <si>
    <t>3509 Marilia</t>
  </si>
  <si>
    <t>3510 Piracicaba</t>
  </si>
  <si>
    <t>3511 Presidente Prudente</t>
  </si>
  <si>
    <t>3512 Registro</t>
  </si>
  <si>
    <t>3513 Riberao Preto</t>
  </si>
  <si>
    <t>3514 Sao Joao da Boa Vista</t>
  </si>
  <si>
    <t>3515 Sao Jose do Rio Preto</t>
  </si>
  <si>
    <t>3516 Sorocaba</t>
  </si>
  <si>
    <t>3517 Taubate</t>
  </si>
  <si>
    <t>FONTE SIM/SINASC BASE AGOSTO 2012</t>
  </si>
  <si>
    <t>Impacto da redução nos 3 grupos</t>
  </si>
  <si>
    <t>Total da TMI do Estado estimada p/ os 3 grupos</t>
  </si>
  <si>
    <t>Total da TMI do Estado estimada p/ os 66 mun</t>
  </si>
  <si>
    <t>Total da TMI do Estado estimada p/ Baix.Sant.</t>
  </si>
  <si>
    <t xml:space="preserve">A estimativa  de redução foi feita calculando-se a TMI em 9,90 para todos os municípios dos 3 grupos </t>
  </si>
  <si>
    <t>Observação : retirados os 310 municípios com TMI &lt; 10 e 107 municípios com TMI &gt; 10 e número de NV &lt; 100.</t>
  </si>
  <si>
    <t xml:space="preserve"> TMI</t>
  </si>
  <si>
    <t>Numero de Nascidos Vivos e Obitos menores de 1 ano e TMI, por DRS e Municipio de residencia , 2012.</t>
  </si>
  <si>
    <t>Impactos</t>
  </si>
  <si>
    <t xml:space="preserve">Óbitos infantis nos municípios com TMI maior que 10 (por mil NV), divididos em três grupos de municípios: com mais de 1000 NV, </t>
  </si>
  <si>
    <t>Nascidos vivo, Óbitos &lt; 1 ano e TMI por município no Estado de São Paulo em 2012</t>
  </si>
  <si>
    <t>Ordenados da menor taxa para a maior</t>
  </si>
  <si>
    <t>Ordem alfabética</t>
  </si>
  <si>
    <t>Tabela 3 Variação percentual 2000 - 2011 Estado de São Paulo</t>
  </si>
  <si>
    <t>DRS</t>
  </si>
  <si>
    <t>Var. % 00 - 11</t>
  </si>
  <si>
    <t>DRS 05 - Barretos</t>
  </si>
  <si>
    <t>DRS 15 - São José do Rio Preto</t>
  </si>
  <si>
    <t>DRS 14 - São João da Boa Vista</t>
  </si>
  <si>
    <t>DRS 11 - Presidente Prudente</t>
  </si>
  <si>
    <t>DRS 09 - Marília</t>
  </si>
  <si>
    <t>DRS 13 - Ribeirão Preto</t>
  </si>
  <si>
    <t>DRS 07 - Campinas</t>
  </si>
  <si>
    <t>DRS 12 - Registro</t>
  </si>
  <si>
    <t>DRS 01 - Grande São Paulo</t>
  </si>
  <si>
    <t>DRS 06 - Bauru</t>
  </si>
  <si>
    <t>DRS 17 - Taubaté</t>
  </si>
  <si>
    <t>DRS 03 - Araraquara</t>
  </si>
  <si>
    <t>DRS 08 - Franca</t>
  </si>
  <si>
    <t>DRS 02 - Araçatuba</t>
  </si>
  <si>
    <t>DRS 10 - Piracicaba</t>
  </si>
  <si>
    <t>DRS 16 - Sorocaba</t>
  </si>
  <si>
    <t>DRS 04 - Baixada Santista</t>
  </si>
  <si>
    <t>Causa(CID10 3C)</t>
  </si>
  <si>
    <t>P00   Fet rec-nasc afet afec mat n obr rel grav at</t>
  </si>
  <si>
    <t>P01   Fet rec-nasc afet complic maternas gravidez</t>
  </si>
  <si>
    <t>P02   Fet rec-nasc afet compl plac cord umb membr</t>
  </si>
  <si>
    <t>P03   Fet rec-nasc afet out compl trab parto parto</t>
  </si>
  <si>
    <t>P04   Fet rec-nasc infl af noc trans plac leit mat</t>
  </si>
  <si>
    <t>P05   Crescimento fetal retard e desnutric fetal</t>
  </si>
  <si>
    <t>P07   Transt rel gest curt dur peso baix nasc NCOP</t>
  </si>
  <si>
    <t>P10   Laceracao intracran hemorrag dev traum parto</t>
  </si>
  <si>
    <t>P11   Outr traum de parto do sist nervoso central</t>
  </si>
  <si>
    <t>P15   Outr traum de parto</t>
  </si>
  <si>
    <t>P20   Hipoxia intra-uterina</t>
  </si>
  <si>
    <t>P21   Asfixia ao nascer</t>
  </si>
  <si>
    <t>P22   Desconforto respirat do recem-nascido</t>
  </si>
  <si>
    <t>P23   Pneumonia congen</t>
  </si>
  <si>
    <t>P24   Sindr de aspiracao neonatal</t>
  </si>
  <si>
    <t>P25   Enfisema interst afecc corr orig per perinat</t>
  </si>
  <si>
    <t>P26   Hemorragia pulmonar orig periodo perinatal</t>
  </si>
  <si>
    <t>P27   Doenc respirat cron orig periodo perinatal</t>
  </si>
  <si>
    <t>P28   Outr afeccoes respirat orig per perinatal</t>
  </si>
  <si>
    <t>P29   Transt cardiovasc orig periodo perinatal</t>
  </si>
  <si>
    <t>P35   Doenc virais congen</t>
  </si>
  <si>
    <t>P36   Septicemia bacter do recem-nascido</t>
  </si>
  <si>
    <t>P37   Outr doenc infecc e parasit congen</t>
  </si>
  <si>
    <t>P38   Onfalite recem-nasc c/ou s/hemorragia leve</t>
  </si>
  <si>
    <t>P39   Outr infecc especificas do periodo perinatal</t>
  </si>
  <si>
    <t>P50   Perda sanguinea fetal</t>
  </si>
  <si>
    <t>P52   Hemorragia intracran nao-traum feto rec-nasc</t>
  </si>
  <si>
    <t>P53   Doenc hemorragica do feto e do recem-nascido</t>
  </si>
  <si>
    <t>P54   Outr hemorragias neonatais</t>
  </si>
  <si>
    <t>P55   Doenc hemolitica do feto e do recem-nascido</t>
  </si>
  <si>
    <t>P56   Hidropsia fetal dev doenc hemolitica</t>
  </si>
  <si>
    <t>P57   Kernicterus</t>
  </si>
  <si>
    <t>P58   Ictericia neonatal dev outr hemolises excess</t>
  </si>
  <si>
    <t>P59   Ictericia neonatal dev outr causas e as NE</t>
  </si>
  <si>
    <t>P60   Coagulacao intravasc dissem feto rec-nasc</t>
  </si>
  <si>
    <t>P61   Outr transt hematologicos perinatais</t>
  </si>
  <si>
    <t>P70   Trans transit metab carboid esp fet rec-nasc</t>
  </si>
  <si>
    <t>P74   Outr dist eletrolit metab transit per neonat</t>
  </si>
  <si>
    <t>P76   Outr obstrucoes intestinais do recem-nascido</t>
  </si>
  <si>
    <t>P77   Enterocolite necrotizante do feto e rec-nasc</t>
  </si>
  <si>
    <t>P78   Outr transt ap digestivo periodo perinatal</t>
  </si>
  <si>
    <t>P80   Hipotermia do recem-nascido</t>
  </si>
  <si>
    <t>P83   Outr afecc compr tegum espec feto rec-nasc</t>
  </si>
  <si>
    <t>P90   Convulsoes do recem-nascido</t>
  </si>
  <si>
    <t>P91   Outr disturbios funcao cerebral rec-nasc</t>
  </si>
  <si>
    <t>P92   Problemas de alimentacao do recem-nascido</t>
  </si>
  <si>
    <t>P94   Transt do tonus muscular do recem-nascido</t>
  </si>
  <si>
    <t>P96   Outr afeccoes originadas periodo perinatal</t>
  </si>
  <si>
    <t>Causas do Cap de Doenças Perinatais em &lt; de 1 ano</t>
  </si>
  <si>
    <t>Estado de São Paulo, 2012</t>
  </si>
  <si>
    <t>óbitos</t>
  </si>
  <si>
    <t>Mortalidade Infantil</t>
  </si>
  <si>
    <t>Período:2012</t>
  </si>
  <si>
    <t>Dist Adm Resid</t>
  </si>
  <si>
    <t>Óbitos_residentes</t>
  </si>
  <si>
    <t>Nascidos_vivos_resid</t>
  </si>
  <si>
    <t>Coef_mort_infantil</t>
  </si>
  <si>
    <t>Água Rasa</t>
  </si>
  <si>
    <t>Alto de Pinheiros</t>
  </si>
  <si>
    <t>Anhanguera</t>
  </si>
  <si>
    <t>Aricanduva</t>
  </si>
  <si>
    <t>Artur Alvim</t>
  </si>
  <si>
    <t>Barra Funda</t>
  </si>
  <si>
    <t>Bela Vista</t>
  </si>
  <si>
    <t>Belém</t>
  </si>
  <si>
    <t>Bom Retiro</t>
  </si>
  <si>
    <t>Brás</t>
  </si>
  <si>
    <t>Brasilândia</t>
  </si>
  <si>
    <t>Butantã</t>
  </si>
  <si>
    <t>Cachoeirinha</t>
  </si>
  <si>
    <t>Cambuci</t>
  </si>
  <si>
    <t>Campo Belo</t>
  </si>
  <si>
    <t>Campo Grande</t>
  </si>
  <si>
    <t>Campo Limpo</t>
  </si>
  <si>
    <t>Cangaíba</t>
  </si>
  <si>
    <t>Capão Redondo</t>
  </si>
  <si>
    <t>Carrão</t>
  </si>
  <si>
    <t>Casa Verde</t>
  </si>
  <si>
    <t>Cidade Ademar</t>
  </si>
  <si>
    <t>Cidade Dutra</t>
  </si>
  <si>
    <t>Cidade Líder</t>
  </si>
  <si>
    <t>Cidade Tiradentes</t>
  </si>
  <si>
    <t>Consolação</t>
  </si>
  <si>
    <t>Cursino</t>
  </si>
  <si>
    <t>Ermelino Matarazzo</t>
  </si>
  <si>
    <t>Freguesia do Ó</t>
  </si>
  <si>
    <t>Grajaú</t>
  </si>
  <si>
    <t>Guaianases</t>
  </si>
  <si>
    <t>Iguatemi</t>
  </si>
  <si>
    <t>Ipiranga</t>
  </si>
  <si>
    <t>Itaim Bibi</t>
  </si>
  <si>
    <t>Itaim Paulista</t>
  </si>
  <si>
    <t>Itaquera</t>
  </si>
  <si>
    <t>Jabaquara</t>
  </si>
  <si>
    <t>Jaçanã</t>
  </si>
  <si>
    <t>Jaguara</t>
  </si>
  <si>
    <t>Jaguaré</t>
  </si>
  <si>
    <t>Jaraguá</t>
  </si>
  <si>
    <t>Jardim Ângela</t>
  </si>
  <si>
    <t>Jardim Helena</t>
  </si>
  <si>
    <t>Jardim Paulista</t>
  </si>
  <si>
    <t>Jardim São Luís</t>
  </si>
  <si>
    <t>José Bonifácio</t>
  </si>
  <si>
    <t>Lajeado</t>
  </si>
  <si>
    <t>Lapa</t>
  </si>
  <si>
    <t>Liberdade</t>
  </si>
  <si>
    <t>Limão</t>
  </si>
  <si>
    <t>Mandaqui</t>
  </si>
  <si>
    <t>Marsilac</t>
  </si>
  <si>
    <t>Moema</t>
  </si>
  <si>
    <t>Mooca</t>
  </si>
  <si>
    <t>Morumbi</t>
  </si>
  <si>
    <t>Parelheiros</t>
  </si>
  <si>
    <t>Pari</t>
  </si>
  <si>
    <t>Parque do Carmo</t>
  </si>
  <si>
    <t>Pedreira</t>
  </si>
  <si>
    <t>Penha</t>
  </si>
  <si>
    <t>Perdizes</t>
  </si>
  <si>
    <t>Perus</t>
  </si>
  <si>
    <t>Pinheiros</t>
  </si>
  <si>
    <t>Pirituba</t>
  </si>
  <si>
    <t>Ponte Rasa</t>
  </si>
  <si>
    <t>Raposo Tavares</t>
  </si>
  <si>
    <t>República</t>
  </si>
  <si>
    <t>Rio Pequeno</t>
  </si>
  <si>
    <t>Sacomã</t>
  </si>
  <si>
    <t>Santa Cecília</t>
  </si>
  <si>
    <t>Santana</t>
  </si>
  <si>
    <t>Santo Amaro</t>
  </si>
  <si>
    <t>São Domingos</t>
  </si>
  <si>
    <t>São Lucas</t>
  </si>
  <si>
    <t>São Mateus</t>
  </si>
  <si>
    <t>São Miguel</t>
  </si>
  <si>
    <t>São Rafael</t>
  </si>
  <si>
    <t>Sapopemba</t>
  </si>
  <si>
    <t>Saúde</t>
  </si>
  <si>
    <t>Sé</t>
  </si>
  <si>
    <t>Socorro</t>
  </si>
  <si>
    <t>Tatuapé</t>
  </si>
  <si>
    <t>Tremembé</t>
  </si>
  <si>
    <t>Tucuruvi</t>
  </si>
  <si>
    <t>Vila Andrade</t>
  </si>
  <si>
    <t>Vila Curuçá</t>
  </si>
  <si>
    <t>Vila Formosa</t>
  </si>
  <si>
    <t>Vila Guilherme</t>
  </si>
  <si>
    <t>Vila Jacuí</t>
  </si>
  <si>
    <t>Vila Leopoldina</t>
  </si>
  <si>
    <t>Vila Maria</t>
  </si>
  <si>
    <t>Vila Mariana</t>
  </si>
  <si>
    <t>Vila Matilde</t>
  </si>
  <si>
    <t>Vila Medeiros</t>
  </si>
  <si>
    <t>Vila Prudente</t>
  </si>
  <si>
    <t>Vila Sônia</t>
  </si>
  <si>
    <t>Endereço ignorado</t>
  </si>
  <si>
    <t>Óbitos residentesNascidos vivos residCoef mort infantil por Estab de saude</t>
  </si>
  <si>
    <t>Estab de saude</t>
  </si>
  <si>
    <t>AMA AE GUAIANASES</t>
  </si>
  <si>
    <t>AMA AGUIA DE HAIA</t>
  </si>
  <si>
    <t>AMA J ETELVINA</t>
  </si>
  <si>
    <t>AMA JARDIM LADEIRA ROSA</t>
  </si>
  <si>
    <t>AMA JARDIM PERI</t>
  </si>
  <si>
    <t>AMA JD ICARAI</t>
  </si>
  <si>
    <t>AMA PARELHEIROS</t>
  </si>
  <si>
    <t>AMA PARI</t>
  </si>
  <si>
    <t>AMA PQ BRISTOL</t>
  </si>
  <si>
    <t>AMA PQ FIGUEIRA GRANDE</t>
  </si>
  <si>
    <t>AMA PRES JUSCELINO KUBITSCHEK</t>
  </si>
  <si>
    <t>AMA SACOMA</t>
  </si>
  <si>
    <t>AMA SE</t>
  </si>
  <si>
    <t>AMA V IMPERIO</t>
  </si>
  <si>
    <t>ASSOC CRUZ VERDE</t>
  </si>
  <si>
    <t>CENTRO MEDICO SAO GABRIEL</t>
  </si>
  <si>
    <t>CLINICA SERRA MAYOR</t>
  </si>
  <si>
    <t>COMPLEXO HOSPITALAR PAULISTA</t>
  </si>
  <si>
    <t>CONJUNTO HOSPITALAR DO MANDAQUI</t>
  </si>
  <si>
    <t>HOSP 9 DE JULHO</t>
  </si>
  <si>
    <t>HOSP ALBERT EINSTEIN</t>
  </si>
  <si>
    <t>HOSP ALBERT SABIN</t>
  </si>
  <si>
    <t>HOSP ALVORADA MOEMA</t>
  </si>
  <si>
    <t>HOSP AUXILIAR DE COTOXO</t>
  </si>
  <si>
    <t>HOSP BENEFICENCIA PORTUGUESA - SAO JOAQUIM</t>
  </si>
  <si>
    <t>HOSP BOSQUE DA SAUDE</t>
  </si>
  <si>
    <t>HOSP CANDIDO PORTINARI</t>
  </si>
  <si>
    <t>HOSP CRUZ AZUL</t>
  </si>
  <si>
    <t>HOSP DA LUZ REDE FOCCUS</t>
  </si>
  <si>
    <t>HOSP DAS CLINICAS - HC - FMUSP</t>
  </si>
  <si>
    <t>HOSP DE CLINICAS J HELENA</t>
  </si>
  <si>
    <t>HOSP DO CANCER - A C CAMARGO - FUND A PRUDENTE</t>
  </si>
  <si>
    <t>HOSP DO CORACAO</t>
  </si>
  <si>
    <t>HOSP DO SERV PUB EST-FCO MORATO DE OLIVEIRA</t>
  </si>
  <si>
    <t>HOSP DO SERV PUB MUNICIPAL-HSPM</t>
  </si>
  <si>
    <t>HOSP E MATERNIDADE DO BRAS</t>
  </si>
  <si>
    <t>HOSP E MATERNIDADE LEONOR MENDES DE BARROS</t>
  </si>
  <si>
    <t>HOSP E MATERNIDADE OITO DE MAIO</t>
  </si>
  <si>
    <t>HOSP ESTADUAL DE VILA ALPINA - SECONCI</t>
  </si>
  <si>
    <t>HOSP GERAL  SANTA MARCELINA DE ITAIM PAULISTA</t>
  </si>
  <si>
    <t>HOSP GERAL DE GUAIANASES JESUS TEIXEIRA DA COSTA</t>
  </si>
  <si>
    <t>HOSP GERAL DE PEDREIRA</t>
  </si>
  <si>
    <t>HOSP GERAL DE SAO MATEUS DR MANOEL BIFULC0</t>
  </si>
  <si>
    <t>HOSP GERAL DE SAPOPEMBA</t>
  </si>
  <si>
    <t>HOSP GERAL DE TAIPAS KATIA DE SOUZA RODRIGUES</t>
  </si>
  <si>
    <t>HOSP GERAL DE VILA NOVA CACHOEIRINHA</t>
  </si>
  <si>
    <t>HOSP GERAL DE VILA PENTEADO DR JOSE PANGELLA</t>
  </si>
  <si>
    <t>HOSP GERAL DO GRAJAU LIBERATO JOHN ALPHONSE DI DIO</t>
  </si>
  <si>
    <t>HOSP HELIOPOLIS - UNIDADE DE GESTAO ASSISTENCI</t>
  </si>
  <si>
    <t>HOSP IGUATEMI</t>
  </si>
  <si>
    <t>HOSP INFANTIL CANDIDO FONTOURA</t>
  </si>
  <si>
    <t>HOSP INFANTIL DARCY VARGAS UGA III -</t>
  </si>
  <si>
    <t>HOSP IPIRANGA -UNIDADE DE GESTAO ASSISTENCIAL</t>
  </si>
  <si>
    <t>HOSP LEFORTE</t>
  </si>
  <si>
    <t>HOSP LOCAL DE SAPOPEMBA DR. DAVI CAPISTRANO FI</t>
  </si>
  <si>
    <t>HOSP M BOI MIRIM</t>
  </si>
  <si>
    <t>HOSP MASTER CLIN</t>
  </si>
  <si>
    <t>HOSP MAT ALVORADA STO AMARO</t>
  </si>
  <si>
    <t>HOSP MAT CACHOEIRINHA-MARIO DE MORAES A SILVA</t>
  </si>
  <si>
    <t>HOSP MAT DO SEPACO</t>
  </si>
  <si>
    <t>HOSP MAT SANTA JOANA</t>
  </si>
  <si>
    <t>HOSP MAT SAO CAMILO-POMPEIA</t>
  </si>
  <si>
    <t>HOSP MAT SAO CAMILO-SANTANA</t>
  </si>
  <si>
    <t>HOSP MAT SAO CRISTOVAO</t>
  </si>
  <si>
    <t>HOSP MAT SAO MIGUEL</t>
  </si>
  <si>
    <t>HOSP MAT V MATILDE</t>
  </si>
  <si>
    <t>HOSP MAT VIDAS</t>
  </si>
  <si>
    <t>HOSP MAT VOLUNTARIOS</t>
  </si>
  <si>
    <t>HOSP MATERNIDADE AMPARO MATERNAL</t>
  </si>
  <si>
    <t>HOSP MATERNIDADE INTERLAGOS</t>
  </si>
  <si>
    <t>HOSP METROPOLITANO</t>
  </si>
  <si>
    <t>HOSP MONTEMAGNO</t>
  </si>
  <si>
    <t>HOSP MUN ARTHUR RIBEIRO DE SABOYA - JABAQUARA</t>
  </si>
  <si>
    <t>HOSP MUN CAMPO LIMPO - FERNANDO MAURO P DA ROCHA</t>
  </si>
  <si>
    <t>HOSP MUN CIDADE TIRADENTES</t>
  </si>
  <si>
    <t>HOSP MUN DO TATUAPE - CARMINO CARICCHIO</t>
  </si>
  <si>
    <t>HOSP MUN DR WALDOMIRO DE PAULA (ITAQUERA)</t>
  </si>
  <si>
    <t>HOSP MUN ERMELINO MATARAZZO -  ALIPIO CORREA NETTO</t>
  </si>
  <si>
    <t>HOSP MUN IGNACIO PROENCA DE GOUVEA</t>
  </si>
  <si>
    <t>HOSP MUN INFANTIL MENINO JESUS</t>
  </si>
  <si>
    <t>HOSP MUN MARIO DEGNI JARDIM SARAH</t>
  </si>
  <si>
    <t>HOSP MUN PIRITUBA-JOSE SOARES HUNGRIA</t>
  </si>
  <si>
    <t>HOSP MUN TIDE SETUBAL</t>
  </si>
  <si>
    <t>HOSP MUN V NHOCUNE-ALEXANDRE ZAIO</t>
  </si>
  <si>
    <t>HOSP MUN VER JOSE STOROPOLLI</t>
  </si>
  <si>
    <t>HOSP NIPO BRASILEIRO</t>
  </si>
  <si>
    <t>HOSP NOSSA SENHORA DO ROSARIO</t>
  </si>
  <si>
    <t>HOSP PS COMUNITARIO V IOLANDA</t>
  </si>
  <si>
    <t>HOSP REGIONAL SUL</t>
  </si>
  <si>
    <t>HOSP SAMARITANO</t>
  </si>
  <si>
    <t>HOSP SANTA CATARINA</t>
  </si>
  <si>
    <t>HOSP SANTA CECILIA</t>
  </si>
  <si>
    <t>HOSP SANTA HELENA</t>
  </si>
  <si>
    <t>HOSP SANTA VIRGINIA</t>
  </si>
  <si>
    <t>HOSP SAO LUIZ ANALIA FRANCO</t>
  </si>
  <si>
    <t>HOSP SAO LUIZ GONZAGA</t>
  </si>
  <si>
    <t>HOSP SAO LUIZ MORUMBI</t>
  </si>
  <si>
    <t>HOSP SAO LUIZUNIDADE I</t>
  </si>
  <si>
    <t>HOSP SAO PAULO</t>
  </si>
  <si>
    <t>HOSP STA MARCELINA</t>
  </si>
  <si>
    <t>HOSP UNIVERSITARIO - FMUSP</t>
  </si>
  <si>
    <t>INST DANTE PAZZANESE - FUNDACAO ADIB JATENE</t>
  </si>
  <si>
    <t>INST DO CORACAO INCOR HC FMUSP</t>
  </si>
  <si>
    <t>PA UBS PARELHEIROS</t>
  </si>
  <si>
    <t>PREVINA</t>
  </si>
  <si>
    <t>PRO MATRE PAULISTA</t>
  </si>
  <si>
    <t>PRONTO SOCORRO INFANTIL SABARA</t>
  </si>
  <si>
    <t>PS MUN BALNEARIO SAO JOSE</t>
  </si>
  <si>
    <t>PS MUN BARRA FUNDA -  ALVARO DINO DE ALMEIDA</t>
  </si>
  <si>
    <t>PS MUN DE PERUS</t>
  </si>
  <si>
    <t>PS MUN DONA MARIA ANTONIETA F DE BARROS</t>
  </si>
  <si>
    <t>PS MUN FREGUESIA DO O-21 DE JUNHO</t>
  </si>
  <si>
    <t>PS MUN JULIO TUPY</t>
  </si>
  <si>
    <t>PS MUN SANTANA-LAURO RIBAS BRAGA</t>
  </si>
  <si>
    <t>PS MUN V MARIA BAIXA</t>
  </si>
  <si>
    <t>SANTA CASA DE SANTO AMARO</t>
  </si>
  <si>
    <t>SANTA CASA DE SAO PAULO HOSPITAL CENTRAL</t>
  </si>
  <si>
    <t>AMA J ANGELA</t>
  </si>
  <si>
    <t>UBS CHACARA CRUZEIRO DO SUL</t>
  </si>
  <si>
    <t>UBS J AEROPORTO -  MASSAKI UDIHARA</t>
  </si>
  <si>
    <t>UBS PASTORAL</t>
  </si>
  <si>
    <t>Nascidos Vivos (NV) - Município de São Paulo</t>
  </si>
  <si>
    <t>NV mães residentes MSP por Dist Adm resid e Consulta pré-natal</t>
  </si>
  <si>
    <t>Período:2013</t>
  </si>
  <si>
    <t>Dist Adm resid</t>
  </si>
  <si>
    <t>Nenhuma</t>
  </si>
  <si>
    <t>1 a 3 consultas</t>
  </si>
  <si>
    <t>4 a 6 consultas</t>
  </si>
  <si>
    <t>7 consultas e +</t>
  </si>
  <si>
    <t>Ignorado</t>
  </si>
  <si>
    <t>NV partos ocorridos MSP por Dist Adm resid e Consulta pré-natal</t>
  </si>
  <si>
    <t>Óbitos residentesNascidos vivos residCoef mort infantilÓbitos neon precoceCoef mort neon precoceÓbitos neon tardiosCoef mort neon tardiaÓbitos neonataisCoef mort neonatalObitos pos neonCoef mort pos neon por Dist Adm Resid</t>
  </si>
  <si>
    <t>Óbitos_neon_precoce</t>
  </si>
  <si>
    <t>Coef_mort_neon_precoce</t>
  </si>
  <si>
    <t>Óbitos_neon_tardios</t>
  </si>
  <si>
    <t>Coef_mort_neon_tardia</t>
  </si>
  <si>
    <t>Óbitos_neonatais</t>
  </si>
  <si>
    <t>Coef_mort_neonatal</t>
  </si>
  <si>
    <t>Obitos_pos_neon</t>
  </si>
  <si>
    <t>Coef_mort_pos_neon</t>
  </si>
  <si>
    <t>total - ign</t>
  </si>
  <si>
    <t>% nenhuma</t>
  </si>
  <si>
    <t>7 ou mais</t>
  </si>
  <si>
    <t>Óbitos residentes por Estab de saude e Ano do Óbito</t>
  </si>
  <si>
    <t>Período:2007-2012</t>
  </si>
  <si>
    <t>ACALANTO CLINICA MULTIDISCIPLINAR</t>
  </si>
  <si>
    <t>AMA CASTRO ALVES</t>
  </si>
  <si>
    <t>AMA CITY JARAGUA</t>
  </si>
  <si>
    <t>AMA CONQUISTA III</t>
  </si>
  <si>
    <t>AMA ENG GOULART JOSE PIRES</t>
  </si>
  <si>
    <t>AMA HOSPITAL IGNACIO PROENCA DE GOUVEIA</t>
  </si>
  <si>
    <t>AMA HUMBERTO GASTAO BODRA</t>
  </si>
  <si>
    <t>AMA J ALFREDO</t>
  </si>
  <si>
    <t>AMA J ELISA MARIA</t>
  </si>
  <si>
    <t>AMA J JOAMAR</t>
  </si>
  <si>
    <t>AMA J NELIA</t>
  </si>
  <si>
    <t>AMA J SAO LUIZ</t>
  </si>
  <si>
    <t>AMA JARDIM CAMPINAS</t>
  </si>
  <si>
    <t>AMA JD BRASILIA</t>
  </si>
  <si>
    <t>AMA PERUS</t>
  </si>
  <si>
    <t>AMA TEXIMA BOA ESPERANCA</t>
  </si>
  <si>
    <t>AMA V GUILHERME</t>
  </si>
  <si>
    <t>AMA V MISSIONARIA</t>
  </si>
  <si>
    <t>CAISM - SANTA CASA DE MISERICORDIA DE SAO PAULO</t>
  </si>
  <si>
    <t>CASA DE SAUDE D PEDRO II</t>
  </si>
  <si>
    <t>CENTRO HOSPITALAR DO SISTEMA PENITENCIARIO</t>
  </si>
  <si>
    <t>CENTRO MEDICO TAMANDARE</t>
  </si>
  <si>
    <t>CLINICA JARDIM DAS FLORES</t>
  </si>
  <si>
    <t>HOSP ADVENTISTA DE SAO PAULO</t>
  </si>
  <si>
    <t>HOSP AVICCENA</t>
  </si>
  <si>
    <t>HOSP BANDEIRANTES</t>
  </si>
  <si>
    <t>HOSP BRIGADEIRO</t>
  </si>
  <si>
    <t>HOSP DA AERONAUTICA DE SP-HASP</t>
  </si>
  <si>
    <t>HOSP DA CRIANCA</t>
  </si>
  <si>
    <t>HOSP DAY</t>
  </si>
  <si>
    <t>HOSP E MAT MENINO JESUS</t>
  </si>
  <si>
    <t>HOSP E MAT STO EXPEDITO</t>
  </si>
  <si>
    <t>HOSP E MATERNIDADE JARDINS</t>
  </si>
  <si>
    <t>HOSP EDMUNDO VASCONCELOS</t>
  </si>
  <si>
    <t>HOSP EMILIO RIBAS</t>
  </si>
  <si>
    <t>HOSP EVALDO FOZ</t>
  </si>
  <si>
    <t>HOSP GERAL DA PENHA</t>
  </si>
  <si>
    <t>HOSP INDEPENDENCIA</t>
  </si>
  <si>
    <t>HOSP JARAGUA</t>
  </si>
  <si>
    <t>HOSP MAT DOM ANTONIO DE ALVARENGA (ASS N S NAZARE)</t>
  </si>
  <si>
    <t>HOSP MAT MODELO TAMANDARE</t>
  </si>
  <si>
    <t>HOSP MAT PARANAGUA</t>
  </si>
  <si>
    <t>HOSP MAT PRO SAUDE</t>
  </si>
  <si>
    <t>HOSP MAT SANTA MARINA</t>
  </si>
  <si>
    <t>HOSP MAT SANTA MARTA</t>
  </si>
  <si>
    <t>HOSP MAT SAO CAMILO-IPIRANGA</t>
  </si>
  <si>
    <t>HOSP MUN BENEDITO MONTENEGRO - JARDIM IVA</t>
  </si>
  <si>
    <t>HOSP NOSSA SENHORA DA PENHA</t>
  </si>
  <si>
    <t>HOSP NOSSA SRA DE LOURDES</t>
  </si>
  <si>
    <t>HOSP PANAMERICANO</t>
  </si>
  <si>
    <t>HOSP PAULISTANO</t>
  </si>
  <si>
    <t>HOSP PRESIDENTE</t>
  </si>
  <si>
    <t>HOSP PS NOVA IGUATEMI</t>
  </si>
  <si>
    <t>HOSP SANTA ISABEL DA SANTA CASA DE SAO PAULO</t>
  </si>
  <si>
    <t>HOSP SANTO AMARO</t>
  </si>
  <si>
    <t>HOSP SAO LEOPOLDO</t>
  </si>
  <si>
    <t>HOSP SIRIO LIBANES</t>
  </si>
  <si>
    <t>HOSP SOROCABANA</t>
  </si>
  <si>
    <t>HOSP STA MAGGIORE - ANALIA FRANCO</t>
  </si>
  <si>
    <t>HOSP VASCO DA GAMA</t>
  </si>
  <si>
    <t>HOSP VILLA LOBOS</t>
  </si>
  <si>
    <t>INST BRASILEIRO DE CONTROLE DO CANCER-IBCC</t>
  </si>
  <si>
    <t>INST DE ONCOLOGIA PEDIATRICA- GRAACC</t>
  </si>
  <si>
    <t>MATERNIDADE DO BRAS</t>
  </si>
  <si>
    <t>PA MUN GLORIA RODRIGUES SANTOS BONFIM</t>
  </si>
  <si>
    <t>PA MUN SAO MATEUS II</t>
  </si>
  <si>
    <t>PA UBS MUN J MACEDONIA</t>
  </si>
  <si>
    <t>PAUBS ATUALPA GIRAO RABELO</t>
  </si>
  <si>
    <t>PREMIER RESIDENCE HOSPITAL</t>
  </si>
  <si>
    <t>PRONTO SOCORRO ITAMARATY</t>
  </si>
  <si>
    <t>PS MUN AUGUSTO - GOMES DE MATOS</t>
  </si>
  <si>
    <t>PS MUN BANDEIRANTES - CAETANO VIRGILIO NETTO</t>
  </si>
  <si>
    <t>PS MUN DA LAPA-JOAO CATARINO MEZOMO</t>
  </si>
  <si>
    <t>PS MUN STO AMARO -  JOSE SILVIO DE CAMARGO</t>
  </si>
  <si>
    <t>SAREH SAUDE E RETAGUARDA HOSPITALAR</t>
  </si>
  <si>
    <t>UBS CARANDIRU</t>
  </si>
  <si>
    <t>UBS CASTRO ALVES</t>
  </si>
  <si>
    <t>UBS CIDADE TIRADENTES I</t>
  </si>
  <si>
    <t>UBS COSTA MELO</t>
  </si>
  <si>
    <t>UBS J ANGELA</t>
  </si>
  <si>
    <t>UBS J APURA</t>
  </si>
  <si>
    <t>UBS J CAMPINAS</t>
  </si>
  <si>
    <t>UBS J CAPELA</t>
  </si>
  <si>
    <t>UBS J DAS LARANJEIRAS</t>
  </si>
  <si>
    <t>UBS J DAS PALMAS</t>
  </si>
  <si>
    <t>UBS J ETELVINA</t>
  </si>
  <si>
    <t>UBS J IPANEMA</t>
  </si>
  <si>
    <t>UBS J LADEIRA ROSA</t>
  </si>
  <si>
    <t>UBS J MITSUTANI</t>
  </si>
  <si>
    <t>UBS J SAO CARLOS-CID ADEMAR</t>
  </si>
  <si>
    <t>UBS J TRES CORACOES</t>
  </si>
  <si>
    <t>UBS J UMARIZAL</t>
  </si>
  <si>
    <t>UBS JARAGUA</t>
  </si>
  <si>
    <t>UBS NOSSA S DO BRASIL - ARMANDO DARIENZO</t>
  </si>
  <si>
    <t>UBS PQ ARTHUR ALVIM</t>
  </si>
  <si>
    <t>UBS SANTO ELIAS</t>
  </si>
  <si>
    <t>UBS V MISSIONARIA</t>
  </si>
  <si>
    <t>UBS V NOVA MANCHESTER-ARLINDO GENNARI</t>
  </si>
  <si>
    <t>UBS V SONIA</t>
  </si>
  <si>
    <t>UBS VILA CALU</t>
  </si>
  <si>
    <t>Óbitos residentes por Estab de saude e Fx Etár Infantil 1</t>
  </si>
  <si>
    <t>&lt; 7 dias</t>
  </si>
  <si>
    <t>7-27 dias</t>
  </si>
  <si>
    <t>28d-&lt;1ano</t>
  </si>
  <si>
    <t>NV mães residentes MSP por Hosp Munic SP</t>
  </si>
  <si>
    <t>Hosp Munic SP</t>
  </si>
  <si>
    <t>NV_mães_residentes_MSP</t>
  </si>
  <si>
    <t>*****GESTAO SMS - PRÓPRIOS</t>
  </si>
  <si>
    <t xml:space="preserve">  H MUN TIDE SETUBAL - SAO MIGUEL</t>
  </si>
  <si>
    <t xml:space="preserve">  H MUN DR FERNANDO MAURO P ROCHA - CAMPO LIMPO</t>
  </si>
  <si>
    <t xml:space="preserve">  H MUN DR WALDOMIRO DE PAULA - ITAQUERA</t>
  </si>
  <si>
    <t xml:space="preserve">  H MUN DR ARTHUR R SABOYA - JABAQUARA</t>
  </si>
  <si>
    <t xml:space="preserve">  H MUN DR ALIPIO CORREIA NETO - ERMELINO MATARAZZ</t>
  </si>
  <si>
    <t xml:space="preserve">  H MUN DR IGNACIO PROENCA DE GOUVEIA</t>
  </si>
  <si>
    <t xml:space="preserve">  H MUN DR CARMINO CARICCHIO - TATUAPE</t>
  </si>
  <si>
    <t xml:space="preserve">  H MUN DR BENEDITO MONTENEGRO - JARDIM IVA</t>
  </si>
  <si>
    <t xml:space="preserve">  H MUN DR ALEXANDRE ZAIO - VILA NHOCUNE</t>
  </si>
  <si>
    <t xml:space="preserve">  H MUN DR JOSE SOARES HUNGRIA - PIRITUBA</t>
  </si>
  <si>
    <t xml:space="preserve">  H MUN VER JOSE STOROPOLLI - VILA MARIA</t>
  </si>
  <si>
    <t xml:space="preserve">  H MUN CIDADE TIRADENTES</t>
  </si>
  <si>
    <t xml:space="preserve">  H MUN M BOI MIRIM</t>
  </si>
  <si>
    <t xml:space="preserve">  H MUN MAT DR MARIO DEGNI - JD SARAH</t>
  </si>
  <si>
    <t xml:space="preserve">  H MUNMAT DR MARIO M A SILVA - V N CACHOEIRINHA</t>
  </si>
  <si>
    <t xml:space="preserve">  H MAT SAO LUIZ GONZAGA - MUNIC. APOS NOV/2008</t>
  </si>
  <si>
    <t xml:space="preserve">  H SERVIDOR PUBLICO MUNICIPAL HSPM</t>
  </si>
  <si>
    <t xml:space="preserve">  PS MUN BALNEARIO S JOSE</t>
  </si>
  <si>
    <t xml:space="preserve">  PS MUN PERUS</t>
  </si>
  <si>
    <t xml:space="preserve">  PS MUN D.MARIA ANTONIETA F BARROS - GRAJAU</t>
  </si>
  <si>
    <t xml:space="preserve">  PS MUN JOAO C MEZOMO - LAPA</t>
  </si>
  <si>
    <t xml:space="preserve">  PS MUN CAETANO V NETO - BANDEIRANTES</t>
  </si>
  <si>
    <t xml:space="preserve">  PS MUN JULIO TUPY</t>
  </si>
  <si>
    <t xml:space="preserve">  PS MUN AUGUSTO GOMES DE MATTOS</t>
  </si>
  <si>
    <t xml:space="preserve">  PS MUN LAURO RIBAS BRAGA - SANTANA</t>
  </si>
  <si>
    <t xml:space="preserve">  AMA PARELHEIROS</t>
  </si>
  <si>
    <t xml:space="preserve">  CASA DO PARTO DE SAPOPEMBA</t>
  </si>
  <si>
    <t>*****GESTÃO SMS - CONVENIADOS/CONTRATADOS PRIVADOS</t>
  </si>
  <si>
    <t xml:space="preserve">  AMPARO MATERNAL</t>
  </si>
  <si>
    <t xml:space="preserve">  H BENEFICENCIA PORTUGUESA DE SAO PAULO</t>
  </si>
  <si>
    <t xml:space="preserve">  H SANTO ANTONIO</t>
  </si>
  <si>
    <t xml:space="preserve">  SANTA CASA DE SANTO AMARO</t>
  </si>
  <si>
    <t>*****GESTÃO SES - PRÓPRIOS</t>
  </si>
  <si>
    <t xml:space="preserve">  COMP HOSP MANDAQUI EST</t>
  </si>
  <si>
    <t xml:space="preserve">  H GERAL DE GUAIANASES JESUS TEIXEIRA COSTA EST</t>
  </si>
  <si>
    <t xml:space="preserve">  H GERAL DE SAO MATEUS EST (MANOEL BIFULCO)</t>
  </si>
  <si>
    <t xml:space="preserve">  H GERAL DE TAIPAS KATIA S RODRIGUES EST</t>
  </si>
  <si>
    <t xml:space="preserve">  H GERAL DE VILA PENTEADO EST (JOSE PANGELLA)</t>
  </si>
  <si>
    <t xml:space="preserve">  H GERAL DE VILA ALPINA EST (OSS)</t>
  </si>
  <si>
    <t xml:space="preserve">  H GERAL DE PEDREIRA EST (OSS)</t>
  </si>
  <si>
    <t xml:space="preserve">  H GERAL DO GRAJAU EST (OSS)</t>
  </si>
  <si>
    <t xml:space="preserve">  H REGIONAL SUL EST</t>
  </si>
  <si>
    <t xml:space="preserve">  H IPIRANGA EST</t>
  </si>
  <si>
    <t xml:space="preserve">  H MAT LEONOR MENDES DE BARROS EST</t>
  </si>
  <si>
    <t xml:space="preserve">  H MAT INTERLAGOS EST</t>
  </si>
  <si>
    <t xml:space="preserve">  H GERAL SANTA MARCELINA ITAIM PAULISTA (OSS)</t>
  </si>
  <si>
    <t xml:space="preserve">  H GERAL DE SAPOPEMBA  EST  (OSS)</t>
  </si>
  <si>
    <t xml:space="preserve">  H SERVIDOR PUBLICO ESTADUAL HSPE</t>
  </si>
  <si>
    <t>*****GESTÃO SES - CONVENIADOS/CONTRATADOS PRIVADOS</t>
  </si>
  <si>
    <t xml:space="preserve">  H DAS CLINICAS FUND FAC DE MEDICINA USP</t>
  </si>
  <si>
    <t xml:space="preserve">  H UNIVERSITARIO DA USP</t>
  </si>
  <si>
    <t xml:space="preserve">  SANTA CASA DE SAO PAULO</t>
  </si>
  <si>
    <t xml:space="preserve">  H SAO PAULO ESCOLA PAULISTA DE MEDICINA UNIFESP</t>
  </si>
  <si>
    <t xml:space="preserve">  H SANTA MARCELINA ITAQUERA</t>
  </si>
  <si>
    <t>*****PARTICULARES NÃO CONTRATADOS SUS</t>
  </si>
  <si>
    <t xml:space="preserve">  H MAT SAO MIGUEL - até junho/2011</t>
  </si>
  <si>
    <t xml:space="preserve">  H MAT N SRA DO ROSARIO</t>
  </si>
  <si>
    <t xml:space="preserve">  H ADVENTISTA DE SAO PAULO</t>
  </si>
  <si>
    <t xml:space="preserve">  H SAMARITANO</t>
  </si>
  <si>
    <t xml:space="preserve">  H CRUZ AZUL</t>
  </si>
  <si>
    <t xml:space="preserve">  H SANTA HELENA</t>
  </si>
  <si>
    <t xml:space="preserve">  H MAT SALVALUS (ANTIGO DO BRAS)</t>
  </si>
  <si>
    <t xml:space="preserve">  H SANTA CATARINA</t>
  </si>
  <si>
    <t xml:space="preserve">  PRO MATRE PAULISTA S A</t>
  </si>
  <si>
    <t xml:space="preserve">  H ALBERT SABIN LAPA</t>
  </si>
  <si>
    <t xml:space="preserve">  H MAT SAO CAMILO POMPEIA - até junho 2012</t>
  </si>
  <si>
    <t xml:space="preserve">  REDE D'OR SAO LUIZ SERV MEDICOS ITAIM</t>
  </si>
  <si>
    <t xml:space="preserve">  H METROPOLITANO LAPA</t>
  </si>
  <si>
    <t xml:space="preserve">  H ALBERT EINSTEIN</t>
  </si>
  <si>
    <t xml:space="preserve">  H PS PORTINARI</t>
  </si>
  <si>
    <t xml:space="preserve">  H MAT SANTA JOANA</t>
  </si>
  <si>
    <t xml:space="preserve">  H DA LUZ - V MARIANA</t>
  </si>
  <si>
    <t xml:space="preserve">  H SEPACO</t>
  </si>
  <si>
    <t xml:space="preserve">  H BOSQUE DA SAUDE</t>
  </si>
  <si>
    <t xml:space="preserve">  H MAT SAO CRISTOVAO</t>
  </si>
  <si>
    <t xml:space="preserve">  H SAO CARLOS (ANTIGA C S V MATILDE)</t>
  </si>
  <si>
    <t xml:space="preserve">  NOVA IGUATEMI HOSPITAL E PS</t>
  </si>
  <si>
    <t xml:space="preserve">  H MAT MASTERCLIN</t>
  </si>
  <si>
    <t xml:space="preserve">  H MAT SANTO EXPEDITO</t>
  </si>
  <si>
    <t xml:space="preserve">  H CLIN JARDIM HELENA</t>
  </si>
  <si>
    <t xml:space="preserve">  H INDEPENDENCIA  ZONA LESTE</t>
  </si>
  <si>
    <t xml:space="preserve">  H PS OITO DE MAIO</t>
  </si>
  <si>
    <t xml:space="preserve">  H AERONAUTICA DE SAO PAULO</t>
  </si>
  <si>
    <t xml:space="preserve">  H MAT SAN PAOLO</t>
  </si>
  <si>
    <t xml:space="preserve">  H MAT NIPO BRASILEIRO</t>
  </si>
  <si>
    <t xml:space="preserve">  H DA LUZ - SANTO AMARO (ANTIGO ALVORADA)</t>
  </si>
  <si>
    <t xml:space="preserve">  H MAT VIDAS</t>
  </si>
  <si>
    <t xml:space="preserve">  REDE D'OR SAO LUIZ SERV MEDICOS ANALIA FRANCO</t>
  </si>
  <si>
    <t xml:space="preserve">  CLINICA SERRA MAYOR</t>
  </si>
  <si>
    <t xml:space="preserve">  H DO CORACAO</t>
  </si>
  <si>
    <t xml:space="preserve">  CENTRO DE PARTO NORMAL CASA ANGELA</t>
  </si>
  <si>
    <t xml:space="preserve">  H CENTRAL DE GUAIANASES</t>
  </si>
  <si>
    <t xml:space="preserve">  H VITORIA</t>
  </si>
  <si>
    <t xml:space="preserve">  H SACRECOEUR - INTERMEDICA</t>
  </si>
  <si>
    <t>Consultas de pré natal por Distrito</t>
  </si>
  <si>
    <t>Óbitos</t>
  </si>
  <si>
    <t>&lt; 1 ano</t>
  </si>
  <si>
    <t>neonatais</t>
  </si>
  <si>
    <t>neonatal</t>
  </si>
  <si>
    <t>Óbitos dos 31 distritos TMI &gt; 12</t>
  </si>
  <si>
    <t>Fonte: PROAIM/SMS/SP</t>
  </si>
  <si>
    <t>nenhuma</t>
  </si>
  <si>
    <t>Pré natal % consultas</t>
  </si>
  <si>
    <t>Óbitos (residentes) em menores de um ano por Distrito com TMI &gt; 12 no Município de São Paulo em 2012</t>
  </si>
  <si>
    <t xml:space="preserve"> Municípios com mais de 1000 NV e TMI &gt; 12 - Estado de São Paulo 2012</t>
  </si>
  <si>
    <t>Total dos mun &gt; 1000 NV e TMI &gt; 12</t>
  </si>
  <si>
    <t>TMI em 2012</t>
  </si>
  <si>
    <t>Nos 31 distritos, para ter TMI &lt; 10 teríamos que reduzir os óbitos de menores de um ano de 1.018 para 690 óbitos</t>
  </si>
  <si>
    <t>Redução de 328 óbitos.</t>
  </si>
  <si>
    <t>pós neon.</t>
  </si>
  <si>
    <t xml:space="preserve">Total do Município de São Paulo </t>
  </si>
  <si>
    <t>pós neon</t>
  </si>
  <si>
    <t>43 municípios</t>
  </si>
  <si>
    <t>Distritos capital</t>
  </si>
  <si>
    <t>Total de redução</t>
  </si>
  <si>
    <t>Munic Resid-SP</t>
  </si>
  <si>
    <t>1-3 vezes</t>
  </si>
  <si>
    <t>4-6 vezes</t>
  </si>
  <si>
    <t>7 e +</t>
  </si>
  <si>
    <t>Não informado</t>
  </si>
  <si>
    <t>350010 Adamantina</t>
  </si>
  <si>
    <t>350020 Adolfo</t>
  </si>
  <si>
    <t>350030 Aguaí</t>
  </si>
  <si>
    <t>350040 Águas da Prata</t>
  </si>
  <si>
    <t>350050 Águas de Lindóia</t>
  </si>
  <si>
    <t>350055 Águas de Santa Bárbara</t>
  </si>
  <si>
    <t>350060 Águas de São Pedro</t>
  </si>
  <si>
    <t>350070 Agudos</t>
  </si>
  <si>
    <t>350075 Alambari</t>
  </si>
  <si>
    <t>350080 Alfredo Marcondes</t>
  </si>
  <si>
    <t>350090 Altair</t>
  </si>
  <si>
    <t>350100 Altinópolis</t>
  </si>
  <si>
    <t>350110 Alto Alegre</t>
  </si>
  <si>
    <t>350115 Alumínio</t>
  </si>
  <si>
    <t>350120 Álvares Florence</t>
  </si>
  <si>
    <t>350130 Álvares Machado</t>
  </si>
  <si>
    <t>350140 Álvaro de Carvalho</t>
  </si>
  <si>
    <t>350150 Alvinlândia</t>
  </si>
  <si>
    <t>350160 Americana</t>
  </si>
  <si>
    <t>350170 Américo Brasiliense</t>
  </si>
  <si>
    <t>350180 Américo de Campos</t>
  </si>
  <si>
    <t>350190 Amparo</t>
  </si>
  <si>
    <t>350200 Analândia</t>
  </si>
  <si>
    <t>350210 Andradina</t>
  </si>
  <si>
    <t>350220 Angatuba</t>
  </si>
  <si>
    <t>350230 Anhembi</t>
  </si>
  <si>
    <t>350240 Anhumas</t>
  </si>
  <si>
    <t>350250 Aparecida</t>
  </si>
  <si>
    <t>350260 Aparecida d'Oeste</t>
  </si>
  <si>
    <t>350270 Apiaí</t>
  </si>
  <si>
    <t>350275 Araçariguama</t>
  </si>
  <si>
    <t>350280 Araçatuba</t>
  </si>
  <si>
    <t>350290 Araçoiaba da Serra</t>
  </si>
  <si>
    <t>350300 Aramina</t>
  </si>
  <si>
    <t>350310 Arandu</t>
  </si>
  <si>
    <t>350315 Arapeí</t>
  </si>
  <si>
    <t>350320 Araraquara</t>
  </si>
  <si>
    <t>350330 Araras</t>
  </si>
  <si>
    <t>350335 Arco-Íris</t>
  </si>
  <si>
    <t>350340 Arealva</t>
  </si>
  <si>
    <t>350350 Areias</t>
  </si>
  <si>
    <t>350360 Areiópolis</t>
  </si>
  <si>
    <t>350370 Ariranha</t>
  </si>
  <si>
    <t>350380 Artur Nogueira</t>
  </si>
  <si>
    <t>350390 Arujá</t>
  </si>
  <si>
    <t>350395 Aspásia</t>
  </si>
  <si>
    <t>350400 Assis</t>
  </si>
  <si>
    <t>350410 Atibaia</t>
  </si>
  <si>
    <t>350420 Auriflama</t>
  </si>
  <si>
    <t>350430 Avaí</t>
  </si>
  <si>
    <t>350440 Avanhandava</t>
  </si>
  <si>
    <t>350450 Avaré</t>
  </si>
  <si>
    <t>350460 Bady Bassitt</t>
  </si>
  <si>
    <t>350470 Balbinos</t>
  </si>
  <si>
    <t>350480 Bálsamo</t>
  </si>
  <si>
    <t>350490 Bananal</t>
  </si>
  <si>
    <t>350500 Barão de Antonina</t>
  </si>
  <si>
    <t>350510 Barbosa</t>
  </si>
  <si>
    <t>350520 Bariri</t>
  </si>
  <si>
    <t>350530 Barra Bonita</t>
  </si>
  <si>
    <t>350535 Barra do Chapéu</t>
  </si>
  <si>
    <t>350540 Barra do Turvo</t>
  </si>
  <si>
    <t>350550 Barretos</t>
  </si>
  <si>
    <t>350560 Barrinha</t>
  </si>
  <si>
    <t>350570 Barueri</t>
  </si>
  <si>
    <t>350580 Bastos</t>
  </si>
  <si>
    <t>350590 Batatais</t>
  </si>
  <si>
    <t>350600 Bauru</t>
  </si>
  <si>
    <t>350610 Bebedouro</t>
  </si>
  <si>
    <t>350620 Bento de Abreu</t>
  </si>
  <si>
    <t>350630 Bernardino de Campos</t>
  </si>
  <si>
    <t>350635 Bertioga</t>
  </si>
  <si>
    <t>350640 Bilac</t>
  </si>
  <si>
    <t>350650 Birigui</t>
  </si>
  <si>
    <t>350660 Biritiba-Mirim</t>
  </si>
  <si>
    <t>350670 Boa Esperança do Sul</t>
  </si>
  <si>
    <t>350680 Bocaina</t>
  </si>
  <si>
    <t>350690 Bofete</t>
  </si>
  <si>
    <t>350700 Boituva</t>
  </si>
  <si>
    <t>350710 Bom Jesus dos Perdões</t>
  </si>
  <si>
    <t>350715 Bom Sucesso de Itararé</t>
  </si>
  <si>
    <t>350720 Borá</t>
  </si>
  <si>
    <t>350730 Boracéia</t>
  </si>
  <si>
    <t>350740 Borborema</t>
  </si>
  <si>
    <t>350745 Borebi</t>
  </si>
  <si>
    <t>350750 Botucatu</t>
  </si>
  <si>
    <t>350760 Bragança Paulista</t>
  </si>
  <si>
    <t>350770 Braúna</t>
  </si>
  <si>
    <t>350775 Brejo Alegre</t>
  </si>
  <si>
    <t>350780 Brodowski</t>
  </si>
  <si>
    <t>350790 Brotas</t>
  </si>
  <si>
    <t>350800 Buri</t>
  </si>
  <si>
    <t>350810 Buritama</t>
  </si>
  <si>
    <t>350820 Buritizal</t>
  </si>
  <si>
    <t>350830 Cabrália Paulista</t>
  </si>
  <si>
    <t>350840 Cabreúva</t>
  </si>
  <si>
    <t>350850 Caçapava</t>
  </si>
  <si>
    <t>350860 Cachoeira Paulista</t>
  </si>
  <si>
    <t>350870 Caconde</t>
  </si>
  <si>
    <t>350880 Cafelândia</t>
  </si>
  <si>
    <t>350890 Caiabu</t>
  </si>
  <si>
    <t>350900 Caieiras</t>
  </si>
  <si>
    <t>350910 Caiuá</t>
  </si>
  <si>
    <t>350920 Cajamar</t>
  </si>
  <si>
    <t>350925 Cajati</t>
  </si>
  <si>
    <t>350930 Cajobi</t>
  </si>
  <si>
    <t>350940 Cajuru</t>
  </si>
  <si>
    <t>350945 Campina do Monte Alegre</t>
  </si>
  <si>
    <t>350950 Campinas</t>
  </si>
  <si>
    <t>350960 Campo Limpo Paulista</t>
  </si>
  <si>
    <t>350970 Campos do Jordão</t>
  </si>
  <si>
    <t>350980 Campos Novos Paulista</t>
  </si>
  <si>
    <t>350990 Cananéia</t>
  </si>
  <si>
    <t>350995 Canas</t>
  </si>
  <si>
    <t>351000 Cândido Mota</t>
  </si>
  <si>
    <t>351010 Cândido Rodrigues</t>
  </si>
  <si>
    <t>351015 Canitar</t>
  </si>
  <si>
    <t>351020 Capão Bonito</t>
  </si>
  <si>
    <t>351030 Capela do Alto</t>
  </si>
  <si>
    <t>351040 Capivari</t>
  </si>
  <si>
    <t>351050 Caraguatatuba</t>
  </si>
  <si>
    <t>351060 Carapicuíba</t>
  </si>
  <si>
    <t>351070 Cardoso</t>
  </si>
  <si>
    <t>351080 Casa Branca</t>
  </si>
  <si>
    <t>351090 Cássia dos Coqueiros</t>
  </si>
  <si>
    <t>351100 Castilho</t>
  </si>
  <si>
    <t>351110 Catanduva</t>
  </si>
  <si>
    <t>351120 Catiguá</t>
  </si>
  <si>
    <t>351130 Cedral</t>
  </si>
  <si>
    <t>351140 Cerqueira César</t>
  </si>
  <si>
    <t>351150 Cerquilho</t>
  </si>
  <si>
    <t>351160 Cesário Lange</t>
  </si>
  <si>
    <t>351170 Charqueada</t>
  </si>
  <si>
    <t>355720 Chavantes</t>
  </si>
  <si>
    <t>351190 Clementina</t>
  </si>
  <si>
    <t>351200 Colina</t>
  </si>
  <si>
    <t>351210 Colômbia</t>
  </si>
  <si>
    <t>351220 Conchal</t>
  </si>
  <si>
    <t>351230 Conchas</t>
  </si>
  <si>
    <t>351240 Cordeirópolis</t>
  </si>
  <si>
    <t>351250 Coroados</t>
  </si>
  <si>
    <t>351260 Coronel Macedo</t>
  </si>
  <si>
    <t>351270 Corumbataí</t>
  </si>
  <si>
    <t>351280 Cosmópolis</t>
  </si>
  <si>
    <t>351290 Cosmorama</t>
  </si>
  <si>
    <t>351300 Cotia</t>
  </si>
  <si>
    <t>351310 Cravinhos</t>
  </si>
  <si>
    <t>351320 Cristais Paulista</t>
  </si>
  <si>
    <t>351330 Cruzália</t>
  </si>
  <si>
    <t>351340 Cruzeiro</t>
  </si>
  <si>
    <t>351350 Cubatão</t>
  </si>
  <si>
    <t>351360 Cunha</t>
  </si>
  <si>
    <t>351370 Descalvado</t>
  </si>
  <si>
    <t>351380 Diadema</t>
  </si>
  <si>
    <t>351385 Dirce Reis</t>
  </si>
  <si>
    <t>351390 Divinolândia</t>
  </si>
  <si>
    <t>351400 Dobrada</t>
  </si>
  <si>
    <t>351410 Dois Córregos</t>
  </si>
  <si>
    <t>351420 Dolcinópolis</t>
  </si>
  <si>
    <t>351430 Dourado</t>
  </si>
  <si>
    <t>351440 Dracena</t>
  </si>
  <si>
    <t>351450 Duartina</t>
  </si>
  <si>
    <t>351460 Dumont</t>
  </si>
  <si>
    <t>351470 Echaporã</t>
  </si>
  <si>
    <t>351480 Eldorado</t>
  </si>
  <si>
    <t>351490 Elias Fausto</t>
  </si>
  <si>
    <t>351492 Elisiário</t>
  </si>
  <si>
    <t>351495 Embaúba</t>
  </si>
  <si>
    <t>351500 Embu</t>
  </si>
  <si>
    <t>351510 Embu-Guaçu</t>
  </si>
  <si>
    <t>351512 Emilianópolis</t>
  </si>
  <si>
    <t>351515 Engenheiro Coelho</t>
  </si>
  <si>
    <t>351518 Espírito Santo do Pinhal</t>
  </si>
  <si>
    <t>351519 Espírito Santo do Turvo</t>
  </si>
  <si>
    <t>355730 Estiva Gerbi</t>
  </si>
  <si>
    <t>351520 Estrela d'Oeste</t>
  </si>
  <si>
    <t>351530 Estrela do Norte</t>
  </si>
  <si>
    <t>351535 Euclides da Cunha Paulista</t>
  </si>
  <si>
    <t>351540 Fartura</t>
  </si>
  <si>
    <t>351560 Fernando Prestes</t>
  </si>
  <si>
    <t>351550 Fernandópolis</t>
  </si>
  <si>
    <t>351565 Fernão</t>
  </si>
  <si>
    <t>351570 Ferraz de Vasconcelos</t>
  </si>
  <si>
    <t>351580 Flora Rica</t>
  </si>
  <si>
    <t>351590 Floreal</t>
  </si>
  <si>
    <t>351600 Flórida Paulista</t>
  </si>
  <si>
    <t>351610 Florínia</t>
  </si>
  <si>
    <t>351620 Franca</t>
  </si>
  <si>
    <t>351630 Francisco Morato</t>
  </si>
  <si>
    <t>351640 Franco da Rocha</t>
  </si>
  <si>
    <t>351650 Gabriel Monteiro</t>
  </si>
  <si>
    <t>351660 Gália</t>
  </si>
  <si>
    <t>351670 Garça</t>
  </si>
  <si>
    <t>351680 Gastão Vidigal</t>
  </si>
  <si>
    <t>351685 Gavião Peixoto</t>
  </si>
  <si>
    <t>351690 General Salgado</t>
  </si>
  <si>
    <t>351700 Getulina</t>
  </si>
  <si>
    <t>351710 Glicério</t>
  </si>
  <si>
    <t>351720 Guaiçara</t>
  </si>
  <si>
    <t>351730 Guaimbê</t>
  </si>
  <si>
    <t>351740 Guaíra</t>
  </si>
  <si>
    <t>351750 Guapiaçu</t>
  </si>
  <si>
    <t>351760 Guapiara</t>
  </si>
  <si>
    <t>351770 Guará</t>
  </si>
  <si>
    <t>351780 Guaraçaí</t>
  </si>
  <si>
    <t>351790 Guaraci</t>
  </si>
  <si>
    <t>351800 Guarani d'Oeste</t>
  </si>
  <si>
    <t>351810 Guarantã</t>
  </si>
  <si>
    <t>351820 Guararapes</t>
  </si>
  <si>
    <t>351830 Guararema</t>
  </si>
  <si>
    <t>351840 Guaratinguetá</t>
  </si>
  <si>
    <t>351850 Guareí</t>
  </si>
  <si>
    <t>351860 Guariba</t>
  </si>
  <si>
    <t>351870 Guarujá</t>
  </si>
  <si>
    <t>351880 Guarulhos</t>
  </si>
  <si>
    <t>351885 Guatapará</t>
  </si>
  <si>
    <t>351890 Guzolândia</t>
  </si>
  <si>
    <t>351900 Herculândia</t>
  </si>
  <si>
    <t>351905 Holambra</t>
  </si>
  <si>
    <t>351907 Hortolândia</t>
  </si>
  <si>
    <t>351910 Iacanga</t>
  </si>
  <si>
    <t>351920 Iacri</t>
  </si>
  <si>
    <t>351925 Iaras</t>
  </si>
  <si>
    <t>351930 Ibaté</t>
  </si>
  <si>
    <t>351940 Ibirá</t>
  </si>
  <si>
    <t>351950 Ibirarema</t>
  </si>
  <si>
    <t>351960 Ibitinga</t>
  </si>
  <si>
    <t>351970 Ibiúna</t>
  </si>
  <si>
    <t>351980 Icém</t>
  </si>
  <si>
    <t>351990 Iepê</t>
  </si>
  <si>
    <t>352000 Igaraçu do Tietê</t>
  </si>
  <si>
    <t>352010 Igarapava</t>
  </si>
  <si>
    <t>352020 Igaratá</t>
  </si>
  <si>
    <t>352030 Iguape</t>
  </si>
  <si>
    <t>352042 Ilha Comprida</t>
  </si>
  <si>
    <t>352044 Ilha Solteira</t>
  </si>
  <si>
    <t>352040 Ilhabela</t>
  </si>
  <si>
    <t>352050 Indaiatuba</t>
  </si>
  <si>
    <t>352060 Indiana</t>
  </si>
  <si>
    <t>352070 Indiaporã</t>
  </si>
  <si>
    <t>352080 Inúbia Paulista</t>
  </si>
  <si>
    <t>352090 Ipaussu</t>
  </si>
  <si>
    <t>352100 Iperó</t>
  </si>
  <si>
    <t>352110 Ipeúna</t>
  </si>
  <si>
    <t>352115 Ipiguá</t>
  </si>
  <si>
    <t>352120 Iporanga</t>
  </si>
  <si>
    <t>352130 Ipuã</t>
  </si>
  <si>
    <t>352140 Iracemápolis</t>
  </si>
  <si>
    <t>352150 Irapuã</t>
  </si>
  <si>
    <t>352160 Irapuru</t>
  </si>
  <si>
    <t>352170 Itaberá</t>
  </si>
  <si>
    <t>352180 Itaí</t>
  </si>
  <si>
    <t>352190 Itajobi</t>
  </si>
  <si>
    <t>352200 Itaju</t>
  </si>
  <si>
    <t>352210 Itanhaém</t>
  </si>
  <si>
    <t>352215 Itaóca</t>
  </si>
  <si>
    <t>352220 Itapecerica da Serra</t>
  </si>
  <si>
    <t>352230 Itapetininga</t>
  </si>
  <si>
    <t>352240 Itapeva</t>
  </si>
  <si>
    <t>352250 Itapevi</t>
  </si>
  <si>
    <t>352260 Itapira</t>
  </si>
  <si>
    <t>352265 Itapirapuã Paulista</t>
  </si>
  <si>
    <t>352270 Itápolis</t>
  </si>
  <si>
    <t>352280 Itaporanga</t>
  </si>
  <si>
    <t>352290 Itapuí</t>
  </si>
  <si>
    <t>352300 Itapura</t>
  </si>
  <si>
    <t>352310 Itaquaquecetuba</t>
  </si>
  <si>
    <t>352320 Itararé</t>
  </si>
  <si>
    <t>352330 Itariri</t>
  </si>
  <si>
    <t>352340 Itatiba</t>
  </si>
  <si>
    <t>352350 Itatinga</t>
  </si>
  <si>
    <t>352360 Itirapina</t>
  </si>
  <si>
    <t>352370 Itirapuã</t>
  </si>
  <si>
    <t>352380 Itobi</t>
  </si>
  <si>
    <t>352390 Itu</t>
  </si>
  <si>
    <t>352400 Itupeva</t>
  </si>
  <si>
    <t>352410 Ituverava</t>
  </si>
  <si>
    <t>352420 Jaborandi</t>
  </si>
  <si>
    <t>352430 Jaboticabal</t>
  </si>
  <si>
    <t>352440 Jacareí</t>
  </si>
  <si>
    <t>352450 Jaci</t>
  </si>
  <si>
    <t>352460 Jacupiranga</t>
  </si>
  <si>
    <t>352470 Jaguariúna</t>
  </si>
  <si>
    <t>352480 Jales</t>
  </si>
  <si>
    <t>352490 Jambeiro</t>
  </si>
  <si>
    <t>352500 Jandira</t>
  </si>
  <si>
    <t>352510 Jardinópolis</t>
  </si>
  <si>
    <t>352520 Jarinu</t>
  </si>
  <si>
    <t>352530 Jaú</t>
  </si>
  <si>
    <t>352540 Jeriquara</t>
  </si>
  <si>
    <t>352550 Joanópolis</t>
  </si>
  <si>
    <t>352560 João Ramalho</t>
  </si>
  <si>
    <t>352570 José Bonifácio</t>
  </si>
  <si>
    <t>352580 Júlio Mesquita</t>
  </si>
  <si>
    <t>352585 Jumirim</t>
  </si>
  <si>
    <t>352590 Jundiaí</t>
  </si>
  <si>
    <t>352600 Junqueirópolis</t>
  </si>
  <si>
    <t>352610 Juquiá</t>
  </si>
  <si>
    <t>352620 Juquitiba</t>
  </si>
  <si>
    <t>352630 Lagoinha</t>
  </si>
  <si>
    <t>352640 Laranjal Paulista</t>
  </si>
  <si>
    <t>352650 Lavínia</t>
  </si>
  <si>
    <t>352660 Lavrinhas</t>
  </si>
  <si>
    <t>352670 Leme</t>
  </si>
  <si>
    <t>352680 Lençóis Paulista</t>
  </si>
  <si>
    <t>352690 Limeira</t>
  </si>
  <si>
    <t>352700 Lindóia</t>
  </si>
  <si>
    <t>352710 Lins</t>
  </si>
  <si>
    <t>352720 Lorena</t>
  </si>
  <si>
    <t>352725 Lourdes</t>
  </si>
  <si>
    <t>352730 Louveira</t>
  </si>
  <si>
    <t>352740 Lucélia</t>
  </si>
  <si>
    <t>352750 Lucianópolis</t>
  </si>
  <si>
    <t>352760 Luís Antônio</t>
  </si>
  <si>
    <t>352770 Luiziânia</t>
  </si>
  <si>
    <t>352780 Lupércio</t>
  </si>
  <si>
    <t>352790 Lutécia</t>
  </si>
  <si>
    <t>352800 Macatuba</t>
  </si>
  <si>
    <t>352810 Macaubal</t>
  </si>
  <si>
    <t>352820 Macedônia</t>
  </si>
  <si>
    <t>352830 Magda</t>
  </si>
  <si>
    <t>352840 Mairinque</t>
  </si>
  <si>
    <t>352850 Mairiporã</t>
  </si>
  <si>
    <t>352860 Manduri</t>
  </si>
  <si>
    <t>352870 Marabá Paulista</t>
  </si>
  <si>
    <t>352880 Maracaí</t>
  </si>
  <si>
    <t>352885 Marapoama</t>
  </si>
  <si>
    <t>352890 Mariápolis</t>
  </si>
  <si>
    <t>352900 Marília</t>
  </si>
  <si>
    <t>352910 Marinópolis</t>
  </si>
  <si>
    <t>352920 Martinópolis</t>
  </si>
  <si>
    <t>352930 Matão</t>
  </si>
  <si>
    <t>352940 Mauá</t>
  </si>
  <si>
    <t>352950 Mendonça</t>
  </si>
  <si>
    <t>352960 Meridiano</t>
  </si>
  <si>
    <t>352965 Mesópolis</t>
  </si>
  <si>
    <t>352970 Miguelópolis</t>
  </si>
  <si>
    <t>352980 Mineiros do Tietê</t>
  </si>
  <si>
    <t>353000 Mira Estrela</t>
  </si>
  <si>
    <t>352990 Miracatu</t>
  </si>
  <si>
    <t>353010 Mirandópolis</t>
  </si>
  <si>
    <t>353020 Mirante do Paranapanema</t>
  </si>
  <si>
    <t>353030 Mirassol</t>
  </si>
  <si>
    <t>353040 Mirassolândia</t>
  </si>
  <si>
    <t>353050 Mococa</t>
  </si>
  <si>
    <t>353060 Mogi das Cruzes</t>
  </si>
  <si>
    <t>353070 Mogi Guaçu</t>
  </si>
  <si>
    <t>353080 Moji Mirim</t>
  </si>
  <si>
    <t>353090 Mombuca</t>
  </si>
  <si>
    <t>353100 Monções</t>
  </si>
  <si>
    <t>353110 Mongaguá</t>
  </si>
  <si>
    <t>353120 Monte Alegre do Sul</t>
  </si>
  <si>
    <t>353130 Monte Alto</t>
  </si>
  <si>
    <t>353140 Monte Aprazível</t>
  </si>
  <si>
    <t>353150 Monte Azul Paulista</t>
  </si>
  <si>
    <t>353160 Monte Castelo</t>
  </si>
  <si>
    <t>353180 Monte Mor</t>
  </si>
  <si>
    <t>353170 Monteiro Lobato</t>
  </si>
  <si>
    <t>353190 Morro Agudo</t>
  </si>
  <si>
    <t>353200 Morungaba</t>
  </si>
  <si>
    <t>353205 Motuca</t>
  </si>
  <si>
    <t>353210 Murutinga do Sul</t>
  </si>
  <si>
    <t>353215 Nantes</t>
  </si>
  <si>
    <t>353220 Narandiba</t>
  </si>
  <si>
    <t>353230 Natividade da Serra</t>
  </si>
  <si>
    <t>353240 Nazaré Paulista</t>
  </si>
  <si>
    <t>353250 Neves Paulista</t>
  </si>
  <si>
    <t>353260 Nhandeara</t>
  </si>
  <si>
    <t>353270 Nipoã</t>
  </si>
  <si>
    <t>353280 Nova Aliança</t>
  </si>
  <si>
    <t>353282 Nova Campina</t>
  </si>
  <si>
    <t>353284 Nova Canaã Paulista</t>
  </si>
  <si>
    <t>353286 Nova Castilho</t>
  </si>
  <si>
    <t>353290 Nova Europa</t>
  </si>
  <si>
    <t>353300 Nova Granada</t>
  </si>
  <si>
    <t>353310 Nova Guataporanga</t>
  </si>
  <si>
    <t>353320 Nova Independência</t>
  </si>
  <si>
    <t>353330 Nova Luzitânia</t>
  </si>
  <si>
    <t>353340 Nova Odessa</t>
  </si>
  <si>
    <t>353325 Novais</t>
  </si>
  <si>
    <t>353350 Novo Horizonte</t>
  </si>
  <si>
    <t>353360 Nuporanga</t>
  </si>
  <si>
    <t>353370 Ocauçu</t>
  </si>
  <si>
    <t>353380 Óleo</t>
  </si>
  <si>
    <t>353390 Olímpia</t>
  </si>
  <si>
    <t>353400 Onda Verde</t>
  </si>
  <si>
    <t>353410 Oriente</t>
  </si>
  <si>
    <t>353420 Orindiúva</t>
  </si>
  <si>
    <t>353430 Orlândia</t>
  </si>
  <si>
    <t>353440 Osasco</t>
  </si>
  <si>
    <t>353450 Oscar Bressane</t>
  </si>
  <si>
    <t>353460 Osvaldo Cruz</t>
  </si>
  <si>
    <t>353470 Ourinhos</t>
  </si>
  <si>
    <t>353480 Ouro Verde</t>
  </si>
  <si>
    <t>353475 Ouroeste</t>
  </si>
  <si>
    <t>353490 Pacaembu</t>
  </si>
  <si>
    <t>353500 Palestina</t>
  </si>
  <si>
    <t>353510 Palmares Paulista</t>
  </si>
  <si>
    <t>353520 Palmeira d'Oeste</t>
  </si>
  <si>
    <t>353530 Palmital</t>
  </si>
  <si>
    <t>353540 Panorama</t>
  </si>
  <si>
    <t>353550 Paraguaçu Paulista</t>
  </si>
  <si>
    <t>353560 Paraibuna</t>
  </si>
  <si>
    <t>353570 Paraíso</t>
  </si>
  <si>
    <t>353580 Paranapanema</t>
  </si>
  <si>
    <t>353590 Paranapuã</t>
  </si>
  <si>
    <t>353600 Parapuã</t>
  </si>
  <si>
    <t>353610 Pardinho</t>
  </si>
  <si>
    <t>353620 Pariquera-Açu</t>
  </si>
  <si>
    <t>353625 Parisi</t>
  </si>
  <si>
    <t>353630 Patrocínio Paulista</t>
  </si>
  <si>
    <t>353640 Paulicéia</t>
  </si>
  <si>
    <t>353650 Paulínia</t>
  </si>
  <si>
    <t>353657 Paulistânia</t>
  </si>
  <si>
    <t>353660 Paulo de Faria</t>
  </si>
  <si>
    <t>353670 Pederneiras</t>
  </si>
  <si>
    <t>353680 Pedra Bela</t>
  </si>
  <si>
    <t>353690 Pedranópolis</t>
  </si>
  <si>
    <t>353700 Pedregulho</t>
  </si>
  <si>
    <t>353710 Pedreira</t>
  </si>
  <si>
    <t>353715 Pedrinhas Paulista</t>
  </si>
  <si>
    <t>353720 Pedro de Toledo</t>
  </si>
  <si>
    <t>353730 Penápolis</t>
  </si>
  <si>
    <t>353740 Pereira Barreto</t>
  </si>
  <si>
    <t>353750 Pereiras</t>
  </si>
  <si>
    <t>353760 Peruíbe</t>
  </si>
  <si>
    <t>353770 Piacatu</t>
  </si>
  <si>
    <t>353780 Piedade</t>
  </si>
  <si>
    <t>353790 Pilar do Sul</t>
  </si>
  <si>
    <t>353800 Pindamonhangaba</t>
  </si>
  <si>
    <t>353810 Pindorama</t>
  </si>
  <si>
    <t>353820 Pinhalzinho</t>
  </si>
  <si>
    <t>353830 Piquerobi</t>
  </si>
  <si>
    <t>353850 Piquete</t>
  </si>
  <si>
    <t>353860 Piracaia</t>
  </si>
  <si>
    <t>353870 Piracicaba</t>
  </si>
  <si>
    <t>353880 Piraju</t>
  </si>
  <si>
    <t>353890 Pirajuí</t>
  </si>
  <si>
    <t>353900 Pirangi</t>
  </si>
  <si>
    <t>353910 Pirapora do Bom Jesus</t>
  </si>
  <si>
    <t>353920 Pirapozinho</t>
  </si>
  <si>
    <t>353930 Pirassununga</t>
  </si>
  <si>
    <t>353940 Piratininga</t>
  </si>
  <si>
    <t>353950 Pitangueiras</t>
  </si>
  <si>
    <t>353960 Planalto</t>
  </si>
  <si>
    <t>353970 Platina</t>
  </si>
  <si>
    <t>353980 Poá</t>
  </si>
  <si>
    <t>353990 Poloni</t>
  </si>
  <si>
    <t>354000 Pompéia</t>
  </si>
  <si>
    <t>354010 Pongaí</t>
  </si>
  <si>
    <t>354020 Pontal</t>
  </si>
  <si>
    <t>354025 Pontalinda</t>
  </si>
  <si>
    <t>354030 Pontes Gestal</t>
  </si>
  <si>
    <t>354040 Populina</t>
  </si>
  <si>
    <t>354050 Porangaba</t>
  </si>
  <si>
    <t>354060 Porto Feliz</t>
  </si>
  <si>
    <t>354070 Porto Ferreira</t>
  </si>
  <si>
    <t>354075 Potim</t>
  </si>
  <si>
    <t>354080 Potirendaba</t>
  </si>
  <si>
    <t>354085 Pracinha</t>
  </si>
  <si>
    <t>354090 Pradópolis</t>
  </si>
  <si>
    <t>354100 Praia Grande</t>
  </si>
  <si>
    <t>354105 Pratânia</t>
  </si>
  <si>
    <t>354110 Presidente Alves</t>
  </si>
  <si>
    <t>354120 Presidente Bernardes</t>
  </si>
  <si>
    <t>354130 Presidente Epitácio</t>
  </si>
  <si>
    <t>354140 Presidente Prudente</t>
  </si>
  <si>
    <t>354150 Presidente Venceslau</t>
  </si>
  <si>
    <t>354160 Promissão</t>
  </si>
  <si>
    <t>354165 Quadra</t>
  </si>
  <si>
    <t>354170 Quatá</t>
  </si>
  <si>
    <t>354180 Queiroz</t>
  </si>
  <si>
    <t>354190 Queluz</t>
  </si>
  <si>
    <t>354200 Quintana</t>
  </si>
  <si>
    <t>354210 Rafard</t>
  </si>
  <si>
    <t>354220 Rancharia</t>
  </si>
  <si>
    <t>354230 Redenção da Serra</t>
  </si>
  <si>
    <t>354240 Regente Feijó</t>
  </si>
  <si>
    <t>354250 Reginópolis</t>
  </si>
  <si>
    <t>354260 Registro</t>
  </si>
  <si>
    <t>354270 Restinga</t>
  </si>
  <si>
    <t>354280 Ribeira</t>
  </si>
  <si>
    <t>354290 Ribeirão Bonito</t>
  </si>
  <si>
    <t>354300 Ribeirão Branco</t>
  </si>
  <si>
    <t>354310 Ribeirão Corrente</t>
  </si>
  <si>
    <t>354320 Ribeirão do Sul</t>
  </si>
  <si>
    <t>354323 Ribeirão dos Índios</t>
  </si>
  <si>
    <t>354325 Ribeirão Grande</t>
  </si>
  <si>
    <t>354330 Ribeirão Pires</t>
  </si>
  <si>
    <t>354340 Ribeirão Preto</t>
  </si>
  <si>
    <t>354360 Rifaina</t>
  </si>
  <si>
    <t>354370 Rincão</t>
  </si>
  <si>
    <t>354380 Rinópolis</t>
  </si>
  <si>
    <t>354390 Rio Claro</t>
  </si>
  <si>
    <t>354400 Rio das Pedras</t>
  </si>
  <si>
    <t>354410 Rio Grande da Serra</t>
  </si>
  <si>
    <t>354420 Riolândia</t>
  </si>
  <si>
    <t>354350 Riversul</t>
  </si>
  <si>
    <t>354425 Rosana</t>
  </si>
  <si>
    <t>354430 Roseira</t>
  </si>
  <si>
    <t>354440 Rubiácea</t>
  </si>
  <si>
    <t>354450 Rubinéia</t>
  </si>
  <si>
    <t>354460 Sabino</t>
  </si>
  <si>
    <t>354470 Sagres</t>
  </si>
  <si>
    <t>354480 Sales</t>
  </si>
  <si>
    <t>354490 Sales Oliveira</t>
  </si>
  <si>
    <t>354500 Salesópolis</t>
  </si>
  <si>
    <t>354510 Salmourão</t>
  </si>
  <si>
    <t>354515 Saltinho</t>
  </si>
  <si>
    <t>354520 Salto</t>
  </si>
  <si>
    <t>354530 Salto de Pirapora</t>
  </si>
  <si>
    <t>354540 Salto Grande</t>
  </si>
  <si>
    <t>354550 Sandovalina</t>
  </si>
  <si>
    <t>354560 Santa Adélia</t>
  </si>
  <si>
    <t>354570 Santa Albertina</t>
  </si>
  <si>
    <t>354580 Santa Bárbara d'Oeste</t>
  </si>
  <si>
    <t>354600 Santa Branca</t>
  </si>
  <si>
    <t>354610 Santa Clara d'Oeste</t>
  </si>
  <si>
    <t>354620 Santa Cruz da Conceição</t>
  </si>
  <si>
    <t>354625 Santa Cruz da Esperança</t>
  </si>
  <si>
    <t>354630 Santa Cruz das Palmeiras</t>
  </si>
  <si>
    <t>354640 Santa Cruz do Rio Pardo</t>
  </si>
  <si>
    <t>354650 Santa Ernestina</t>
  </si>
  <si>
    <t>354660 Santa Fé do Sul</t>
  </si>
  <si>
    <t>354670 Santa Gertrudes</t>
  </si>
  <si>
    <t>354680 Santa Isabel</t>
  </si>
  <si>
    <t>354690 Santa Lúcia</t>
  </si>
  <si>
    <t>354700 Santa Maria da Serra</t>
  </si>
  <si>
    <t>354710 Santa Mercedes</t>
  </si>
  <si>
    <t>354740 Santa Rita d'Oeste</t>
  </si>
  <si>
    <t>354750 Santa Rita do Passa Quatro</t>
  </si>
  <si>
    <t>354760 Santa Rosa de Viterbo</t>
  </si>
  <si>
    <t>354765 Santa Salete</t>
  </si>
  <si>
    <t>354720 Santana da Ponte Pensa</t>
  </si>
  <si>
    <t>354730 Santana de Parnaíba</t>
  </si>
  <si>
    <t>354770 Santo Anastácio</t>
  </si>
  <si>
    <t>354780 Santo André</t>
  </si>
  <si>
    <t>354790 Santo Antônio da Alegria</t>
  </si>
  <si>
    <t>354800 Santo Antônio de Posse</t>
  </si>
  <si>
    <t>354805 Santo Antônio do Aracanguá</t>
  </si>
  <si>
    <t>354810 Santo Antônio do Jardim</t>
  </si>
  <si>
    <t>354820 Santo Antônio do Pinhal</t>
  </si>
  <si>
    <t>354830 Santo Expedito</t>
  </si>
  <si>
    <t>354840 Santópolis do Aguapeí</t>
  </si>
  <si>
    <t>354850 Santos</t>
  </si>
  <si>
    <t>354860 São Bento do Sapucaí</t>
  </si>
  <si>
    <t>354870 São Bernardo do Campo</t>
  </si>
  <si>
    <t>354880 São Caetano do Sul</t>
  </si>
  <si>
    <t>354890 São Carlos</t>
  </si>
  <si>
    <t>354900 São Francisco</t>
  </si>
  <si>
    <t>354910 São João da Boa Vista</t>
  </si>
  <si>
    <t>354920 São João das Duas Pontes</t>
  </si>
  <si>
    <t>354925 São João de Iracema</t>
  </si>
  <si>
    <t>354930 São João do Pau d'Alho</t>
  </si>
  <si>
    <t>354940 São Joaquim da Barra</t>
  </si>
  <si>
    <t>354950 São José da Bela Vista</t>
  </si>
  <si>
    <t>354960 São José do Barreiro</t>
  </si>
  <si>
    <t>354970 São José do Rio Pardo</t>
  </si>
  <si>
    <t>354980 São José do Rio Preto</t>
  </si>
  <si>
    <t>354990 São José dos Campos</t>
  </si>
  <si>
    <t>354995 São Lourenço da Serra</t>
  </si>
  <si>
    <t>355000 São Luís do Paraitinga</t>
  </si>
  <si>
    <t>355010 São Manuel</t>
  </si>
  <si>
    <t>355020 São Miguel Arcanjo</t>
  </si>
  <si>
    <t>355030 São Paulo</t>
  </si>
  <si>
    <t>355040 São Pedro</t>
  </si>
  <si>
    <t>355050 São Pedro do Turvo</t>
  </si>
  <si>
    <t>355060 São Roque</t>
  </si>
  <si>
    <t>355070 São Sebastião</t>
  </si>
  <si>
    <t>355080 São Sebastião da Grama</t>
  </si>
  <si>
    <t>355090 São Simão</t>
  </si>
  <si>
    <t>355100 São Vicente</t>
  </si>
  <si>
    <t>355110 Sarapuí</t>
  </si>
  <si>
    <t>355120 Sarutaiá</t>
  </si>
  <si>
    <t>355130 Sebastianópolis do Sul</t>
  </si>
  <si>
    <t>355140 Serra Azul</t>
  </si>
  <si>
    <t>355160 Serra Negra</t>
  </si>
  <si>
    <t>355150 Serrana</t>
  </si>
  <si>
    <t>355170 Sertãozinho</t>
  </si>
  <si>
    <t>355180 Sete Barras</t>
  </si>
  <si>
    <t>355190 Severínia</t>
  </si>
  <si>
    <t>355200 Silveiras</t>
  </si>
  <si>
    <t>355210 Socorro</t>
  </si>
  <si>
    <t>355220 Sorocaba</t>
  </si>
  <si>
    <t>355230 Sud Mennucci</t>
  </si>
  <si>
    <t>355240 Sumaré</t>
  </si>
  <si>
    <t>355255 Suzanápolis</t>
  </si>
  <si>
    <t>355250 Suzano</t>
  </si>
  <si>
    <t>355260 Tabapuã</t>
  </si>
  <si>
    <t>355270 Tabatinga</t>
  </si>
  <si>
    <t>355280 Taboão da Serra</t>
  </si>
  <si>
    <t>355290 Taciba</t>
  </si>
  <si>
    <t>355300 Taguaí</t>
  </si>
  <si>
    <t>355310 Taiaçu</t>
  </si>
  <si>
    <t>355320 Taiúva</t>
  </si>
  <si>
    <t>355330 Tambaú</t>
  </si>
  <si>
    <t>355340 Tanabi</t>
  </si>
  <si>
    <t>355350 Tapiraí</t>
  </si>
  <si>
    <t>355360 Tapiratiba</t>
  </si>
  <si>
    <t>355365 Taquaral</t>
  </si>
  <si>
    <t>355370 Taquaritinga</t>
  </si>
  <si>
    <t>355380 Taquarituba</t>
  </si>
  <si>
    <t>355385 Taquarivaí</t>
  </si>
  <si>
    <t>355390 Tarabai</t>
  </si>
  <si>
    <t>355395 Tarumã</t>
  </si>
  <si>
    <t>355400 Tatuí</t>
  </si>
  <si>
    <t>355410 Taubaté</t>
  </si>
  <si>
    <t>355420 Tejupá</t>
  </si>
  <si>
    <t>355430 Teodoro Sampaio</t>
  </si>
  <si>
    <t>355440 Terra Roxa</t>
  </si>
  <si>
    <t>355450 Tietê</t>
  </si>
  <si>
    <t>355460 Timburi</t>
  </si>
  <si>
    <t>355465 Torre de Pedra</t>
  </si>
  <si>
    <t>355470 Torrinha</t>
  </si>
  <si>
    <t>355475 Trabiju</t>
  </si>
  <si>
    <t>355480 Tremembé</t>
  </si>
  <si>
    <t>355490 Três Fronteiras</t>
  </si>
  <si>
    <t>355495 Tuiuti</t>
  </si>
  <si>
    <t>355500 Tupã</t>
  </si>
  <si>
    <t>355510 Tupi Paulista</t>
  </si>
  <si>
    <t>355520 Turiúba</t>
  </si>
  <si>
    <t>355530 Turmalina</t>
  </si>
  <si>
    <t>355535 Ubarana</t>
  </si>
  <si>
    <t>355540 Ubatuba</t>
  </si>
  <si>
    <t>355550 Ubirajara</t>
  </si>
  <si>
    <t>355560 Uchoa</t>
  </si>
  <si>
    <t>355570 União Paulista</t>
  </si>
  <si>
    <t>355580 Urânia</t>
  </si>
  <si>
    <t>355590 Uru</t>
  </si>
  <si>
    <t>355600 Urupês</t>
  </si>
  <si>
    <t>355610 Valentim Gentil</t>
  </si>
  <si>
    <t>355620 Valinhos</t>
  </si>
  <si>
    <t>355630 Valparaíso</t>
  </si>
  <si>
    <t>355635 Vargem</t>
  </si>
  <si>
    <t>355640 Vargem Grande do Sul</t>
  </si>
  <si>
    <t>355645 Vargem Grande Paulista</t>
  </si>
  <si>
    <t>355650 Várzea Paulista</t>
  </si>
  <si>
    <t>355660 Vera Cruz</t>
  </si>
  <si>
    <t>355670 Vinhedo</t>
  </si>
  <si>
    <t>355680 Viradouro</t>
  </si>
  <si>
    <t>355690 Vista Alegre do Alto</t>
  </si>
  <si>
    <t>355695 Vitória Brasil</t>
  </si>
  <si>
    <t>355700 Votorantim</t>
  </si>
  <si>
    <t>355710 Votuporanga</t>
  </si>
  <si>
    <t>355715 Zacarias</t>
  </si>
  <si>
    <t>Neonatal</t>
  </si>
  <si>
    <t>Pós-neonatal</t>
  </si>
  <si>
    <t>Infantil</t>
  </si>
  <si>
    <t>SIM CCD</t>
  </si>
  <si>
    <t>Óbitos em menores de um ano por DRS de residência</t>
  </si>
  <si>
    <t>DRS Resid</t>
  </si>
  <si>
    <t>3501 Grande Sao Paulo</t>
  </si>
  <si>
    <t>3513 Ribeirao Preto</t>
  </si>
  <si>
    <t>3514 S.Joao da Boa Vista</t>
  </si>
  <si>
    <t>3515 S.Jose do Rio Preto</t>
  </si>
  <si>
    <t>Nasc vivos</t>
  </si>
  <si>
    <t>DRS Resid.</t>
  </si>
  <si>
    <t>Taxa de Mortalidade Infantil</t>
  </si>
  <si>
    <t>Estado óbitos</t>
  </si>
  <si>
    <t>Pós neonatal</t>
  </si>
  <si>
    <t>Nascidos vivos</t>
  </si>
  <si>
    <t>Taxas</t>
  </si>
  <si>
    <t>Pósneonatal</t>
  </si>
  <si>
    <t>Taxa</t>
  </si>
  <si>
    <t>% variação</t>
  </si>
  <si>
    <t>Para se atingir TMI de um dígito (&lt; 10) mantidos os nascidos vivos</t>
  </si>
  <si>
    <t>Diferença</t>
  </si>
  <si>
    <t>Média anual</t>
  </si>
  <si>
    <t>Óbitos em menores de um ano por cap cid</t>
  </si>
  <si>
    <t>Causa(Cap CID10)</t>
  </si>
  <si>
    <t>I.   Algumas doenças infecciosas e parasitárias</t>
  </si>
  <si>
    <t>II.  Neoplasias (tumores)</t>
  </si>
  <si>
    <t>III. Doenças sangue órgãos hemat e transt imunitár</t>
  </si>
  <si>
    <t>IV.  Doenças endócrinas nutricionais e metabólicas</t>
  </si>
  <si>
    <t>VI.  Doenças do sistema nervoso</t>
  </si>
  <si>
    <t>VIII.Doenças do ouvido e da apófise mastóide</t>
  </si>
  <si>
    <t>IX.  Doenças do aparelho circulatório</t>
  </si>
  <si>
    <t>X.   Doenças do aparelho respiratório</t>
  </si>
  <si>
    <t>XI.  Doenças do aparelho digestivo</t>
  </si>
  <si>
    <t>XII. Doenças da pele e do tecido subcutâneo</t>
  </si>
  <si>
    <t>XIII.Doenças sist osteomuscular e tec conjuntivo</t>
  </si>
  <si>
    <t>XIV. Doenças do aparelho geniturinário</t>
  </si>
  <si>
    <t>XVI. Algumas afec originadas no período perinatal</t>
  </si>
  <si>
    <t>XVII.Malf cong deformid e anomalias cromossômicas</t>
  </si>
  <si>
    <t>XVIII.Sint sinais e achad anorm ex clín e laborat</t>
  </si>
  <si>
    <t>XX.  Causas externas de morbidade e mortalidade</t>
  </si>
  <si>
    <t>Variação %</t>
  </si>
  <si>
    <t>Todas as demais</t>
  </si>
  <si>
    <t>Algumas afec originadas no período perinatal</t>
  </si>
  <si>
    <t>Malf cong. deformid. e anom. cromossômicas</t>
  </si>
  <si>
    <t>Doenças do ap. respiratório</t>
  </si>
  <si>
    <t>Doenças infecciosas e parasitárias</t>
  </si>
  <si>
    <t>Causas externas</t>
  </si>
  <si>
    <t>Óbitos em menores de um ano por cid 3d mal formações</t>
  </si>
  <si>
    <t>Q00   Anencefalia e malformacoes similares</t>
  </si>
  <si>
    <t>Q01   Encefalocele</t>
  </si>
  <si>
    <t>Q02   Microcefalia</t>
  </si>
  <si>
    <t>Q03   Hidrocefalia congen</t>
  </si>
  <si>
    <t>Q04   Outr malformacoes congen do cerebro</t>
  </si>
  <si>
    <t>Q05   Espinha bifida</t>
  </si>
  <si>
    <t>Q06   Outr malformacoes congen da medula espinhal</t>
  </si>
  <si>
    <t>Q07   Outr malformacoes congen do sist nervoso</t>
  </si>
  <si>
    <t>Q15   Outr malformacoes congen do olho</t>
  </si>
  <si>
    <t>Q18   Outr malformacoes congen da face e pescoco</t>
  </si>
  <si>
    <t>Q20   Malform congen camaras e comunicacoes card</t>
  </si>
  <si>
    <t>Q21   Malformacoes congen dos septos cardiacos</t>
  </si>
  <si>
    <t>Q22   Malform congen valvas pulmonar tricuspide</t>
  </si>
  <si>
    <t>Q23   Malformacoes congen valvas aortica e mitral</t>
  </si>
  <si>
    <t>Q24   Outr malformacoes congen do coracao</t>
  </si>
  <si>
    <t>Q25   Malformacoes congen das grandes arterias</t>
  </si>
  <si>
    <t>Q26   Malformacoes congen das grandes veias</t>
  </si>
  <si>
    <t>Q27   Outr malformacoes congen sist vasc perif</t>
  </si>
  <si>
    <t>Q28   Outr malform congen aparelho circulatorio</t>
  </si>
  <si>
    <t>Q31   Malformacoes congen da laringe</t>
  </si>
  <si>
    <t>Q32   Malformacoes congen traqueia e bronquios</t>
  </si>
  <si>
    <t>Q33   Malformacoes congen do pulmao</t>
  </si>
  <si>
    <t>Q34   Outr malformacoes congen aparelho respirat</t>
  </si>
  <si>
    <t>Q35   Fenda palatina</t>
  </si>
  <si>
    <t>Q36   Fenda labial</t>
  </si>
  <si>
    <t>Q37   Fenda labial c/fenda palatina</t>
  </si>
  <si>
    <t>Q38   Outr malform congen lingua boca e faringe</t>
  </si>
  <si>
    <t>Q39   Malformacoes congen do esofago</t>
  </si>
  <si>
    <t>Q40   Outr malform congen trato digestivo super</t>
  </si>
  <si>
    <t>Q41   Ausencia atresia estenose congen intest delg</t>
  </si>
  <si>
    <t>Q42   Ausencia atresia e estenose congen do colon</t>
  </si>
  <si>
    <t>Q43   Outr malformacoes congen do intestino</t>
  </si>
  <si>
    <t>Q44   Malform congen vesic biliar via biliar figad</t>
  </si>
  <si>
    <t>Q45   Outr malformacoes congen aparelho digestivo</t>
  </si>
  <si>
    <t>Q56   Sexo indeterminado e pseudo-hermafroditismo</t>
  </si>
  <si>
    <t>Q60   Agenesia renal e outr defeitos reducao rim</t>
  </si>
  <si>
    <t>Q61   Doenc cisticas do rim</t>
  </si>
  <si>
    <t>Q62   Anom cong obstr pelv renal malf cong ureter</t>
  </si>
  <si>
    <t>Q63   Outr malformacoes congen do rim</t>
  </si>
  <si>
    <t>Q64   Outr malformacoes congen aparelho urinario</t>
  </si>
  <si>
    <t>Q67   Deform osteom cong cabeca face coluna torax</t>
  </si>
  <si>
    <t>Q74   Outr malformacoes congen dos membros</t>
  </si>
  <si>
    <t>Q75   Outr malformacoes congen ossos cranio e face</t>
  </si>
  <si>
    <t>Q76   Malform congen coluna vertebral ossos torax</t>
  </si>
  <si>
    <t>Q77   Osteocondr c/anom cresc ossos long col vert</t>
  </si>
  <si>
    <t>Q78   Outr osteocondrodisplasias</t>
  </si>
  <si>
    <t>Q79   Malformacoes congen sist osteomuscular NCOP</t>
  </si>
  <si>
    <t>Q82   Outr malformacoes congen da pele</t>
  </si>
  <si>
    <t>Q86   Sindr c/malf cong dev causas exog conh NCOP</t>
  </si>
  <si>
    <t>Q87   Outr sindr c/malform cong q acomet mult sist</t>
  </si>
  <si>
    <t>Q89   Outr malformacoes congen NCOP</t>
  </si>
  <si>
    <t>Q90   Sindr de Down</t>
  </si>
  <si>
    <t>Q91   Sindr de Edwards e sindr de Patau</t>
  </si>
  <si>
    <t>Q92   Outr trissomias e trissom parc autoss NCOP</t>
  </si>
  <si>
    <t>Q93   Monossomias e delecoes dos autossomos NCOP</t>
  </si>
  <si>
    <t>Q97   Outr anom cromoss sexuais fenotipo fem NCOP</t>
  </si>
  <si>
    <t>Q99   Outr anomalias dos cromossomos NCOP</t>
  </si>
  <si>
    <t>Óbitos em menores de um ano por cid 3d perinatais</t>
  </si>
  <si>
    <t>P51   Hemorragia umbilical do recem-nascido</t>
  </si>
  <si>
    <t>P72   Outr transt endocrinos transit period neonat</t>
  </si>
  <si>
    <t>Óbitos em menores de um ano por cid br mal formações</t>
  </si>
  <si>
    <t>Causa(CID10 lisBR)</t>
  </si>
  <si>
    <t>098-100 MALF CONGÊN, DEFORM E ANOMAL CROMOSSÔMICAS</t>
  </si>
  <si>
    <t>. 098 Malformações congênitas do sistema nervoso</t>
  </si>
  <si>
    <t>. 099 Malf congênitas do aparelho circulatório</t>
  </si>
  <si>
    <t>. 100 Rest de malf cong, deform e anomal Cromoss</t>
  </si>
  <si>
    <t>perinatais</t>
  </si>
  <si>
    <t>093-097 ALG AFECÇÕES ORIGIN NO PERÍODO PERINATAL</t>
  </si>
  <si>
    <t>. 093 Feto e recemnasc afet fat mat e compl grav</t>
  </si>
  <si>
    <t>. 094 Transt relac duração gestação e cresc fetal</t>
  </si>
  <si>
    <t>. 095 Traumatismo de parto</t>
  </si>
  <si>
    <t>. 096 Trans resp e cardiovas espec per perinatal</t>
  </si>
  <si>
    <t>. 097 Rest afec originadas no período perinatal</t>
  </si>
  <si>
    <t>%</t>
  </si>
  <si>
    <t>P00.-  Feto e recém-nascido afetados por afecções maternas, não obrigatoriamente relacionadas com a gravidez atual</t>
  </si>
  <si>
    <t>nv</t>
  </si>
  <si>
    <t>ccd 2012</t>
  </si>
  <si>
    <t>Município Resid</t>
  </si>
  <si>
    <t>350000 Município ignorado - SP</t>
  </si>
  <si>
    <t>óbitos &lt; 1 ano por município e nv por município</t>
  </si>
  <si>
    <t>tx</t>
  </si>
  <si>
    <t>&lt; 100 nv</t>
  </si>
  <si>
    <t>500 a 999 nv</t>
  </si>
  <si>
    <t>nasc.vivos</t>
  </si>
  <si>
    <t>Variação % 2012 - 2000</t>
  </si>
  <si>
    <t>Municípios</t>
  </si>
  <si>
    <t xml:space="preserve">TMI &lt; 10 </t>
  </si>
  <si>
    <t>TMI &gt; 10</t>
  </si>
  <si>
    <t>&lt; 100 NV</t>
  </si>
  <si>
    <t>100-499 NV</t>
  </si>
  <si>
    <t>500-999 NV</t>
  </si>
  <si>
    <t>&gt; 1000 NV</t>
  </si>
  <si>
    <t>CCD 2012 TMI</t>
  </si>
  <si>
    <t>Grande São Paulo</t>
  </si>
  <si>
    <t>Taubaté</t>
  </si>
  <si>
    <t>Sorocaba</t>
  </si>
  <si>
    <t>Baixada Santista</t>
  </si>
  <si>
    <t>Capital</t>
  </si>
  <si>
    <t>Mun/distr</t>
  </si>
  <si>
    <t>Local</t>
  </si>
  <si>
    <t>Síntese</t>
  </si>
  <si>
    <t>Municípios com TMI &gt; 12 e mais de 1000 NV</t>
  </si>
  <si>
    <t>Distritos da Capital com TMI &gt; 12.</t>
  </si>
  <si>
    <t>Municípios GSP com TMI &lt; 10</t>
  </si>
  <si>
    <t>Municípios GSP com TMI &gt; 10 e &lt; 1000 NV</t>
  </si>
  <si>
    <t>Municípios GSP com TMI 10 a 12 e &gt; 1000 NV</t>
  </si>
  <si>
    <t>Municípios GSP com TMI 12 a 14 e &gt; 1000 NV</t>
  </si>
  <si>
    <t>Municípios GSP com TMI &gt; 14 e &gt; 1000 NV</t>
  </si>
  <si>
    <t>Total GSP</t>
  </si>
  <si>
    <t>Municípios Taubaté com TMI &lt; 10</t>
  </si>
  <si>
    <t>Municípios Taubaté com TMI &gt; 10 e &lt; 1000 NV</t>
  </si>
  <si>
    <t>MunicípiosTaubaté com TMI 10 a 12 e &gt; 1000 NV</t>
  </si>
  <si>
    <t>Municípios Taubaté com TMI 12 a 14 e &gt; 1000 NV</t>
  </si>
  <si>
    <t>Municípios Sorocaba com TMI &lt; 10</t>
  </si>
  <si>
    <t>Municípios Sorocaba com TMI &gt; 10 e &lt; 1000 NV</t>
  </si>
  <si>
    <t>Municípios Sorocaba com TMI &gt; 10 e &gt; 1000 NV</t>
  </si>
  <si>
    <t>Municípios Baixada Santista com  &lt; 1000 NV</t>
  </si>
  <si>
    <t>Municípios Baixada Santista com TMI &gt;12 e &gt; 1000 NV</t>
  </si>
  <si>
    <t>Óbitos em menores de um ano por região de saúde de residência</t>
  </si>
  <si>
    <t>Regioes Saude Res</t>
  </si>
  <si>
    <t>35011 Alto do Tiete</t>
  </si>
  <si>
    <t>35012 Franco da Rocha</t>
  </si>
  <si>
    <t>35013 Mananciais</t>
  </si>
  <si>
    <t>35014 Rota dos Bandeirantes</t>
  </si>
  <si>
    <t>35015 Grande ABC</t>
  </si>
  <si>
    <t>35016 Sao Paulo</t>
  </si>
  <si>
    <t>35021 Central do DRS II</t>
  </si>
  <si>
    <t>35022 Lagos do DRS II</t>
  </si>
  <si>
    <t>35023 Consorcio do DRS II</t>
  </si>
  <si>
    <t>35031 Central do DRS III</t>
  </si>
  <si>
    <t>35032 Centro Oeste do DRS III</t>
  </si>
  <si>
    <t>35033 Norte do DRS III</t>
  </si>
  <si>
    <t>35034 Coracao do DRS III</t>
  </si>
  <si>
    <t>35041 Baixada Santista</t>
  </si>
  <si>
    <t>35051 Norte - Barretos</t>
  </si>
  <si>
    <t>35052 Sul - Barretos</t>
  </si>
  <si>
    <t>35061 Vale do Jurumirim</t>
  </si>
  <si>
    <t>35062 Bauru</t>
  </si>
  <si>
    <t>35063 Polo Cuesta</t>
  </si>
  <si>
    <t>35064 Jau</t>
  </si>
  <si>
    <t>35065 Lins</t>
  </si>
  <si>
    <t>35071 Braganca</t>
  </si>
  <si>
    <t>35072 Reg. Metrop. Campinas</t>
  </si>
  <si>
    <t>35073 Jundiai</t>
  </si>
  <si>
    <t>35074 Circuito das Águas</t>
  </si>
  <si>
    <t>35081 Tres Colinas</t>
  </si>
  <si>
    <t>35082 Alta Anhanguera</t>
  </si>
  <si>
    <t>35083 Alta Mogiana</t>
  </si>
  <si>
    <t>35091 Adamantina</t>
  </si>
  <si>
    <t>35092 Assis</t>
  </si>
  <si>
    <t>35093 Marilia</t>
  </si>
  <si>
    <t>35094 Ourinhos</t>
  </si>
  <si>
    <t>35095 Tupa</t>
  </si>
  <si>
    <t>35101 Araras</t>
  </si>
  <si>
    <t>35102 Limeira</t>
  </si>
  <si>
    <t>35103 Piracicaba</t>
  </si>
  <si>
    <t>35104 Rio Claro</t>
  </si>
  <si>
    <t>35111 Alta Paulista</t>
  </si>
  <si>
    <t>35112 Alta Sorocabana</t>
  </si>
  <si>
    <t>35113 Alto Capivari</t>
  </si>
  <si>
    <t>35114 Extremo Oeste Paulista</t>
  </si>
  <si>
    <t>35115 Pontal do Paranapanema</t>
  </si>
  <si>
    <t>35121 Vale do Ribeira</t>
  </si>
  <si>
    <t>35131 Horizonte Verde</t>
  </si>
  <si>
    <t>35132 Aquifero Guarani</t>
  </si>
  <si>
    <t>35133 Vale das Cachoeiras</t>
  </si>
  <si>
    <t>35141 Baixa Mogiana</t>
  </si>
  <si>
    <t>35142 Mantiqueira</t>
  </si>
  <si>
    <t>35143 Rio Pardo</t>
  </si>
  <si>
    <t>35151 Catanduva</t>
  </si>
  <si>
    <t>35152 Santa Fe do Sul</t>
  </si>
  <si>
    <t>35153 Jales</t>
  </si>
  <si>
    <t>35154 Fernandopolis</t>
  </si>
  <si>
    <t>35155 Sao Jose do Rio Preto</t>
  </si>
  <si>
    <t>35156 Jose Bonifacio</t>
  </si>
  <si>
    <t>35157 Votuporanga</t>
  </si>
  <si>
    <t>35161 Itapetininga</t>
  </si>
  <si>
    <t>35162 Itapeva</t>
  </si>
  <si>
    <t>35163 Sorocaba</t>
  </si>
  <si>
    <t>35171 Alto Vale do Paraiba</t>
  </si>
  <si>
    <t>35172 Circ. da Fe-V. Historico</t>
  </si>
  <si>
    <t>35173 Litoral Norte</t>
  </si>
  <si>
    <t>35174 V. Paraiba - R. Serrana</t>
  </si>
  <si>
    <t>35000 Municipio ignorado - SP</t>
  </si>
  <si>
    <t>Regioes Saude RES</t>
  </si>
  <si>
    <t>Inf.</t>
  </si>
</sst>
</file>

<file path=xl/styles.xml><?xml version="1.0" encoding="utf-8"?>
<styleSheet xmlns="http://schemas.openxmlformats.org/spreadsheetml/2006/main">
  <numFmts count="7">
    <numFmt numFmtId="164" formatCode="#,##0_ ;[Red]\-#,##0\ "/>
    <numFmt numFmtId="165" formatCode="0.0"/>
    <numFmt numFmtId="166" formatCode="_(* #,##0.00_);_(* \(#,##0.00\);_(* &quot;-&quot;??_);_(@_)"/>
    <numFmt numFmtId="167" formatCode="#,##0.0"/>
    <numFmt numFmtId="168" formatCode="[$€-2]\ #,##0.00_);[Red]\([$€-2]\ #,##0.00\)"/>
    <numFmt numFmtId="169" formatCode="0_ ;[Red]\-0\ "/>
    <numFmt numFmtId="170" formatCode="0.0_ ;[Red]\-0.0\ 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4" fillId="0" borderId="0"/>
    <xf numFmtId="0" fontId="13" fillId="0" borderId="0"/>
    <xf numFmtId="0" fontId="12" fillId="0" borderId="0"/>
    <xf numFmtId="0" fontId="5" fillId="0" borderId="0"/>
    <xf numFmtId="9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2" fillId="0" borderId="0" applyNumberFormat="0" applyFill="0" applyBorder="0" applyProtection="0">
      <alignment vertical="top"/>
    </xf>
    <xf numFmtId="168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2" fillId="0" borderId="0" applyNumberFormat="0" applyFill="0" applyBorder="0" applyProtection="0">
      <alignment vertical="top"/>
    </xf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2" fillId="0" borderId="0" applyNumberFormat="0" applyFill="0" applyBorder="0" applyProtection="0">
      <alignment vertical="top"/>
    </xf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6" fillId="0" borderId="0"/>
    <xf numFmtId="0" fontId="5" fillId="0" borderId="0"/>
  </cellStyleXfs>
  <cellXfs count="177">
    <xf numFmtId="0" fontId="0" fillId="0" borderId="0" xfId="0"/>
    <xf numFmtId="0" fontId="2" fillId="0" borderId="0" xfId="0" applyFont="1"/>
    <xf numFmtId="2" fontId="0" fillId="0" borderId="0" xfId="0" applyNumberFormat="1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0" fillId="0" borderId="0" xfId="0" applyAlignment="1"/>
    <xf numFmtId="3" fontId="0" fillId="0" borderId="0" xfId="0" applyNumberFormat="1"/>
    <xf numFmtId="164" fontId="0" fillId="0" borderId="0" xfId="0" applyNumberFormat="1"/>
    <xf numFmtId="0" fontId="1" fillId="0" borderId="0" xfId="0" applyFont="1" applyBorder="1"/>
    <xf numFmtId="3" fontId="1" fillId="0" borderId="0" xfId="0" applyNumberFormat="1" applyFont="1" applyBorder="1"/>
    <xf numFmtId="2" fontId="1" fillId="0" borderId="0" xfId="0" applyNumberFormat="1" applyFont="1" applyBorder="1"/>
    <xf numFmtId="164" fontId="1" fillId="0" borderId="0" xfId="0" applyNumberFormat="1" applyFont="1" applyBorder="1"/>
    <xf numFmtId="3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2" fillId="0" borderId="0" xfId="0" applyFont="1" applyAlignment="1"/>
    <xf numFmtId="0" fontId="2" fillId="0" borderId="2" xfId="0" applyFont="1" applyBorder="1" applyAlignment="1">
      <alignment horizont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justify"/>
    </xf>
    <xf numFmtId="0" fontId="0" fillId="0" borderId="0" xfId="0" applyBorder="1"/>
    <xf numFmtId="0" fontId="2" fillId="0" borderId="0" xfId="0" applyFont="1" applyBorder="1"/>
    <xf numFmtId="3" fontId="0" fillId="0" borderId="0" xfId="0" applyNumberFormat="1" applyBorder="1"/>
    <xf numFmtId="2" fontId="0" fillId="0" borderId="0" xfId="0" applyNumberFormat="1" applyBorder="1"/>
    <xf numFmtId="164" fontId="0" fillId="0" borderId="0" xfId="0" applyNumberForma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165" fontId="0" fillId="0" borderId="0" xfId="0" applyNumberFormat="1"/>
    <xf numFmtId="0" fontId="3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 vertical="justify"/>
    </xf>
    <xf numFmtId="165" fontId="1" fillId="2" borderId="1" xfId="0" applyNumberFormat="1" applyFont="1" applyFill="1" applyBorder="1"/>
    <xf numFmtId="0" fontId="2" fillId="0" borderId="3" xfId="0" applyFont="1" applyBorder="1" applyAlignment="1"/>
    <xf numFmtId="3" fontId="1" fillId="0" borderId="3" xfId="0" applyNumberFormat="1" applyFont="1" applyBorder="1"/>
    <xf numFmtId="2" fontId="1" fillId="0" borderId="3" xfId="0" applyNumberFormat="1" applyFont="1" applyBorder="1"/>
    <xf numFmtId="0" fontId="2" fillId="2" borderId="3" xfId="0" applyFont="1" applyFill="1" applyBorder="1" applyAlignment="1"/>
    <xf numFmtId="3" fontId="1" fillId="2" borderId="3" xfId="0" applyNumberFormat="1" applyFont="1" applyFill="1" applyBorder="1"/>
    <xf numFmtId="2" fontId="1" fillId="2" borderId="3" xfId="0" applyNumberFormat="1" applyFont="1" applyFill="1" applyBorder="1"/>
    <xf numFmtId="0" fontId="0" fillId="2" borderId="3" xfId="0" applyFill="1" applyBorder="1"/>
    <xf numFmtId="0" fontId="2" fillId="0" borderId="2" xfId="0" applyFont="1" applyBorder="1" applyAlignment="1"/>
    <xf numFmtId="3" fontId="1" fillId="0" borderId="2" xfId="0" applyNumberFormat="1" applyFont="1" applyBorder="1"/>
    <xf numFmtId="2" fontId="1" fillId="0" borderId="2" xfId="0" applyNumberFormat="1" applyFont="1" applyBorder="1"/>
    <xf numFmtId="0" fontId="0" fillId="0" borderId="2" xfId="0" applyBorder="1"/>
    <xf numFmtId="2" fontId="0" fillId="0" borderId="2" xfId="0" applyNumberFormat="1" applyBorder="1"/>
    <xf numFmtId="0" fontId="2" fillId="2" borderId="1" xfId="0" applyFont="1" applyFill="1" applyBorder="1" applyAlignment="1">
      <alignment vertical="justify"/>
    </xf>
    <xf numFmtId="0" fontId="2" fillId="2" borderId="1" xfId="0" applyFont="1" applyFill="1" applyBorder="1"/>
    <xf numFmtId="0" fontId="3" fillId="0" borderId="0" xfId="0" applyFont="1" applyAlignment="1">
      <alignment horizontal="center"/>
    </xf>
    <xf numFmtId="3" fontId="3" fillId="0" borderId="0" xfId="0" applyNumberFormat="1" applyFont="1"/>
    <xf numFmtId="2" fontId="3" fillId="0" borderId="0" xfId="0" applyNumberFormat="1" applyFont="1"/>
    <xf numFmtId="3" fontId="3" fillId="2" borderId="0" xfId="0" applyNumberFormat="1" applyFont="1" applyFill="1"/>
    <xf numFmtId="2" fontId="3" fillId="2" borderId="0" xfId="0" applyNumberFormat="1" applyFont="1" applyFill="1"/>
    <xf numFmtId="164" fontId="3" fillId="2" borderId="0" xfId="0" applyNumberFormat="1" applyFont="1" applyFill="1"/>
    <xf numFmtId="165" fontId="3" fillId="2" borderId="0" xfId="0" applyNumberFormat="1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2" fontId="2" fillId="0" borderId="1" xfId="0" applyNumberFormat="1" applyFont="1" applyBorder="1"/>
    <xf numFmtId="3" fontId="2" fillId="2" borderId="1" xfId="0" applyNumberFormat="1" applyFont="1" applyFill="1" applyBorder="1"/>
    <xf numFmtId="2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0" fontId="0" fillId="2" borderId="4" xfId="0" applyFill="1" applyBorder="1"/>
    <xf numFmtId="2" fontId="0" fillId="2" borderId="5" xfId="0" applyNumberFormat="1" applyFill="1" applyBorder="1"/>
    <xf numFmtId="3" fontId="0" fillId="2" borderId="0" xfId="0" applyNumberFormat="1" applyFill="1" applyBorder="1"/>
    <xf numFmtId="165" fontId="0" fillId="2" borderId="0" xfId="0" applyNumberFormat="1" applyFill="1" applyBorder="1"/>
    <xf numFmtId="2" fontId="1" fillId="2" borderId="4" xfId="0" applyNumberFormat="1" applyFont="1" applyFill="1" applyBorder="1"/>
    <xf numFmtId="2" fontId="0" fillId="0" borderId="1" xfId="0" applyNumberFormat="1" applyBorder="1"/>
    <xf numFmtId="0" fontId="7" fillId="0" borderId="0" xfId="1" applyFont="1"/>
    <xf numFmtId="0" fontId="8" fillId="0" borderId="1" xfId="1" applyFont="1" applyBorder="1" applyAlignment="1">
      <alignment horizontal="left"/>
    </xf>
    <xf numFmtId="0" fontId="8" fillId="0" borderId="1" xfId="1" applyFont="1" applyFill="1" applyBorder="1" applyAlignment="1">
      <alignment horizontal="center" wrapText="1"/>
    </xf>
    <xf numFmtId="0" fontId="9" fillId="0" borderId="0" xfId="1" applyFont="1" applyAlignment="1">
      <alignment horizontal="left"/>
    </xf>
    <xf numFmtId="39" fontId="9" fillId="0" borderId="0" xfId="2" applyNumberFormat="1" applyFont="1" applyAlignment="1">
      <alignment horizontal="center"/>
    </xf>
    <xf numFmtId="167" fontId="9" fillId="0" borderId="0" xfId="3" applyNumberFormat="1" applyFont="1" applyAlignment="1">
      <alignment horizontal="center"/>
    </xf>
    <xf numFmtId="3" fontId="7" fillId="0" borderId="0" xfId="2" applyNumberFormat="1" applyFont="1"/>
    <xf numFmtId="0" fontId="5" fillId="0" borderId="0" xfId="0" applyFont="1"/>
    <xf numFmtId="1" fontId="5" fillId="0" borderId="0" xfId="0" applyNumberFormat="1" applyFont="1"/>
    <xf numFmtId="0" fontId="9" fillId="0" borderId="0" xfId="1" applyFont="1" applyBorder="1" applyAlignment="1">
      <alignment horizontal="left"/>
    </xf>
    <xf numFmtId="39" fontId="9" fillId="0" borderId="0" xfId="2" applyNumberFormat="1" applyFont="1" applyBorder="1" applyAlignment="1">
      <alignment horizontal="center"/>
    </xf>
    <xf numFmtId="39" fontId="8" fillId="0" borderId="1" xfId="2" applyNumberFormat="1" applyFont="1" applyBorder="1" applyAlignment="1">
      <alignment horizontal="center"/>
    </xf>
    <xf numFmtId="167" fontId="8" fillId="0" borderId="1" xfId="3" applyNumberFormat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39" fontId="8" fillId="0" borderId="0" xfId="2" applyNumberFormat="1" applyFont="1" applyBorder="1" applyAlignment="1">
      <alignment horizontal="center"/>
    </xf>
    <xf numFmtId="167" fontId="8" fillId="0" borderId="0" xfId="3" applyNumberFormat="1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166" fontId="7" fillId="0" borderId="0" xfId="2" applyFont="1"/>
    <xf numFmtId="4" fontId="7" fillId="0" borderId="0" xfId="2" applyNumberFormat="1" applyFont="1"/>
    <xf numFmtId="0" fontId="7" fillId="0" borderId="0" xfId="1" applyFont="1" applyBorder="1" applyAlignment="1">
      <alignment horizontal="left"/>
    </xf>
    <xf numFmtId="0" fontId="7" fillId="0" borderId="0" xfId="1" applyFont="1" applyBorder="1"/>
    <xf numFmtId="0" fontId="7" fillId="0" borderId="0" xfId="1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3" xfId="0" applyFont="1" applyBorder="1"/>
    <xf numFmtId="1" fontId="0" fillId="0" borderId="0" xfId="0" applyNumberFormat="1"/>
    <xf numFmtId="0" fontId="1" fillId="0" borderId="1" xfId="0" applyFont="1" applyBorder="1" applyAlignment="1"/>
    <xf numFmtId="165" fontId="0" fillId="2" borderId="0" xfId="0" applyNumberFormat="1" applyFill="1"/>
    <xf numFmtId="1" fontId="0" fillId="2" borderId="0" xfId="0" applyNumberFormat="1" applyFill="1"/>
    <xf numFmtId="165" fontId="0" fillId="2" borderId="1" xfId="0" applyNumberFormat="1" applyFill="1" applyBorder="1"/>
    <xf numFmtId="1" fontId="1" fillId="2" borderId="1" xfId="0" applyNumberFormat="1" applyFont="1" applyFill="1" applyBorder="1"/>
    <xf numFmtId="169" fontId="0" fillId="2" borderId="0" xfId="0" applyNumberFormat="1" applyFill="1"/>
    <xf numFmtId="169" fontId="0" fillId="2" borderId="1" xfId="0" applyNumberFormat="1" applyFill="1" applyBorder="1"/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6" fillId="0" borderId="0" xfId="44"/>
    <xf numFmtId="0" fontId="5" fillId="0" borderId="0" xfId="45"/>
    <xf numFmtId="2" fontId="5" fillId="0" borderId="0" xfId="45" applyNumberFormat="1"/>
    <xf numFmtId="165" fontId="1" fillId="0" borderId="0" xfId="0" applyNumberFormat="1" applyFont="1"/>
    <xf numFmtId="170" fontId="0" fillId="0" borderId="0" xfId="0" applyNumberFormat="1"/>
    <xf numFmtId="3" fontId="0" fillId="0" borderId="1" xfId="0" applyNumberFormat="1" applyBorder="1"/>
    <xf numFmtId="170" fontId="0" fillId="0" borderId="1" xfId="0" applyNumberFormat="1" applyBorder="1"/>
    <xf numFmtId="0" fontId="0" fillId="0" borderId="3" xfId="0" applyBorder="1"/>
    <xf numFmtId="0" fontId="17" fillId="0" borderId="1" xfId="0" applyFont="1" applyBorder="1"/>
    <xf numFmtId="0" fontId="18" fillId="0" borderId="0" xfId="0" applyFont="1"/>
    <xf numFmtId="3" fontId="18" fillId="0" borderId="0" xfId="0" applyNumberFormat="1" applyFont="1"/>
    <xf numFmtId="170" fontId="18" fillId="0" borderId="0" xfId="0" applyNumberFormat="1" applyFont="1"/>
    <xf numFmtId="3" fontId="17" fillId="0" borderId="1" xfId="0" applyNumberFormat="1" applyFont="1" applyBorder="1"/>
    <xf numFmtId="170" fontId="17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8" fillId="0" borderId="3" xfId="0" applyFont="1" applyBorder="1"/>
    <xf numFmtId="3" fontId="18" fillId="0" borderId="3" xfId="0" applyNumberFormat="1" applyFont="1" applyBorder="1"/>
    <xf numFmtId="170" fontId="18" fillId="0" borderId="3" xfId="0" applyNumberFormat="1" applyFont="1" applyBorder="1"/>
    <xf numFmtId="165" fontId="18" fillId="0" borderId="0" xfId="0" applyNumberFormat="1" applyFont="1"/>
    <xf numFmtId="165" fontId="18" fillId="0" borderId="3" xfId="0" applyNumberFormat="1" applyFont="1" applyBorder="1"/>
    <xf numFmtId="9" fontId="1" fillId="0" borderId="1" xfId="43" applyFont="1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Fill="1" applyBorder="1"/>
    <xf numFmtId="0" fontId="0" fillId="0" borderId="0" xfId="0" applyAlignment="1">
      <alignment horizontal="left" indent="1"/>
    </xf>
    <xf numFmtId="0" fontId="0" fillId="3" borderId="0" xfId="0" applyFill="1"/>
    <xf numFmtId="0" fontId="15" fillId="0" borderId="0" xfId="0" applyFont="1"/>
    <xf numFmtId="3" fontId="15" fillId="0" borderId="0" xfId="0" applyNumberFormat="1" applyFont="1"/>
    <xf numFmtId="165" fontId="15" fillId="0" borderId="0" xfId="0" applyNumberFormat="1" applyFont="1"/>
    <xf numFmtId="0" fontId="1" fillId="0" borderId="1" xfId="0" applyFont="1" applyFill="1" applyBorder="1"/>
    <xf numFmtId="0" fontId="18" fillId="0" borderId="0" xfId="0" applyFont="1" applyBorder="1"/>
    <xf numFmtId="165" fontId="18" fillId="0" borderId="0" xfId="0" applyNumberFormat="1" applyFont="1" applyBorder="1"/>
    <xf numFmtId="170" fontId="18" fillId="0" borderId="0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justify"/>
    </xf>
    <xf numFmtId="0" fontId="1" fillId="0" borderId="3" xfId="0" applyFont="1" applyBorder="1" applyAlignment="1">
      <alignment horizontal="center" vertical="justify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0" xfId="1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2" xfId="0" applyNumberFormat="1" applyFont="1" applyBorder="1" applyAlignment="1">
      <alignment horizontal="center" vertical="justify"/>
    </xf>
    <xf numFmtId="2" fontId="1" fillId="0" borderId="3" xfId="0" applyNumberFormat="1" applyFont="1" applyBorder="1" applyAlignment="1">
      <alignment horizontal="center" vertical="justify"/>
    </xf>
  </cellXfs>
  <cellStyles count="46">
    <cellStyle name="Hyperlink 2" xfId="4"/>
    <cellStyle name="Normal" xfId="0" builtinId="0"/>
    <cellStyle name="Normal 10" xfId="3"/>
    <cellStyle name="Normal 11" xfId="42"/>
    <cellStyle name="Normal 2" xfId="5"/>
    <cellStyle name="Normal 2 2" xfId="1"/>
    <cellStyle name="Normal 2 3" xfId="6"/>
    <cellStyle name="Normal 3" xfId="7"/>
    <cellStyle name="Normal 3 2" xfId="44"/>
    <cellStyle name="Normal 3 2 2" xfId="45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orcentagem" xfId="43" builtinId="5"/>
    <cellStyle name="Porcentagem 2" xfId="14"/>
    <cellStyle name="Separador de milhares 10" xfId="15"/>
    <cellStyle name="Separador de milhares 11" xfId="16"/>
    <cellStyle name="Separador de milhares 12" xfId="17"/>
    <cellStyle name="Separador de milhares 13" xfId="18"/>
    <cellStyle name="Separador de milhares 14" xfId="19"/>
    <cellStyle name="Separador de milhares 15" xfId="20"/>
    <cellStyle name="Separador de milhares 16" xfId="21"/>
    <cellStyle name="Separador de milhares 17" xfId="22"/>
    <cellStyle name="Separador de milhares 18" xfId="23"/>
    <cellStyle name="Separador de milhares 19" xfId="24"/>
    <cellStyle name="Separador de milhares 2" xfId="25"/>
    <cellStyle name="Separador de milhares 2 2" xfId="2"/>
    <cellStyle name="Separador de milhares 2 3" xfId="26"/>
    <cellStyle name="Separador de milhares 20" xfId="27"/>
    <cellStyle name="Separador de milhares 21" xfId="28"/>
    <cellStyle name="Separador de milhares 22" xfId="29"/>
    <cellStyle name="Separador de milhares 23" xfId="30"/>
    <cellStyle name="Separador de milhares 24" xfId="31"/>
    <cellStyle name="Separador de milhares 25" xfId="32"/>
    <cellStyle name="Separador de milhares 3" xfId="33"/>
    <cellStyle name="Separador de milhares 3 2" xfId="34"/>
    <cellStyle name="Separador de milhares 4" xfId="35"/>
    <cellStyle name="Separador de milhares 5" xfId="36"/>
    <cellStyle name="Separador de milhares 5 2" xfId="37"/>
    <cellStyle name="Separador de milhares 6" xfId="38"/>
    <cellStyle name="Separador de milhares 7" xfId="39"/>
    <cellStyle name="Separador de milhares 8" xfId="40"/>
    <cellStyle name="Separador de milhares 9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chartsheet" Target="chartsheets/sheet3.xml"/><Relationship Id="rId26" Type="http://schemas.openxmlformats.org/officeDocument/2006/relationships/worksheet" Target="worksheets/sheet22.xml"/><Relationship Id="rId39" Type="http://schemas.openxmlformats.org/officeDocument/2006/relationships/worksheet" Target="worksheets/sheet35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7.xml"/><Relationship Id="rId34" Type="http://schemas.openxmlformats.org/officeDocument/2006/relationships/worksheet" Target="worksheets/sheet30.xml"/><Relationship Id="rId42" Type="http://schemas.openxmlformats.org/officeDocument/2006/relationships/externalLink" Target="externalLinks/externalLink1.xml"/><Relationship Id="rId47" Type="http://schemas.openxmlformats.org/officeDocument/2006/relationships/calcChain" Target="calcChain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worksheet" Target="worksheets/sheet21.xml"/><Relationship Id="rId33" Type="http://schemas.openxmlformats.org/officeDocument/2006/relationships/worksheet" Target="worksheets/sheet29.xml"/><Relationship Id="rId38" Type="http://schemas.openxmlformats.org/officeDocument/2006/relationships/worksheet" Target="worksheets/sheet34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6.xml"/><Relationship Id="rId29" Type="http://schemas.openxmlformats.org/officeDocument/2006/relationships/worksheet" Target="worksheets/sheet25.xml"/><Relationship Id="rId41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24" Type="http://schemas.openxmlformats.org/officeDocument/2006/relationships/worksheet" Target="worksheets/sheet20.xml"/><Relationship Id="rId32" Type="http://schemas.openxmlformats.org/officeDocument/2006/relationships/worksheet" Target="worksheets/sheet28.xml"/><Relationship Id="rId37" Type="http://schemas.openxmlformats.org/officeDocument/2006/relationships/worksheet" Target="worksheets/sheet33.xml"/><Relationship Id="rId40" Type="http://schemas.openxmlformats.org/officeDocument/2006/relationships/worksheet" Target="worksheets/sheet36.xml"/><Relationship Id="rId45" Type="http://schemas.openxmlformats.org/officeDocument/2006/relationships/styles" Target="style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13.xml"/><Relationship Id="rId23" Type="http://schemas.openxmlformats.org/officeDocument/2006/relationships/worksheet" Target="worksheets/sheet19.xml"/><Relationship Id="rId28" Type="http://schemas.openxmlformats.org/officeDocument/2006/relationships/worksheet" Target="worksheets/sheet24.xml"/><Relationship Id="rId36" Type="http://schemas.openxmlformats.org/officeDocument/2006/relationships/worksheet" Target="worksheets/sheet32.xml"/><Relationship Id="rId10" Type="http://schemas.openxmlformats.org/officeDocument/2006/relationships/worksheet" Target="worksheets/sheet8.xml"/><Relationship Id="rId19" Type="http://schemas.openxmlformats.org/officeDocument/2006/relationships/chartsheet" Target="chartsheets/sheet4.xml"/><Relationship Id="rId31" Type="http://schemas.openxmlformats.org/officeDocument/2006/relationships/worksheet" Target="worksheets/sheet27.xml"/><Relationship Id="rId44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18.xml"/><Relationship Id="rId27" Type="http://schemas.openxmlformats.org/officeDocument/2006/relationships/worksheet" Target="worksheets/sheet23.xml"/><Relationship Id="rId30" Type="http://schemas.openxmlformats.org/officeDocument/2006/relationships/worksheet" Target="worksheets/sheet26.xml"/><Relationship Id="rId35" Type="http://schemas.openxmlformats.org/officeDocument/2006/relationships/worksheet" Target="worksheets/sheet31.xml"/><Relationship Id="rId43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Taxa de Mortalidade Infantil no Estado de São Paulo 1970 a 2012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'base MI_70_07'!$B$2</c:f>
              <c:strCache>
                <c:ptCount val="1"/>
                <c:pt idx="0">
                  <c:v>Neonatal</c:v>
                </c:pt>
              </c:strCache>
            </c:strRef>
          </c:tx>
          <c:marker>
            <c:symbol val="none"/>
          </c:marker>
          <c:dLbls>
            <c:dLbl>
              <c:idx val="42"/>
              <c:showVal val="1"/>
            </c:dLbl>
            <c:delete val="1"/>
            <c:numFmt formatCode="#,##0.0" sourceLinked="0"/>
            <c:txPr>
              <a:bodyPr/>
              <a:lstStyle/>
              <a:p>
                <a:pPr algn="ctr">
                  <a:defRPr lang="pt-BR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Lbls>
          <c:cat>
            <c:numRef>
              <c:f>'base MI_70_07'!$A$3:$A$45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'base MI_70_07'!$B$3:$B$45</c:f>
              <c:numCache>
                <c:formatCode>0.00</c:formatCode>
                <c:ptCount val="43"/>
                <c:pt idx="0">
                  <c:v>39.444200165733712</c:v>
                </c:pt>
                <c:pt idx="1">
                  <c:v>41.913033013759076</c:v>
                </c:pt>
                <c:pt idx="2">
                  <c:v>39.753625345811876</c:v>
                </c:pt>
                <c:pt idx="3">
                  <c:v>40.965208703841313</c:v>
                </c:pt>
                <c:pt idx="4">
                  <c:v>37.525647514708204</c:v>
                </c:pt>
                <c:pt idx="5">
                  <c:v>35.504434399102799</c:v>
                </c:pt>
                <c:pt idx="6">
                  <c:v>34.671835138985521</c:v>
                </c:pt>
                <c:pt idx="7">
                  <c:v>32.612195628760276</c:v>
                </c:pt>
                <c:pt idx="8">
                  <c:v>30.195607334708402</c:v>
                </c:pt>
                <c:pt idx="9">
                  <c:v>28.053713594390118</c:v>
                </c:pt>
                <c:pt idx="10">
                  <c:v>25.176047274310942</c:v>
                </c:pt>
                <c:pt idx="11">
                  <c:v>25.175555561446433</c:v>
                </c:pt>
                <c:pt idx="12">
                  <c:v>23.35958787410777</c:v>
                </c:pt>
                <c:pt idx="13">
                  <c:v>23.248076121261658</c:v>
                </c:pt>
                <c:pt idx="14">
                  <c:v>22.703364522029819</c:v>
                </c:pt>
                <c:pt idx="15">
                  <c:v>20.845005342651689</c:v>
                </c:pt>
                <c:pt idx="16">
                  <c:v>20.581101703504796</c:v>
                </c:pt>
                <c:pt idx="17">
                  <c:v>21.248668611651386</c:v>
                </c:pt>
                <c:pt idx="18">
                  <c:v>20.542750497230674</c:v>
                </c:pt>
                <c:pt idx="19">
                  <c:v>19.021857242620321</c:v>
                </c:pt>
                <c:pt idx="20">
                  <c:v>19.174009455929387</c:v>
                </c:pt>
                <c:pt idx="21">
                  <c:v>17.617243999901941</c:v>
                </c:pt>
                <c:pt idx="22">
                  <c:v>17.034022920540572</c:v>
                </c:pt>
                <c:pt idx="23">
                  <c:v>16.700977639939754</c:v>
                </c:pt>
                <c:pt idx="24">
                  <c:v>15.982021868137002</c:v>
                </c:pt>
                <c:pt idx="25">
                  <c:v>15.920338066578898</c:v>
                </c:pt>
                <c:pt idx="26">
                  <c:v>15.009685538968347</c:v>
                </c:pt>
                <c:pt idx="27">
                  <c:v>14.646329064759708</c:v>
                </c:pt>
                <c:pt idx="28">
                  <c:v>12.605997241927602</c:v>
                </c:pt>
                <c:pt idx="29">
                  <c:v>12.069352885411016</c:v>
                </c:pt>
                <c:pt idx="30">
                  <c:v>11.44530590883222</c:v>
                </c:pt>
                <c:pt idx="31">
                  <c:v>10.76892309242435</c:v>
                </c:pt>
                <c:pt idx="32">
                  <c:v>10.449062797253045</c:v>
                </c:pt>
                <c:pt idx="33">
                  <c:v>10.058328015931313</c:v>
                </c:pt>
                <c:pt idx="34">
                  <c:v>9.75</c:v>
                </c:pt>
                <c:pt idx="35">
                  <c:v>9.1869812335557395</c:v>
                </c:pt>
                <c:pt idx="36">
                  <c:v>9.0250912454128667</c:v>
                </c:pt>
                <c:pt idx="37">
                  <c:v>8.869723211571948</c:v>
                </c:pt>
                <c:pt idx="38">
                  <c:v>8.5850952515404675</c:v>
                </c:pt>
                <c:pt idx="39">
                  <c:v>8.6767025856306326</c:v>
                </c:pt>
                <c:pt idx="40">
                  <c:v>8.1321761217898096</c:v>
                </c:pt>
                <c:pt idx="41">
                  <c:v>7.9028761286894582</c:v>
                </c:pt>
                <c:pt idx="42">
                  <c:v>7.9060157990682605</c:v>
                </c:pt>
              </c:numCache>
            </c:numRef>
          </c:val>
        </c:ser>
        <c:ser>
          <c:idx val="1"/>
          <c:order val="1"/>
          <c:tx>
            <c:strRef>
              <c:f>'base MI_70_07'!$C$2</c:f>
              <c:strCache>
                <c:ptCount val="1"/>
                <c:pt idx="0">
                  <c:v>Pós-neonatal</c:v>
                </c:pt>
              </c:strCache>
            </c:strRef>
          </c:tx>
          <c:marker>
            <c:symbol val="none"/>
          </c:marker>
          <c:dLbls>
            <c:dLbl>
              <c:idx val="42"/>
              <c:layout>
                <c:manualLayout>
                  <c:x val="-5.2700922266139738E-3"/>
                  <c:y val="1.273885350318471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200" b="1"/>
                  </a:pPr>
                  <a:endParaRPr lang="pt-BR"/>
                </a:p>
              </c:txPr>
              <c:showVal val="1"/>
            </c:dLbl>
            <c:delete val="1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</c:dLbls>
          <c:cat>
            <c:numRef>
              <c:f>'base MI_70_07'!$A$3:$A$45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'base MI_70_07'!$C$3:$C$45</c:f>
              <c:numCache>
                <c:formatCode>0.00</c:formatCode>
                <c:ptCount val="43"/>
                <c:pt idx="0">
                  <c:v>43.741861291031775</c:v>
                </c:pt>
                <c:pt idx="1">
                  <c:v>47.354486742348264</c:v>
                </c:pt>
                <c:pt idx="2">
                  <c:v>46.396306700099181</c:v>
                </c:pt>
                <c:pt idx="3">
                  <c:v>48.205038080738419</c:v>
                </c:pt>
                <c:pt idx="4">
                  <c:v>44.800380245381632</c:v>
                </c:pt>
                <c:pt idx="5">
                  <c:v>48.670024287709595</c:v>
                </c:pt>
                <c:pt idx="6">
                  <c:v>41.967332604446213</c:v>
                </c:pt>
                <c:pt idx="7">
                  <c:v>36.160516719301945</c:v>
                </c:pt>
                <c:pt idx="8">
                  <c:v>34.827020860249178</c:v>
                </c:pt>
                <c:pt idx="9">
                  <c:v>30.092055055287503</c:v>
                </c:pt>
                <c:pt idx="10">
                  <c:v>26.020628942018842</c:v>
                </c:pt>
                <c:pt idx="11">
                  <c:v>24.033019555656878</c:v>
                </c:pt>
                <c:pt idx="12">
                  <c:v>24.326155767728292</c:v>
                </c:pt>
                <c:pt idx="13">
                  <c:v>18.82460466259295</c:v>
                </c:pt>
                <c:pt idx="14">
                  <c:v>21.965530743561121</c:v>
                </c:pt>
                <c:pt idx="15">
                  <c:v>15.58321540994022</c:v>
                </c:pt>
                <c:pt idx="16">
                  <c:v>15.644606615017622</c:v>
                </c:pt>
                <c:pt idx="17">
                  <c:v>12.625034731869965</c:v>
                </c:pt>
                <c:pt idx="18">
                  <c:v>13.433379595042295</c:v>
                </c:pt>
                <c:pt idx="19">
                  <c:v>11.948606647870346</c:v>
                </c:pt>
                <c:pt idx="20">
                  <c:v>12.259399644091895</c:v>
                </c:pt>
                <c:pt idx="21">
                  <c:v>9.4322276972861658</c:v>
                </c:pt>
                <c:pt idx="22">
                  <c:v>9.7439528207202937</c:v>
                </c:pt>
                <c:pt idx="23">
                  <c:v>9.4867613114812546</c:v>
                </c:pt>
                <c:pt idx="24">
                  <c:v>9.2738072987243587</c:v>
                </c:pt>
                <c:pt idx="25">
                  <c:v>8.6588419221365438</c:v>
                </c:pt>
                <c:pt idx="26">
                  <c:v>7.7295820718933781</c:v>
                </c:pt>
                <c:pt idx="27">
                  <c:v>6.9511874707273336</c:v>
                </c:pt>
                <c:pt idx="28">
                  <c:v>6.0688483482195732</c:v>
                </c:pt>
                <c:pt idx="29">
                  <c:v>5.4223040545353909</c:v>
                </c:pt>
                <c:pt idx="30">
                  <c:v>5.5267500421834743</c:v>
                </c:pt>
                <c:pt idx="31">
                  <c:v>5.0776067770631403</c:v>
                </c:pt>
                <c:pt idx="32">
                  <c:v>4.59144670930492</c:v>
                </c:pt>
                <c:pt idx="33">
                  <c:v>4.7880727324160084</c:v>
                </c:pt>
                <c:pt idx="34">
                  <c:v>4.5022048359614804</c:v>
                </c:pt>
                <c:pt idx="35">
                  <c:v>4.2559239715927166</c:v>
                </c:pt>
                <c:pt idx="36">
                  <c:v>4.2763517746859865</c:v>
                </c:pt>
                <c:pt idx="37">
                  <c:v>4.2048063085528522</c:v>
                </c:pt>
                <c:pt idx="38">
                  <c:v>3.9711671012639305</c:v>
                </c:pt>
                <c:pt idx="39">
                  <c:v>3.8069199711222224</c:v>
                </c:pt>
                <c:pt idx="40">
                  <c:v>3.730295015800559</c:v>
                </c:pt>
                <c:pt idx="41">
                  <c:v>3.6783878723076269</c:v>
                </c:pt>
                <c:pt idx="42">
                  <c:v>3.603807980554993</c:v>
                </c:pt>
              </c:numCache>
            </c:numRef>
          </c:val>
        </c:ser>
        <c:ser>
          <c:idx val="2"/>
          <c:order val="2"/>
          <c:tx>
            <c:strRef>
              <c:f>'base MI_70_07'!$D$2</c:f>
              <c:strCache>
                <c:ptCount val="1"/>
                <c:pt idx="0">
                  <c:v>Infantil</c:v>
                </c:pt>
              </c:strCache>
            </c:strRef>
          </c:tx>
          <c:marker>
            <c:symbol val="none"/>
          </c:marker>
          <c:dLbls>
            <c:dLbl>
              <c:idx val="42"/>
              <c:layout>
                <c:manualLayout>
                  <c:x val="0"/>
                  <c:y val="-1.910828025477709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200" b="1"/>
                  </a:pPr>
                  <a:endParaRPr lang="pt-BR"/>
                </a:p>
              </c:txPr>
              <c:showVal val="1"/>
            </c:dLbl>
            <c:delete val="1"/>
            <c:numFmt formatCode="#,##0.0" sourceLinked="0"/>
          </c:dLbls>
          <c:cat>
            <c:numRef>
              <c:f>'base MI_70_07'!$A$3:$A$45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'base MI_70_07'!$D$3:$D$45</c:f>
              <c:numCache>
                <c:formatCode>0.00</c:formatCode>
                <c:ptCount val="43"/>
                <c:pt idx="0">
                  <c:v>83.186061456765486</c:v>
                </c:pt>
                <c:pt idx="1">
                  <c:v>89.267519756107347</c:v>
                </c:pt>
                <c:pt idx="2">
                  <c:v>86.149932045911072</c:v>
                </c:pt>
                <c:pt idx="3">
                  <c:v>89.170246784579746</c:v>
                </c:pt>
                <c:pt idx="4">
                  <c:v>82.326027760089829</c:v>
                </c:pt>
                <c:pt idx="5">
                  <c:v>85.242636282948368</c:v>
                </c:pt>
                <c:pt idx="6">
                  <c:v>77.200742139615016</c:v>
                </c:pt>
                <c:pt idx="7">
                  <c:v>68.794919096058464</c:v>
                </c:pt>
                <c:pt idx="8">
                  <c:v>65.027161389272948</c:v>
                </c:pt>
                <c:pt idx="9">
                  <c:v>58.148635515304761</c:v>
                </c:pt>
                <c:pt idx="10">
                  <c:v>51.205024634791478</c:v>
                </c:pt>
                <c:pt idx="11">
                  <c:v>49.211226012708394</c:v>
                </c:pt>
                <c:pt idx="12">
                  <c:v>47.692221978924671</c:v>
                </c:pt>
                <c:pt idx="13">
                  <c:v>42.075442001993601</c:v>
                </c:pt>
                <c:pt idx="14">
                  <c:v>44.673278436552138</c:v>
                </c:pt>
                <c:pt idx="15">
                  <c:v>36.428220752591912</c:v>
                </c:pt>
                <c:pt idx="16">
                  <c:v>36.225708318522422</c:v>
                </c:pt>
                <c:pt idx="17">
                  <c:v>33.873703343521349</c:v>
                </c:pt>
                <c:pt idx="18">
                  <c:v>33.976130092272975</c:v>
                </c:pt>
                <c:pt idx="19">
                  <c:v>30.970463890490663</c:v>
                </c:pt>
                <c:pt idx="20">
                  <c:v>31.433409100021279</c:v>
                </c:pt>
                <c:pt idx="21">
                  <c:v>27.049471697188103</c:v>
                </c:pt>
                <c:pt idx="22">
                  <c:v>26.777975741260864</c:v>
                </c:pt>
                <c:pt idx="23">
                  <c:v>26.187738951421011</c:v>
                </c:pt>
                <c:pt idx="24">
                  <c:v>25.255829166861361</c:v>
                </c:pt>
                <c:pt idx="25">
                  <c:v>24.579179988715442</c:v>
                </c:pt>
                <c:pt idx="26">
                  <c:v>22.739267610861724</c:v>
                </c:pt>
                <c:pt idx="27">
                  <c:v>21.597516535487042</c:v>
                </c:pt>
                <c:pt idx="28">
                  <c:v>18.674845590147171</c:v>
                </c:pt>
                <c:pt idx="29">
                  <c:v>17.491656939946406</c:v>
                </c:pt>
                <c:pt idx="30">
                  <c:v>16.972055951015694</c:v>
                </c:pt>
                <c:pt idx="31">
                  <c:v>15.84652986948749</c:v>
                </c:pt>
                <c:pt idx="32">
                  <c:v>15.040509506557965</c:v>
                </c:pt>
                <c:pt idx="33">
                  <c:v>14.846400748347319</c:v>
                </c:pt>
                <c:pt idx="34">
                  <c:v>14.251663997038948</c:v>
                </c:pt>
                <c:pt idx="35">
                  <c:v>13.44</c:v>
                </c:pt>
                <c:pt idx="36">
                  <c:v>13.276580509780912</c:v>
                </c:pt>
                <c:pt idx="37">
                  <c:v>13.0745295201248</c:v>
                </c:pt>
                <c:pt idx="38">
                  <c:v>12.556262352804399</c:v>
                </c:pt>
                <c:pt idx="39">
                  <c:v>12.483643419014243</c:v>
                </c:pt>
                <c:pt idx="40">
                  <c:v>11.855091503213629</c:v>
                </c:pt>
                <c:pt idx="41">
                  <c:v>11.581264000997084</c:v>
                </c:pt>
                <c:pt idx="42">
                  <c:v>11.509823779623254</c:v>
                </c:pt>
              </c:numCache>
            </c:numRef>
          </c:val>
        </c:ser>
        <c:marker val="1"/>
        <c:axId val="80833920"/>
        <c:axId val="80839808"/>
      </c:lineChart>
      <c:catAx>
        <c:axId val="808339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0839808"/>
        <c:crosses val="autoZero"/>
        <c:auto val="1"/>
        <c:lblAlgn val="ctr"/>
        <c:lblOffset val="100"/>
      </c:catAx>
      <c:valAx>
        <c:axId val="80839808"/>
        <c:scaling>
          <c:orientation val="minMax"/>
          <c:max val="9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TMI</a:t>
                </a:r>
              </a:p>
            </c:rich>
          </c:tx>
        </c:title>
        <c:numFmt formatCode="0" sourceLinked="0"/>
        <c:majorTickMark val="none"/>
        <c:tickLblPos val="nextTo"/>
        <c:txPr>
          <a:bodyPr/>
          <a:lstStyle/>
          <a:p>
            <a:pPr>
              <a:defRPr sz="1400"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0833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22529644268818"/>
          <c:y val="0.18517979838507448"/>
          <c:w val="0.15547436017138208"/>
          <c:h val="0.14146078873898724"/>
        </c:manualLayout>
      </c:layout>
      <c:overlay val="1"/>
      <c:txPr>
        <a:bodyPr/>
        <a:lstStyle/>
        <a:p>
          <a:pPr>
            <a:defRPr sz="1600" b="1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gap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'Tab 2'!$A$5:$A$10</c:f>
              <c:strCache>
                <c:ptCount val="6"/>
                <c:pt idx="0">
                  <c:v>Algumas afec originadas no período perinatal</c:v>
                </c:pt>
                <c:pt idx="1">
                  <c:v>Malf cong. deformid. e anom. cromossômicas</c:v>
                </c:pt>
                <c:pt idx="2">
                  <c:v>Doenças do ap. respiratório</c:v>
                </c:pt>
                <c:pt idx="3">
                  <c:v>Doenças infecciosas e parasitárias</c:v>
                </c:pt>
                <c:pt idx="4">
                  <c:v>Causas externas</c:v>
                </c:pt>
                <c:pt idx="5">
                  <c:v>Todas as demais</c:v>
                </c:pt>
              </c:strCache>
            </c:strRef>
          </c:cat>
          <c:val>
            <c:numRef>
              <c:f>'Tab 2'!$C$5:$C$10</c:f>
              <c:numCache>
                <c:formatCode>#,##0</c:formatCode>
                <c:ptCount val="6"/>
                <c:pt idx="0">
                  <c:v>4189</c:v>
                </c:pt>
                <c:pt idx="1">
                  <c:v>1492</c:v>
                </c:pt>
                <c:pt idx="2">
                  <c:v>376</c:v>
                </c:pt>
                <c:pt idx="3">
                  <c:v>281</c:v>
                </c:pt>
                <c:pt idx="4">
                  <c:v>210</c:v>
                </c:pt>
                <c:pt idx="5">
                  <c:v>555</c:v>
                </c:pt>
              </c:numCache>
            </c:numRef>
          </c:val>
        </c:ser>
      </c:pie3DChart>
    </c:plotArea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/>
          <a:lstStyle/>
          <a:p>
            <a:pPr>
              <a:defRPr/>
            </a:pPr>
            <a:r>
              <a:rPr lang="en-US"/>
              <a:t>Taxa de Mortalidade Infantil no Estado de São Paulo de 1921 a 2010</a:t>
            </a:r>
          </a:p>
        </c:rich>
      </c:tx>
    </c:title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'[1]base MI_21_07'!$A$2:$A$91</c:f>
              <c:numCache>
                <c:formatCode>General</c:formatCode>
                <c:ptCount val="90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  <c:pt idx="81">
                  <c:v>2002</c:v>
                </c:pt>
                <c:pt idx="82">
                  <c:v>2003</c:v>
                </c:pt>
                <c:pt idx="83">
                  <c:v>2004</c:v>
                </c:pt>
                <c:pt idx="84">
                  <c:v>2005</c:v>
                </c:pt>
                <c:pt idx="85">
                  <c:v>2006</c:v>
                </c:pt>
                <c:pt idx="86">
                  <c:v>2007</c:v>
                </c:pt>
                <c:pt idx="87">
                  <c:v>2008</c:v>
                </c:pt>
                <c:pt idx="88">
                  <c:v>2009</c:v>
                </c:pt>
                <c:pt idx="89">
                  <c:v>2010</c:v>
                </c:pt>
              </c:numCache>
            </c:numRef>
          </c:cat>
          <c:val>
            <c:numRef>
              <c:f>'[1]base MI_21_07'!$C$2:$C$91</c:f>
              <c:numCache>
                <c:formatCode>General</c:formatCode>
                <c:ptCount val="90"/>
                <c:pt idx="0">
                  <c:v>202.69</c:v>
                </c:pt>
                <c:pt idx="1">
                  <c:v>179.74</c:v>
                </c:pt>
                <c:pt idx="2">
                  <c:v>165.57</c:v>
                </c:pt>
                <c:pt idx="3">
                  <c:v>175.86</c:v>
                </c:pt>
                <c:pt idx="4">
                  <c:v>167.99</c:v>
                </c:pt>
                <c:pt idx="5">
                  <c:v>162.65</c:v>
                </c:pt>
                <c:pt idx="6">
                  <c:v>177.94</c:v>
                </c:pt>
                <c:pt idx="7">
                  <c:v>197.8</c:v>
                </c:pt>
                <c:pt idx="8">
                  <c:v>166.93</c:v>
                </c:pt>
                <c:pt idx="9">
                  <c:v>167.87</c:v>
                </c:pt>
                <c:pt idx="10">
                  <c:v>168.84</c:v>
                </c:pt>
                <c:pt idx="11">
                  <c:v>163.76</c:v>
                </c:pt>
                <c:pt idx="12">
                  <c:v>183.97</c:v>
                </c:pt>
                <c:pt idx="13">
                  <c:v>178.13</c:v>
                </c:pt>
                <c:pt idx="14">
                  <c:v>174.94</c:v>
                </c:pt>
                <c:pt idx="15">
                  <c:v>188.49</c:v>
                </c:pt>
                <c:pt idx="16">
                  <c:v>171.55</c:v>
                </c:pt>
                <c:pt idx="17">
                  <c:v>166.56</c:v>
                </c:pt>
                <c:pt idx="18">
                  <c:v>170.85</c:v>
                </c:pt>
                <c:pt idx="19">
                  <c:v>178.3</c:v>
                </c:pt>
                <c:pt idx="20">
                  <c:v>175.03</c:v>
                </c:pt>
                <c:pt idx="21">
                  <c:v>144.9</c:v>
                </c:pt>
                <c:pt idx="22">
                  <c:v>142.94</c:v>
                </c:pt>
                <c:pt idx="23">
                  <c:v>148.53</c:v>
                </c:pt>
                <c:pt idx="24">
                  <c:v>132.6</c:v>
                </c:pt>
                <c:pt idx="25">
                  <c:v>109.78</c:v>
                </c:pt>
                <c:pt idx="26">
                  <c:v>106.48</c:v>
                </c:pt>
                <c:pt idx="27">
                  <c:v>116.41</c:v>
                </c:pt>
                <c:pt idx="28">
                  <c:v>113.54</c:v>
                </c:pt>
                <c:pt idx="29">
                  <c:v>115.85</c:v>
                </c:pt>
                <c:pt idx="30">
                  <c:v>113.7</c:v>
                </c:pt>
                <c:pt idx="31">
                  <c:v>104.38</c:v>
                </c:pt>
                <c:pt idx="32">
                  <c:v>103.76</c:v>
                </c:pt>
                <c:pt idx="33">
                  <c:v>95.4</c:v>
                </c:pt>
                <c:pt idx="34">
                  <c:v>102.18</c:v>
                </c:pt>
                <c:pt idx="35">
                  <c:v>99.38</c:v>
                </c:pt>
                <c:pt idx="36">
                  <c:v>91.12</c:v>
                </c:pt>
                <c:pt idx="37">
                  <c:v>88.72</c:v>
                </c:pt>
                <c:pt idx="38">
                  <c:v>82.34</c:v>
                </c:pt>
                <c:pt idx="39">
                  <c:v>77.17</c:v>
                </c:pt>
                <c:pt idx="40">
                  <c:v>76.83</c:v>
                </c:pt>
                <c:pt idx="41">
                  <c:v>76.2</c:v>
                </c:pt>
                <c:pt idx="42">
                  <c:v>78.709999999999994</c:v>
                </c:pt>
                <c:pt idx="43">
                  <c:v>70.599999999999994</c:v>
                </c:pt>
                <c:pt idx="44">
                  <c:v>72.58</c:v>
                </c:pt>
                <c:pt idx="45">
                  <c:v>75.86</c:v>
                </c:pt>
                <c:pt idx="46">
                  <c:v>75.47</c:v>
                </c:pt>
                <c:pt idx="47">
                  <c:v>73.67</c:v>
                </c:pt>
                <c:pt idx="48">
                  <c:v>83.57</c:v>
                </c:pt>
                <c:pt idx="49">
                  <c:v>84.34</c:v>
                </c:pt>
                <c:pt idx="50">
                  <c:v>89.27</c:v>
                </c:pt>
                <c:pt idx="51">
                  <c:v>86.15</c:v>
                </c:pt>
                <c:pt idx="52">
                  <c:v>89.17</c:v>
                </c:pt>
                <c:pt idx="53">
                  <c:v>82.34</c:v>
                </c:pt>
                <c:pt idx="54">
                  <c:v>85.24</c:v>
                </c:pt>
                <c:pt idx="55">
                  <c:v>77.2</c:v>
                </c:pt>
                <c:pt idx="56">
                  <c:v>68.790000000000006</c:v>
                </c:pt>
                <c:pt idx="57">
                  <c:v>65.25</c:v>
                </c:pt>
                <c:pt idx="58">
                  <c:v>58.46</c:v>
                </c:pt>
                <c:pt idx="59">
                  <c:v>50.93</c:v>
                </c:pt>
                <c:pt idx="60">
                  <c:v>49.27</c:v>
                </c:pt>
                <c:pt idx="61">
                  <c:v>47.93</c:v>
                </c:pt>
                <c:pt idx="62">
                  <c:v>42.28</c:v>
                </c:pt>
                <c:pt idx="63">
                  <c:v>44.97</c:v>
                </c:pt>
                <c:pt idx="64">
                  <c:v>36.35</c:v>
                </c:pt>
                <c:pt idx="65">
                  <c:v>36.119999999999997</c:v>
                </c:pt>
                <c:pt idx="66">
                  <c:v>33.840000000000003</c:v>
                </c:pt>
                <c:pt idx="67">
                  <c:v>33.85</c:v>
                </c:pt>
                <c:pt idx="68">
                  <c:v>30.87</c:v>
                </c:pt>
                <c:pt idx="69">
                  <c:v>31.19</c:v>
                </c:pt>
                <c:pt idx="70">
                  <c:v>27.05</c:v>
                </c:pt>
                <c:pt idx="71">
                  <c:v>26.78</c:v>
                </c:pt>
                <c:pt idx="72">
                  <c:v>26.19</c:v>
                </c:pt>
                <c:pt idx="73">
                  <c:v>25.25</c:v>
                </c:pt>
                <c:pt idx="74">
                  <c:v>24.58</c:v>
                </c:pt>
                <c:pt idx="75">
                  <c:v>22.74</c:v>
                </c:pt>
                <c:pt idx="76">
                  <c:v>21.6</c:v>
                </c:pt>
                <c:pt idx="77">
                  <c:v>18.670000000000002</c:v>
                </c:pt>
                <c:pt idx="78">
                  <c:v>17.489999999999998</c:v>
                </c:pt>
                <c:pt idx="79">
                  <c:v>16.97</c:v>
                </c:pt>
                <c:pt idx="80">
                  <c:v>16.07</c:v>
                </c:pt>
                <c:pt idx="81">
                  <c:v>15.04</c:v>
                </c:pt>
                <c:pt idx="82">
                  <c:v>14.85</c:v>
                </c:pt>
                <c:pt idx="83">
                  <c:v>14.251663997038948</c:v>
                </c:pt>
                <c:pt idx="84">
                  <c:v>13.443556606531665</c:v>
                </c:pt>
                <c:pt idx="85">
                  <c:v>13.284196375652703</c:v>
                </c:pt>
                <c:pt idx="86">
                  <c:v>13.089515613970217</c:v>
                </c:pt>
                <c:pt idx="87">
                  <c:v>12.556262352804399</c:v>
                </c:pt>
                <c:pt idx="88">
                  <c:v>12.483643419014243</c:v>
                </c:pt>
                <c:pt idx="89">
                  <c:v>11.855091503213629</c:v>
                </c:pt>
              </c:numCache>
            </c:numRef>
          </c:val>
        </c:ser>
        <c:marker val="1"/>
        <c:axId val="89633536"/>
        <c:axId val="89635072"/>
      </c:lineChart>
      <c:catAx>
        <c:axId val="896335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3000000"/>
          <a:lstStyle/>
          <a:p>
            <a:pPr>
              <a:defRPr sz="1400"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9635072"/>
        <c:crosses val="autoZero"/>
        <c:lblAlgn val="ctr"/>
        <c:lblOffset val="100"/>
        <c:tickLblSkip val="5"/>
      </c:catAx>
      <c:valAx>
        <c:axId val="89635072"/>
        <c:scaling>
          <c:orientation val="minMax"/>
          <c:max val="210"/>
        </c:scaling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TMI</a:t>
                </a:r>
                <a:r>
                  <a:rPr lang="en-US" sz="1400" baseline="0">
                    <a:latin typeface="Times New Roman" pitchFamily="18" charset="0"/>
                    <a:cs typeface="Times New Roman" pitchFamily="18" charset="0"/>
                  </a:rPr>
                  <a:t> </a:t>
                </a:r>
                <a:endParaRPr lang="en-US" sz="1400">
                  <a:latin typeface="Times New Roman" pitchFamily="18" charset="0"/>
                  <a:cs typeface="Times New Roman" pitchFamily="18" charset="0"/>
                </a:endParaRPr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9633536"/>
        <c:crosses val="autoZero"/>
        <c:crossBetween val="midCat"/>
        <c:majorUnit val="10"/>
      </c:valAx>
    </c:plotArea>
    <c:plotVisOnly val="1"/>
    <c:dispBlanksAs val="gap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800" b="1"/>
            </a:pPr>
            <a:r>
              <a:rPr lang="en-US" sz="1800" b="1"/>
              <a:t>Taxa de Mortalidade Infantil no Estado de São Paulo de 2000 a 2011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[2]MI_00_2011_aux!$B$2</c:f>
              <c:strCache>
                <c:ptCount val="1"/>
                <c:pt idx="0">
                  <c:v>Neonatal</c:v>
                </c:pt>
              </c:strCache>
            </c:strRef>
          </c:tx>
          <c:dLbls>
            <c:dLbl>
              <c:idx val="0"/>
              <c:layout>
                <c:manualLayout>
                  <c:x val="-2.7640671273445216E-2"/>
                  <c:y val="-3.6036036036036077E-2"/>
                </c:manualLayout>
              </c:layout>
              <c:dLblPos val="r"/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numFmt formatCode="#,##0.00" sourceLinked="0"/>
            <c:txPr>
              <a:bodyPr/>
              <a:lstStyle/>
              <a:p>
                <a:pPr algn="ctr">
                  <a:defRPr lang="pt-BR" sz="1400" b="1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pt-BR"/>
              </a:p>
            </c:txPr>
            <c:showVal val="1"/>
          </c:dLbls>
          <c:cat>
            <c:numRef>
              <c:f>[2]MI_00_2011_aux!$A$3:$A$14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[2]MI_00_2011_aux!$B$3:$B$14</c:f>
              <c:numCache>
                <c:formatCode>General</c:formatCode>
                <c:ptCount val="12"/>
                <c:pt idx="0">
                  <c:v>11.44530590883222</c:v>
                </c:pt>
                <c:pt idx="1">
                  <c:v>10.919420128327179</c:v>
                </c:pt>
                <c:pt idx="2">
                  <c:v>10.449062797253045</c:v>
                </c:pt>
                <c:pt idx="3">
                  <c:v>10.058328015931313</c:v>
                </c:pt>
                <c:pt idx="4">
                  <c:v>9.7494591610774659</c:v>
                </c:pt>
                <c:pt idx="5">
                  <c:v>9.1874264060978152</c:v>
                </c:pt>
                <c:pt idx="6">
                  <c:v>9.0119767913455888</c:v>
                </c:pt>
                <c:pt idx="7">
                  <c:v>8.869723211571948</c:v>
                </c:pt>
                <c:pt idx="8">
                  <c:v>8.5898662838610189</c:v>
                </c:pt>
                <c:pt idx="9">
                  <c:v>8.6767025856306326</c:v>
                </c:pt>
                <c:pt idx="10">
                  <c:v>8.1321761217898096</c:v>
                </c:pt>
                <c:pt idx="11">
                  <c:v>7.8864767177562989</c:v>
                </c:pt>
              </c:numCache>
            </c:numRef>
          </c:val>
        </c:ser>
        <c:ser>
          <c:idx val="1"/>
          <c:order val="1"/>
          <c:tx>
            <c:strRef>
              <c:f>[2]MI_00_2011_aux!$C$2</c:f>
              <c:strCache>
                <c:ptCount val="1"/>
                <c:pt idx="0">
                  <c:v>Pós-neonatal</c:v>
                </c:pt>
              </c:strCache>
            </c:strRef>
          </c:tx>
          <c:dLbls>
            <c:dLbl>
              <c:idx val="0"/>
              <c:layout>
                <c:manualLayout>
                  <c:x val="-2.1059559065482063E-2"/>
                  <c:y val="-4.6634870164281875E-2"/>
                </c:manualLayout>
              </c:layout>
              <c:tx>
                <c:rich>
                  <a:bodyPr/>
                  <a:lstStyle/>
                  <a:p>
                    <a:r>
                      <a:t>5,53</a:t>
                    </a:r>
                  </a:p>
                </c:rich>
              </c:tx>
              <c:showVal val="1"/>
            </c:dLbl>
            <c:dLbl>
              <c:idx val="11"/>
              <c:tx>
                <c:rich>
                  <a:bodyPr/>
                  <a:lstStyle/>
                  <a:p>
                    <a:r>
                      <a:t>3,67</a:t>
                    </a:r>
                  </a:p>
                </c:rich>
              </c:tx>
              <c:showVal val="1"/>
            </c:dLbl>
            <c:delete val="1"/>
            <c:txPr>
              <a:bodyPr/>
              <a:lstStyle/>
              <a:p>
                <a:pPr algn="ctr">
                  <a:defRPr lang="pt-BR" sz="1400" b="1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pt-BR"/>
              </a:p>
            </c:txPr>
          </c:dLbls>
          <c:cat>
            <c:numRef>
              <c:f>[2]MI_00_2011_aux!$A$3:$A$14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[2]MI_00_2011_aux!$C$3:$C$14</c:f>
              <c:numCache>
                <c:formatCode>General</c:formatCode>
                <c:ptCount val="12"/>
                <c:pt idx="0">
                  <c:v>5.5267500421834743</c:v>
                </c:pt>
                <c:pt idx="1">
                  <c:v>5.1485669615560248</c:v>
                </c:pt>
                <c:pt idx="2">
                  <c:v>4.59144670930492</c:v>
                </c:pt>
                <c:pt idx="3">
                  <c:v>4.7880727324160084</c:v>
                </c:pt>
                <c:pt idx="4">
                  <c:v>4.5022048359614804</c:v>
                </c:pt>
                <c:pt idx="5">
                  <c:v>4.2561302004338506</c:v>
                </c:pt>
                <c:pt idx="6">
                  <c:v>4.2709221384407821</c:v>
                </c:pt>
                <c:pt idx="7">
                  <c:v>4.2048063085528522</c:v>
                </c:pt>
                <c:pt idx="8">
                  <c:v>3.9709439880904909</c:v>
                </c:pt>
                <c:pt idx="9">
                  <c:v>3.8069199711222224</c:v>
                </c:pt>
                <c:pt idx="10">
                  <c:v>3.730295015800559</c:v>
                </c:pt>
                <c:pt idx="11">
                  <c:v>3.6685482257477311</c:v>
                </c:pt>
              </c:numCache>
            </c:numRef>
          </c:val>
        </c:ser>
        <c:ser>
          <c:idx val="2"/>
          <c:order val="2"/>
          <c:tx>
            <c:strRef>
              <c:f>[2]MI_00_2011_aux!$D$2</c:f>
              <c:strCache>
                <c:ptCount val="1"/>
                <c:pt idx="0">
                  <c:v>Infantil</c:v>
                </c:pt>
              </c:strCache>
            </c:strRef>
          </c:tx>
          <c:dLbls>
            <c:dLbl>
              <c:idx val="0"/>
              <c:layout>
                <c:manualLayout>
                  <c:x val="-3.4221783481408356E-2"/>
                  <c:y val="-2.3317435082140972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Times New Roman" pitchFamily="18" charset="0"/>
                      <a:ea typeface="Times New Roman"/>
                      <a:cs typeface="Times New Roman" pitchFamily="18" charset="0"/>
                    </a:defRPr>
                  </a:pPr>
                  <a:endParaRPr lang="pt-BR"/>
                </a:p>
              </c:txPr>
              <c:dLblPos val="r"/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numFmt formatCode="#,##0.00" sourceLinked="0"/>
            <c:txPr>
              <a:bodyPr/>
              <a:lstStyle/>
              <a:p>
                <a:pPr>
                  <a:defRPr sz="1400" b="1">
                    <a:latin typeface="Times New Roman" pitchFamily="18" charset="0"/>
                    <a:cs typeface="Times New Roman" pitchFamily="18" charset="0"/>
                  </a:defRPr>
                </a:pPr>
                <a:endParaRPr lang="pt-BR"/>
              </a:p>
            </c:txPr>
            <c:showVal val="1"/>
          </c:dLbls>
          <c:cat>
            <c:numRef>
              <c:f>[2]MI_00_2011_aux!$A$3:$A$14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[2]MI_00_2011_aux!$D$3:$D$14</c:f>
              <c:numCache>
                <c:formatCode>General</c:formatCode>
                <c:ptCount val="12"/>
                <c:pt idx="0">
                  <c:v>16.972055951015694</c:v>
                </c:pt>
                <c:pt idx="1">
                  <c:v>16.067987089883204</c:v>
                </c:pt>
                <c:pt idx="2">
                  <c:v>15.040509506557965</c:v>
                </c:pt>
                <c:pt idx="3">
                  <c:v>14.846400748347319</c:v>
                </c:pt>
                <c:pt idx="4">
                  <c:v>14.251663997038948</c:v>
                </c:pt>
                <c:pt idx="5">
                  <c:v>13.443556606531665</c:v>
                </c:pt>
                <c:pt idx="6">
                  <c:v>13.28289892978637</c:v>
                </c:pt>
                <c:pt idx="7">
                  <c:v>13.0745295201248</c:v>
                </c:pt>
                <c:pt idx="8">
                  <c:v>12.560810271951512</c:v>
                </c:pt>
                <c:pt idx="9">
                  <c:v>12.483622556752854</c:v>
                </c:pt>
                <c:pt idx="10">
                  <c:v>11.862471137590369</c:v>
                </c:pt>
                <c:pt idx="11">
                  <c:v>11.555024943504028</c:v>
                </c:pt>
              </c:numCache>
            </c:numRef>
          </c:val>
        </c:ser>
        <c:marker val="1"/>
        <c:axId val="90342912"/>
        <c:axId val="90344448"/>
      </c:lineChart>
      <c:catAx>
        <c:axId val="903429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t-BR"/>
          </a:p>
        </c:txPr>
        <c:crossAx val="90344448"/>
        <c:crosses val="autoZero"/>
        <c:auto val="1"/>
        <c:lblAlgn val="ctr"/>
        <c:lblOffset val="100"/>
      </c:catAx>
      <c:valAx>
        <c:axId val="903444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t-BR"/>
          </a:p>
        </c:txPr>
        <c:crossAx val="90342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28993167561863"/>
          <c:y val="0.12049238678233599"/>
          <c:w val="0.19918798402914339"/>
          <c:h val="0.14674211033636808"/>
        </c:manualLayout>
      </c:layout>
      <c:overlay val="1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7" workbookViewId="0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2" workbookViewId="0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9300" cy="59817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0.09064</cdr:x>
      <cdr:y>0.85035</cdr:y>
    </cdr:from>
    <cdr:to>
      <cdr:x>0.27285</cdr:x>
      <cdr:y>0.89829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873734" y="5086546"/>
          <a:ext cx="1756376" cy="286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t-BR" sz="1000" b="1">
              <a:latin typeface="Times New Roman" pitchFamily="18" charset="0"/>
              <a:cs typeface="Times New Roman" pitchFamily="18" charset="0"/>
            </a:rPr>
            <a:t>Fonte:  SEADE/SIM/CCD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5316" cy="600576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9300" cy="59817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0.08629</cdr:x>
      <cdr:y>0.84543</cdr:y>
    </cdr:from>
    <cdr:to>
      <cdr:x>0.19763</cdr:x>
      <cdr:y>0.88154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831737" y="5057089"/>
          <a:ext cx="1073263" cy="216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itchFamily="18" charset="0"/>
              <a:cs typeface="Times New Roman" pitchFamily="18" charset="0"/>
            </a:rPr>
            <a:t>Fonte:  SEADE</a:t>
          </a:r>
        </a:p>
      </cdr:txBody>
    </cdr:sp>
  </cdr:relSizeAnchor>
  <cdr:relSizeAnchor xmlns:cdr="http://schemas.openxmlformats.org/drawingml/2006/chartDrawing">
    <cdr:from>
      <cdr:x>0.94893</cdr:x>
      <cdr:y>0.89172</cdr:y>
    </cdr:from>
    <cdr:to>
      <cdr:x>0.97542</cdr:x>
      <cdr:y>0.9847</cdr:y>
    </cdr:to>
    <cdr:sp macro="" textlink="">
      <cdr:nvSpPr>
        <cdr:cNvPr id="3" name="CaixaDeTexto 2"/>
        <cdr:cNvSpPr txBox="1"/>
      </cdr:nvSpPr>
      <cdr:spPr>
        <a:xfrm xmlns:a="http://schemas.openxmlformats.org/drawingml/2006/main" rot="18494351">
          <a:off x="8996609" y="5484429"/>
          <a:ext cx="556201" cy="255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400" b="1">
              <a:latin typeface="Times New Roman" pitchFamily="18" charset="0"/>
              <a:cs typeface="Times New Roman" pitchFamily="18" charset="0"/>
            </a:rPr>
            <a:t>2010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59912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%20arquivos%20e%20pastas/Trabalhos/Indicadores/Mortalidade%20Infantil/2010/Tabelas%20e%20gr&#225;ficos%20MI_revis&#227;o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S%20arquivos%20e%20pastas/Trabalhos/Planejamento/N&#250;cleo%20de%20informa&#231;&#245;es/Boletins/MI/Mortalidade%20Infanitl%202011%20boleti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1_HistMI"/>
      <sheetName val="G2 CompoMI"/>
      <sheetName val="Tabela 1"/>
      <sheetName val="Tabela 2"/>
      <sheetName val="Tabela 3"/>
      <sheetName val="Tabela 2 (2)"/>
      <sheetName val="G3MI drs e est"/>
      <sheetName val="Gráf4Munmelhores"/>
      <sheetName val="Gráf5Piores"/>
      <sheetName val="Gráf6_causas mi"/>
      <sheetName val="base MI_21_07"/>
      <sheetName val="base MI_70_07"/>
      <sheetName val="base melhores"/>
      <sheetName val="base piores"/>
      <sheetName val="MI_drs 97_07 tot"/>
      <sheetName val="base_doenças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>
            <v>1921</v>
          </cell>
          <cell r="C2">
            <v>202.69</v>
          </cell>
        </row>
        <row r="3">
          <cell r="A3">
            <v>1922</v>
          </cell>
          <cell r="C3">
            <v>179.74</v>
          </cell>
        </row>
        <row r="4">
          <cell r="A4">
            <v>1923</v>
          </cell>
          <cell r="C4">
            <v>165.57</v>
          </cell>
        </row>
        <row r="5">
          <cell r="A5">
            <v>1924</v>
          </cell>
          <cell r="C5">
            <v>175.86</v>
          </cell>
        </row>
        <row r="6">
          <cell r="A6">
            <v>1925</v>
          </cell>
          <cell r="C6">
            <v>167.99</v>
          </cell>
        </row>
        <row r="7">
          <cell r="A7">
            <v>1926</v>
          </cell>
          <cell r="C7">
            <v>162.65</v>
          </cell>
        </row>
        <row r="8">
          <cell r="A8">
            <v>1927</v>
          </cell>
          <cell r="C8">
            <v>177.94</v>
          </cell>
        </row>
        <row r="9">
          <cell r="A9">
            <v>1928</v>
          </cell>
          <cell r="C9">
            <v>197.8</v>
          </cell>
        </row>
        <row r="10">
          <cell r="A10">
            <v>1929</v>
          </cell>
          <cell r="C10">
            <v>166.93</v>
          </cell>
        </row>
        <row r="11">
          <cell r="A11">
            <v>1930</v>
          </cell>
          <cell r="C11">
            <v>167.87</v>
          </cell>
        </row>
        <row r="12">
          <cell r="A12">
            <v>1931</v>
          </cell>
          <cell r="C12">
            <v>168.84</v>
          </cell>
        </row>
        <row r="13">
          <cell r="A13">
            <v>1932</v>
          </cell>
          <cell r="C13">
            <v>163.76</v>
          </cell>
        </row>
        <row r="14">
          <cell r="A14">
            <v>1933</v>
          </cell>
          <cell r="C14">
            <v>183.97</v>
          </cell>
        </row>
        <row r="15">
          <cell r="A15">
            <v>1934</v>
          </cell>
          <cell r="C15">
            <v>178.13</v>
          </cell>
        </row>
        <row r="16">
          <cell r="A16">
            <v>1935</v>
          </cell>
          <cell r="C16">
            <v>174.94</v>
          </cell>
        </row>
        <row r="17">
          <cell r="A17">
            <v>1936</v>
          </cell>
          <cell r="C17">
            <v>188.49</v>
          </cell>
        </row>
        <row r="18">
          <cell r="A18">
            <v>1937</v>
          </cell>
          <cell r="C18">
            <v>171.55</v>
          </cell>
        </row>
        <row r="19">
          <cell r="A19">
            <v>1938</v>
          </cell>
          <cell r="C19">
            <v>166.56</v>
          </cell>
        </row>
        <row r="20">
          <cell r="A20">
            <v>1939</v>
          </cell>
          <cell r="C20">
            <v>170.85</v>
          </cell>
        </row>
        <row r="21">
          <cell r="A21">
            <v>1940</v>
          </cell>
          <cell r="C21">
            <v>178.3</v>
          </cell>
        </row>
        <row r="22">
          <cell r="A22">
            <v>1941</v>
          </cell>
          <cell r="C22">
            <v>175.03</v>
          </cell>
        </row>
        <row r="23">
          <cell r="A23">
            <v>1942</v>
          </cell>
          <cell r="C23">
            <v>144.9</v>
          </cell>
        </row>
        <row r="24">
          <cell r="A24">
            <v>1943</v>
          </cell>
          <cell r="C24">
            <v>142.94</v>
          </cell>
        </row>
        <row r="25">
          <cell r="A25">
            <v>1944</v>
          </cell>
          <cell r="C25">
            <v>148.53</v>
          </cell>
        </row>
        <row r="26">
          <cell r="A26">
            <v>1945</v>
          </cell>
          <cell r="C26">
            <v>132.6</v>
          </cell>
        </row>
        <row r="27">
          <cell r="A27">
            <v>1946</v>
          </cell>
          <cell r="C27">
            <v>109.78</v>
          </cell>
        </row>
        <row r="28">
          <cell r="A28">
            <v>1947</v>
          </cell>
          <cell r="C28">
            <v>106.48</v>
          </cell>
        </row>
        <row r="29">
          <cell r="A29">
            <v>1948</v>
          </cell>
          <cell r="C29">
            <v>116.41</v>
          </cell>
        </row>
        <row r="30">
          <cell r="A30">
            <v>1949</v>
          </cell>
          <cell r="C30">
            <v>113.54</v>
          </cell>
        </row>
        <row r="31">
          <cell r="A31">
            <v>1950</v>
          </cell>
          <cell r="C31">
            <v>115.85</v>
          </cell>
        </row>
        <row r="32">
          <cell r="A32">
            <v>1951</v>
          </cell>
          <cell r="C32">
            <v>113.7</v>
          </cell>
        </row>
        <row r="33">
          <cell r="A33">
            <v>1952</v>
          </cell>
          <cell r="C33">
            <v>104.38</v>
          </cell>
        </row>
        <row r="34">
          <cell r="A34">
            <v>1953</v>
          </cell>
          <cell r="C34">
            <v>103.76</v>
          </cell>
        </row>
        <row r="35">
          <cell r="A35">
            <v>1954</v>
          </cell>
          <cell r="C35">
            <v>95.4</v>
          </cell>
        </row>
        <row r="36">
          <cell r="A36">
            <v>1955</v>
          </cell>
          <cell r="C36">
            <v>102.18</v>
          </cell>
        </row>
        <row r="37">
          <cell r="A37">
            <v>1956</v>
          </cell>
          <cell r="C37">
            <v>99.38</v>
          </cell>
        </row>
        <row r="38">
          <cell r="A38">
            <v>1957</v>
          </cell>
          <cell r="C38">
            <v>91.12</v>
          </cell>
        </row>
        <row r="39">
          <cell r="A39">
            <v>1958</v>
          </cell>
          <cell r="C39">
            <v>88.72</v>
          </cell>
        </row>
        <row r="40">
          <cell r="A40">
            <v>1959</v>
          </cell>
          <cell r="C40">
            <v>82.34</v>
          </cell>
        </row>
        <row r="41">
          <cell r="A41">
            <v>1960</v>
          </cell>
          <cell r="C41">
            <v>77.17</v>
          </cell>
        </row>
        <row r="42">
          <cell r="A42">
            <v>1961</v>
          </cell>
          <cell r="C42">
            <v>76.83</v>
          </cell>
        </row>
        <row r="43">
          <cell r="A43">
            <v>1962</v>
          </cell>
          <cell r="C43">
            <v>76.2</v>
          </cell>
        </row>
        <row r="44">
          <cell r="A44">
            <v>1963</v>
          </cell>
          <cell r="C44">
            <v>78.709999999999994</v>
          </cell>
        </row>
        <row r="45">
          <cell r="A45">
            <v>1964</v>
          </cell>
          <cell r="C45">
            <v>70.599999999999994</v>
          </cell>
        </row>
        <row r="46">
          <cell r="A46">
            <v>1965</v>
          </cell>
          <cell r="C46">
            <v>72.58</v>
          </cell>
        </row>
        <row r="47">
          <cell r="A47">
            <v>1966</v>
          </cell>
          <cell r="C47">
            <v>75.86</v>
          </cell>
        </row>
        <row r="48">
          <cell r="A48">
            <v>1967</v>
          </cell>
          <cell r="C48">
            <v>75.47</v>
          </cell>
        </row>
        <row r="49">
          <cell r="A49">
            <v>1968</v>
          </cell>
          <cell r="C49">
            <v>73.67</v>
          </cell>
        </row>
        <row r="50">
          <cell r="A50">
            <v>1969</v>
          </cell>
          <cell r="C50">
            <v>83.57</v>
          </cell>
        </row>
        <row r="51">
          <cell r="A51">
            <v>1970</v>
          </cell>
          <cell r="C51">
            <v>84.34</v>
          </cell>
        </row>
        <row r="52">
          <cell r="A52">
            <v>1971</v>
          </cell>
          <cell r="C52">
            <v>89.27</v>
          </cell>
        </row>
        <row r="53">
          <cell r="A53">
            <v>1972</v>
          </cell>
          <cell r="C53">
            <v>86.15</v>
          </cell>
        </row>
        <row r="54">
          <cell r="A54">
            <v>1973</v>
          </cell>
          <cell r="C54">
            <v>89.17</v>
          </cell>
        </row>
        <row r="55">
          <cell r="A55">
            <v>1974</v>
          </cell>
          <cell r="C55">
            <v>82.34</v>
          </cell>
        </row>
        <row r="56">
          <cell r="A56">
            <v>1975</v>
          </cell>
          <cell r="C56">
            <v>85.24</v>
          </cell>
        </row>
        <row r="57">
          <cell r="A57">
            <v>1976</v>
          </cell>
          <cell r="C57">
            <v>77.2</v>
          </cell>
        </row>
        <row r="58">
          <cell r="A58">
            <v>1977</v>
          </cell>
          <cell r="C58">
            <v>68.790000000000006</v>
          </cell>
        </row>
        <row r="59">
          <cell r="A59">
            <v>1978</v>
          </cell>
          <cell r="C59">
            <v>65.25</v>
          </cell>
        </row>
        <row r="60">
          <cell r="A60">
            <v>1979</v>
          </cell>
          <cell r="C60">
            <v>58.46</v>
          </cell>
        </row>
        <row r="61">
          <cell r="A61">
            <v>1980</v>
          </cell>
          <cell r="C61">
            <v>50.93</v>
          </cell>
        </row>
        <row r="62">
          <cell r="A62">
            <v>1981</v>
          </cell>
          <cell r="C62">
            <v>49.27</v>
          </cell>
        </row>
        <row r="63">
          <cell r="A63">
            <v>1982</v>
          </cell>
          <cell r="C63">
            <v>47.93</v>
          </cell>
        </row>
        <row r="64">
          <cell r="A64">
            <v>1983</v>
          </cell>
          <cell r="C64">
            <v>42.28</v>
          </cell>
        </row>
        <row r="65">
          <cell r="A65">
            <v>1984</v>
          </cell>
          <cell r="C65">
            <v>44.97</v>
          </cell>
        </row>
        <row r="66">
          <cell r="A66">
            <v>1985</v>
          </cell>
          <cell r="C66">
            <v>36.35</v>
          </cell>
        </row>
        <row r="67">
          <cell r="A67">
            <v>1986</v>
          </cell>
          <cell r="C67">
            <v>36.119999999999997</v>
          </cell>
        </row>
        <row r="68">
          <cell r="A68">
            <v>1987</v>
          </cell>
          <cell r="C68">
            <v>33.840000000000003</v>
          </cell>
        </row>
        <row r="69">
          <cell r="A69">
            <v>1988</v>
          </cell>
          <cell r="C69">
            <v>33.85</v>
          </cell>
        </row>
        <row r="70">
          <cell r="A70">
            <v>1989</v>
          </cell>
          <cell r="C70">
            <v>30.87</v>
          </cell>
        </row>
        <row r="71">
          <cell r="A71">
            <v>1990</v>
          </cell>
          <cell r="C71">
            <v>31.19</v>
          </cell>
        </row>
        <row r="72">
          <cell r="A72">
            <v>1991</v>
          </cell>
          <cell r="C72">
            <v>27.05</v>
          </cell>
        </row>
        <row r="73">
          <cell r="A73">
            <v>1992</v>
          </cell>
          <cell r="C73">
            <v>26.78</v>
          </cell>
        </row>
        <row r="74">
          <cell r="A74">
            <v>1993</v>
          </cell>
          <cell r="C74">
            <v>26.19</v>
          </cell>
        </row>
        <row r="75">
          <cell r="A75">
            <v>1994</v>
          </cell>
          <cell r="C75">
            <v>25.25</v>
          </cell>
        </row>
        <row r="76">
          <cell r="A76">
            <v>1995</v>
          </cell>
          <cell r="C76">
            <v>24.58</v>
          </cell>
        </row>
        <row r="77">
          <cell r="A77">
            <v>1996</v>
          </cell>
          <cell r="C77">
            <v>22.74</v>
          </cell>
        </row>
        <row r="78">
          <cell r="A78">
            <v>1997</v>
          </cell>
          <cell r="C78">
            <v>21.6</v>
          </cell>
        </row>
        <row r="79">
          <cell r="A79">
            <v>1998</v>
          </cell>
          <cell r="C79">
            <v>18.670000000000002</v>
          </cell>
        </row>
        <row r="80">
          <cell r="A80">
            <v>1999</v>
          </cell>
          <cell r="C80">
            <v>17.489999999999998</v>
          </cell>
        </row>
        <row r="81">
          <cell r="A81">
            <v>2000</v>
          </cell>
          <cell r="C81">
            <v>16.97</v>
          </cell>
        </row>
        <row r="82">
          <cell r="A82">
            <v>2001</v>
          </cell>
          <cell r="C82">
            <v>16.07</v>
          </cell>
        </row>
        <row r="83">
          <cell r="A83">
            <v>2002</v>
          </cell>
          <cell r="C83">
            <v>15.04</v>
          </cell>
        </row>
        <row r="84">
          <cell r="A84">
            <v>2003</v>
          </cell>
          <cell r="C84">
            <v>14.85</v>
          </cell>
        </row>
        <row r="85">
          <cell r="A85">
            <v>2004</v>
          </cell>
          <cell r="C85">
            <v>14.251663997038948</v>
          </cell>
        </row>
        <row r="86">
          <cell r="A86">
            <v>2005</v>
          </cell>
          <cell r="C86">
            <v>13.443556606531665</v>
          </cell>
        </row>
        <row r="87">
          <cell r="A87">
            <v>2006</v>
          </cell>
          <cell r="C87">
            <v>13.284196375652703</v>
          </cell>
        </row>
        <row r="88">
          <cell r="A88">
            <v>2007</v>
          </cell>
          <cell r="C88">
            <v>13.089515613970217</v>
          </cell>
        </row>
        <row r="89">
          <cell r="A89">
            <v>2008</v>
          </cell>
          <cell r="C89">
            <v>12.556262352804399</v>
          </cell>
        </row>
        <row r="90">
          <cell r="A90">
            <v>2009</v>
          </cell>
          <cell r="C90">
            <v>12.483643419014243</v>
          </cell>
        </row>
        <row r="91">
          <cell r="A91">
            <v>2010</v>
          </cell>
          <cell r="C91">
            <v>11.855091503213629</v>
          </cell>
        </row>
      </sheetData>
      <sheetData sheetId="11">
        <row r="2">
          <cell r="B2" t="str">
            <v>Neonatal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1"/>
      <sheetName val="Tab2"/>
      <sheetName val="Tab3"/>
      <sheetName val="Tab4"/>
      <sheetName val="Tab 5"/>
      <sheetName val="Tab6"/>
      <sheetName val="Graf1"/>
      <sheetName val="Gráf2"/>
      <sheetName val="Plan8"/>
      <sheetName val="Plan4"/>
      <sheetName val="MI_00_2011_aux"/>
      <sheetName val="óbpor cap cid_aux"/>
      <sheetName val="RRAS"/>
      <sheetName val="região"/>
      <sheetName val="Tab3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B2" t="str">
            <v>Neonatal</v>
          </cell>
          <cell r="C2" t="str">
            <v>Pós-neonatal</v>
          </cell>
          <cell r="D2" t="str">
            <v>Infantil</v>
          </cell>
        </row>
        <row r="3">
          <cell r="A3">
            <v>2000</v>
          </cell>
          <cell r="B3">
            <v>11.44530590883222</v>
          </cell>
          <cell r="C3">
            <v>5.5267500421834743</v>
          </cell>
          <cell r="D3">
            <v>16.972055951015694</v>
          </cell>
        </row>
        <row r="4">
          <cell r="A4">
            <v>2001</v>
          </cell>
          <cell r="B4">
            <v>10.919420128327179</v>
          </cell>
          <cell r="C4">
            <v>5.1485669615560248</v>
          </cell>
          <cell r="D4">
            <v>16.067987089883204</v>
          </cell>
        </row>
        <row r="5">
          <cell r="A5">
            <v>2002</v>
          </cell>
          <cell r="B5">
            <v>10.449062797253045</v>
          </cell>
          <cell r="C5">
            <v>4.59144670930492</v>
          </cell>
          <cell r="D5">
            <v>15.040509506557965</v>
          </cell>
        </row>
        <row r="6">
          <cell r="A6">
            <v>2003</v>
          </cell>
          <cell r="B6">
            <v>10.058328015931313</v>
          </cell>
          <cell r="C6">
            <v>4.7880727324160084</v>
          </cell>
          <cell r="D6">
            <v>14.846400748347319</v>
          </cell>
        </row>
        <row r="7">
          <cell r="A7">
            <v>2004</v>
          </cell>
          <cell r="B7">
            <v>9.7494591610774659</v>
          </cell>
          <cell r="C7">
            <v>4.5022048359614804</v>
          </cell>
          <cell r="D7">
            <v>14.251663997038948</v>
          </cell>
        </row>
        <row r="8">
          <cell r="A8">
            <v>2005</v>
          </cell>
          <cell r="B8">
            <v>9.1874264060978152</v>
          </cell>
          <cell r="C8">
            <v>4.2561302004338506</v>
          </cell>
          <cell r="D8">
            <v>13.443556606531665</v>
          </cell>
        </row>
        <row r="9">
          <cell r="A9">
            <v>2006</v>
          </cell>
          <cell r="B9">
            <v>9.0119767913455888</v>
          </cell>
          <cell r="C9">
            <v>4.2709221384407821</v>
          </cell>
          <cell r="D9">
            <v>13.28289892978637</v>
          </cell>
        </row>
        <row r="10">
          <cell r="A10">
            <v>2007</v>
          </cell>
          <cell r="B10">
            <v>8.869723211571948</v>
          </cell>
          <cell r="C10">
            <v>4.2048063085528522</v>
          </cell>
          <cell r="D10">
            <v>13.0745295201248</v>
          </cell>
        </row>
        <row r="11">
          <cell r="A11">
            <v>2008</v>
          </cell>
          <cell r="B11">
            <v>8.5898662838610189</v>
          </cell>
          <cell r="C11">
            <v>3.9709439880904909</v>
          </cell>
          <cell r="D11">
            <v>12.560810271951512</v>
          </cell>
        </row>
        <row r="12">
          <cell r="A12">
            <v>2009</v>
          </cell>
          <cell r="B12">
            <v>8.6767025856306326</v>
          </cell>
          <cell r="C12">
            <v>3.8069199711222224</v>
          </cell>
          <cell r="D12">
            <v>12.483622556752854</v>
          </cell>
        </row>
        <row r="13">
          <cell r="A13">
            <v>2010</v>
          </cell>
          <cell r="B13">
            <v>8.1321761217898096</v>
          </cell>
          <cell r="C13">
            <v>3.730295015800559</v>
          </cell>
          <cell r="D13">
            <v>11.862471137590369</v>
          </cell>
        </row>
        <row r="14">
          <cell r="A14">
            <v>2011</v>
          </cell>
          <cell r="B14">
            <v>7.8864767177562989</v>
          </cell>
          <cell r="C14">
            <v>3.6685482257477311</v>
          </cell>
          <cell r="D14">
            <v>11.555024943504028</v>
          </cell>
        </row>
      </sheetData>
      <sheetData sheetId="11">
        <row r="4">
          <cell r="A4" t="str">
            <v>Afecções originadas no período perinatal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D26"/>
  <sheetViews>
    <sheetView showGridLines="0" workbookViewId="0">
      <selection activeCell="A5" sqref="A5:D15"/>
    </sheetView>
  </sheetViews>
  <sheetFormatPr defaultRowHeight="15"/>
  <cols>
    <col min="1" max="1" width="19.140625" customWidth="1"/>
    <col min="2" max="2" width="12.28515625" bestFit="1" customWidth="1"/>
    <col min="3" max="3" width="11.5703125" bestFit="1" customWidth="1"/>
    <col min="4" max="4" width="12.140625" customWidth="1"/>
  </cols>
  <sheetData>
    <row r="5" spans="1:4" ht="18.75">
      <c r="A5" s="122" t="s">
        <v>1236</v>
      </c>
      <c r="B5" s="122">
        <v>2000</v>
      </c>
      <c r="C5" s="122">
        <v>2012</v>
      </c>
      <c r="D5" s="128" t="s">
        <v>1925</v>
      </c>
    </row>
    <row r="6" spans="1:4" ht="18.75">
      <c r="A6" s="123" t="s">
        <v>1906</v>
      </c>
      <c r="B6" s="124">
        <v>8004</v>
      </c>
      <c r="C6" s="124">
        <v>4879</v>
      </c>
      <c r="D6" s="125">
        <f>(C6-B6)/B6*100</f>
        <v>-39.042978510744632</v>
      </c>
    </row>
    <row r="7" spans="1:4" ht="18.75">
      <c r="A7" s="123" t="s">
        <v>1923</v>
      </c>
      <c r="B7" s="124">
        <v>3865</v>
      </c>
      <c r="C7" s="124">
        <v>2224</v>
      </c>
      <c r="D7" s="125">
        <f t="shared" ref="D7:D10" si="0">(C7-B7)/B7*100</f>
        <v>-42.457956015523934</v>
      </c>
    </row>
    <row r="8" spans="1:4" ht="18.75">
      <c r="A8" s="129" t="s">
        <v>1908</v>
      </c>
      <c r="B8" s="130">
        <f>SUM(B6:B7)</f>
        <v>11869</v>
      </c>
      <c r="C8" s="130">
        <f t="shared" ref="C8" si="1">SUM(C6:C7)</f>
        <v>7103</v>
      </c>
      <c r="D8" s="131">
        <f t="shared" si="0"/>
        <v>-40.155025697194375</v>
      </c>
    </row>
    <row r="9" spans="1:4" ht="18.75">
      <c r="A9" s="123"/>
      <c r="B9" s="123"/>
      <c r="C9" s="123"/>
      <c r="D9" s="123"/>
    </row>
    <row r="10" spans="1:4" ht="18.75">
      <c r="A10" s="122" t="s">
        <v>1921</v>
      </c>
      <c r="B10" s="126">
        <v>692684</v>
      </c>
      <c r="C10" s="126">
        <v>617125</v>
      </c>
      <c r="D10" s="127">
        <f t="shared" si="0"/>
        <v>-10.908148593009221</v>
      </c>
    </row>
    <row r="11" spans="1:4" ht="18.75">
      <c r="A11" s="123"/>
      <c r="B11" s="123"/>
      <c r="C11" s="123"/>
      <c r="D11" s="123"/>
    </row>
    <row r="12" spans="1:4" ht="18.75">
      <c r="A12" s="122" t="s">
        <v>1924</v>
      </c>
      <c r="B12" s="122">
        <v>2000</v>
      </c>
      <c r="C12" s="122">
        <v>2012</v>
      </c>
      <c r="D12" s="122" t="s">
        <v>1925</v>
      </c>
    </row>
    <row r="13" spans="1:4" ht="18.75">
      <c r="A13" s="123" t="s">
        <v>1906</v>
      </c>
      <c r="B13" s="132">
        <f>B6/B10*1000</f>
        <v>11.555052520341166</v>
      </c>
      <c r="C13" s="132">
        <f>C6/C10*1000</f>
        <v>7.9060157990682605</v>
      </c>
      <c r="D13" s="125">
        <f>(C13-B13)/B13*100</f>
        <v>-31.579577114420303</v>
      </c>
    </row>
    <row r="14" spans="1:4" ht="18.75">
      <c r="A14" s="123" t="s">
        <v>1923</v>
      </c>
      <c r="B14" s="132">
        <f>B7/B10*1000</f>
        <v>5.5797448764516</v>
      </c>
      <c r="C14" s="132">
        <f>C7/C10*1000</f>
        <v>3.603807980554993</v>
      </c>
      <c r="D14" s="125">
        <f t="shared" ref="D14:D15" si="2">(C14-B14)/B14*100</f>
        <v>-35.412674587250848</v>
      </c>
    </row>
    <row r="15" spans="1:4" ht="18.75">
      <c r="A15" s="129" t="s">
        <v>1908</v>
      </c>
      <c r="B15" s="133">
        <f>B8/B10*1000</f>
        <v>17.134797396792766</v>
      </c>
      <c r="C15" s="133">
        <f>C8/C10*1000</f>
        <v>11.509823779623254</v>
      </c>
      <c r="D15" s="131">
        <f t="shared" si="2"/>
        <v>-32.827780141843846</v>
      </c>
    </row>
    <row r="16" spans="1:4" ht="18.75">
      <c r="A16" s="143"/>
      <c r="B16" s="144"/>
      <c r="C16" s="144"/>
      <c r="D16" s="145"/>
    </row>
    <row r="17" spans="1:4" ht="18.75">
      <c r="A17" s="143"/>
      <c r="B17" s="144"/>
      <c r="C17" s="144"/>
      <c r="D17" s="145"/>
    </row>
    <row r="18" spans="1:4" ht="18.75">
      <c r="A18" s="143"/>
      <c r="B18" s="144"/>
      <c r="C18" s="144"/>
      <c r="D18" s="145"/>
    </row>
    <row r="20" spans="1:4">
      <c r="A20" t="s">
        <v>1926</v>
      </c>
    </row>
    <row r="21" spans="1:4">
      <c r="A21" t="s">
        <v>1236</v>
      </c>
      <c r="C21" s="11">
        <f>9.9*C10/1000</f>
        <v>6109.5375000000004</v>
      </c>
    </row>
    <row r="22" spans="1:4">
      <c r="A22" t="s">
        <v>1927</v>
      </c>
      <c r="C22" s="11">
        <f>C8-C21</f>
        <v>993.46249999999964</v>
      </c>
    </row>
    <row r="24" spans="1:4">
      <c r="A24" t="s">
        <v>1928</v>
      </c>
      <c r="B24" s="34">
        <f>D15/12</f>
        <v>-2.735648345153654</v>
      </c>
    </row>
    <row r="26" spans="1:4">
      <c r="A26">
        <f>2.7*C15/100</f>
        <v>0.31076524204982792</v>
      </c>
    </row>
  </sheetData>
  <pageMargins left="0.511811024" right="0.511811024" top="0.78740157499999996" bottom="0.78740157499999996" header="0.31496062000000002" footer="0.31496062000000002"/>
  <ignoredErrors>
    <ignoredError sqref="B8:C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2"/>
  <sheetViews>
    <sheetView showGridLines="0" workbookViewId="0">
      <selection activeCell="A4" sqref="A4:D12"/>
    </sheetView>
  </sheetViews>
  <sheetFormatPr defaultRowHeight="15"/>
  <cols>
    <col min="1" max="1" width="19.140625" customWidth="1"/>
    <col min="2" max="2" width="10" bestFit="1" customWidth="1"/>
  </cols>
  <sheetData>
    <row r="1" spans="1:4">
      <c r="A1" s="3" t="s">
        <v>2055</v>
      </c>
    </row>
    <row r="2" spans="1:4">
      <c r="A2" t="s">
        <v>2056</v>
      </c>
    </row>
    <row r="3" spans="1:4">
      <c r="A3" t="s">
        <v>2057</v>
      </c>
    </row>
    <row r="4" spans="1:4">
      <c r="A4" s="4" t="s">
        <v>2054</v>
      </c>
      <c r="B4" s="4" t="s">
        <v>2053</v>
      </c>
      <c r="C4" s="4" t="s">
        <v>782</v>
      </c>
      <c r="D4" s="142" t="s">
        <v>2028</v>
      </c>
    </row>
    <row r="5" spans="1:4">
      <c r="A5" t="s">
        <v>2052</v>
      </c>
      <c r="B5">
        <v>31</v>
      </c>
      <c r="C5" s="11">
        <v>1018</v>
      </c>
      <c r="D5" s="34">
        <f t="shared" ref="D5:D10" si="0">C5/C$12*100</f>
        <v>14.331972406025622</v>
      </c>
    </row>
    <row r="6" spans="1:4">
      <c r="A6" t="s">
        <v>2048</v>
      </c>
      <c r="B6">
        <v>14</v>
      </c>
      <c r="C6" s="11">
        <v>1321</v>
      </c>
      <c r="D6" s="34">
        <f t="shared" si="0"/>
        <v>18.597775587779811</v>
      </c>
    </row>
    <row r="7" spans="1:4">
      <c r="A7" t="s">
        <v>2050</v>
      </c>
      <c r="B7">
        <v>8</v>
      </c>
      <c r="C7" s="11">
        <v>266</v>
      </c>
      <c r="D7" s="34">
        <f t="shared" si="0"/>
        <v>3.7448965225960862</v>
      </c>
    </row>
    <row r="8" spans="1:4">
      <c r="A8" t="s">
        <v>2049</v>
      </c>
      <c r="B8">
        <v>7</v>
      </c>
      <c r="C8" s="11">
        <v>141</v>
      </c>
      <c r="D8" s="34">
        <f t="shared" si="0"/>
        <v>1.9850767281430381</v>
      </c>
    </row>
    <row r="9" spans="1:4">
      <c r="A9" t="s">
        <v>2051</v>
      </c>
      <c r="B9">
        <v>6</v>
      </c>
      <c r="C9" s="11">
        <v>367</v>
      </c>
      <c r="D9" s="34">
        <f t="shared" si="0"/>
        <v>5.1668309165141491</v>
      </c>
    </row>
    <row r="10" spans="1:4">
      <c r="A10" s="4" t="s">
        <v>675</v>
      </c>
      <c r="B10" s="4">
        <f>SUM(B5:B9)</f>
        <v>66</v>
      </c>
      <c r="C10" s="7">
        <f>SUM(C5:C9)</f>
        <v>3113</v>
      </c>
      <c r="D10" s="9">
        <f t="shared" si="0"/>
        <v>43.826552161058707</v>
      </c>
    </row>
    <row r="11" spans="1:4">
      <c r="C11" s="11"/>
    </row>
    <row r="12" spans="1:4">
      <c r="A12" s="4" t="s">
        <v>251</v>
      </c>
      <c r="B12" s="4"/>
      <c r="C12" s="7">
        <v>7103</v>
      </c>
      <c r="D12" s="4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70"/>
  <sheetViews>
    <sheetView topLeftCell="A202" workbookViewId="0">
      <selection activeCell="O207" sqref="O207:O228"/>
    </sheetView>
  </sheetViews>
  <sheetFormatPr defaultRowHeight="15"/>
  <cols>
    <col min="1" max="1" width="29" bestFit="1" customWidth="1"/>
  </cols>
  <sheetData>
    <row r="1" spans="1:14">
      <c r="A1" t="s">
        <v>1909</v>
      </c>
    </row>
    <row r="2" spans="1:14">
      <c r="A2" t="s">
        <v>2073</v>
      </c>
    </row>
    <row r="4" spans="1:14">
      <c r="A4" t="s">
        <v>2074</v>
      </c>
      <c r="B4">
        <v>2000</v>
      </c>
      <c r="C4">
        <v>2001</v>
      </c>
      <c r="D4">
        <v>2002</v>
      </c>
      <c r="E4">
        <v>2003</v>
      </c>
      <c r="F4">
        <v>2004</v>
      </c>
      <c r="G4">
        <v>2005</v>
      </c>
      <c r="H4">
        <v>2006</v>
      </c>
      <c r="I4">
        <v>2007</v>
      </c>
      <c r="J4">
        <v>2008</v>
      </c>
      <c r="K4">
        <v>2009</v>
      </c>
      <c r="L4">
        <v>2010</v>
      </c>
      <c r="M4">
        <v>2011</v>
      </c>
      <c r="N4">
        <v>2012</v>
      </c>
    </row>
    <row r="5" spans="1:14">
      <c r="A5" t="s">
        <v>2075</v>
      </c>
      <c r="B5" s="11">
        <v>1105</v>
      </c>
      <c r="C5" s="11">
        <v>898</v>
      </c>
      <c r="D5" s="11">
        <v>806</v>
      </c>
      <c r="E5" s="11">
        <v>798</v>
      </c>
      <c r="F5" s="11">
        <v>803</v>
      </c>
      <c r="G5" s="11">
        <v>666</v>
      </c>
      <c r="H5" s="11">
        <v>648</v>
      </c>
      <c r="I5" s="11">
        <v>602</v>
      </c>
      <c r="J5" s="11">
        <v>616</v>
      </c>
      <c r="K5" s="11">
        <v>569</v>
      </c>
      <c r="L5" s="11">
        <v>548</v>
      </c>
      <c r="M5" s="11">
        <v>560</v>
      </c>
      <c r="N5" s="11">
        <v>576</v>
      </c>
    </row>
    <row r="6" spans="1:14">
      <c r="A6" t="s">
        <v>2076</v>
      </c>
      <c r="B6" s="11">
        <v>185</v>
      </c>
      <c r="C6" s="11">
        <v>171</v>
      </c>
      <c r="D6" s="11">
        <v>168</v>
      </c>
      <c r="E6" s="11">
        <v>171</v>
      </c>
      <c r="F6" s="11">
        <v>141</v>
      </c>
      <c r="G6" s="11">
        <v>139</v>
      </c>
      <c r="H6" s="11">
        <v>138</v>
      </c>
      <c r="I6" s="11">
        <v>109</v>
      </c>
      <c r="J6" s="11">
        <v>133</v>
      </c>
      <c r="K6" s="11">
        <v>111</v>
      </c>
      <c r="L6" s="11">
        <v>108</v>
      </c>
      <c r="M6" s="11">
        <v>106</v>
      </c>
      <c r="N6" s="11">
        <v>91</v>
      </c>
    </row>
    <row r="7" spans="1:14">
      <c r="A7" t="s">
        <v>2077</v>
      </c>
      <c r="B7" s="11">
        <v>358</v>
      </c>
      <c r="C7" s="11">
        <v>296</v>
      </c>
      <c r="D7" s="11">
        <v>252</v>
      </c>
      <c r="E7" s="11">
        <v>245</v>
      </c>
      <c r="F7" s="11">
        <v>258</v>
      </c>
      <c r="G7" s="11">
        <v>277</v>
      </c>
      <c r="H7" s="11">
        <v>247</v>
      </c>
      <c r="I7" s="11">
        <v>224</v>
      </c>
      <c r="J7" s="11">
        <v>215</v>
      </c>
      <c r="K7" s="11">
        <v>232</v>
      </c>
      <c r="L7" s="11">
        <v>193</v>
      </c>
      <c r="M7" s="11">
        <v>188</v>
      </c>
      <c r="N7" s="11">
        <v>232</v>
      </c>
    </row>
    <row r="8" spans="1:14">
      <c r="A8" t="s">
        <v>2078</v>
      </c>
      <c r="B8" s="11">
        <v>585</v>
      </c>
      <c r="C8" s="11">
        <v>499</v>
      </c>
      <c r="D8" s="11">
        <v>412</v>
      </c>
      <c r="E8" s="11">
        <v>436</v>
      </c>
      <c r="F8" s="11">
        <v>403</v>
      </c>
      <c r="G8" s="11">
        <v>424</v>
      </c>
      <c r="H8" s="11">
        <v>379</v>
      </c>
      <c r="I8" s="11">
        <v>384</v>
      </c>
      <c r="J8" s="11">
        <v>363</v>
      </c>
      <c r="K8" s="11">
        <v>349</v>
      </c>
      <c r="L8" s="11">
        <v>335</v>
      </c>
      <c r="M8" s="11">
        <v>305</v>
      </c>
      <c r="N8" s="11">
        <v>351</v>
      </c>
    </row>
    <row r="9" spans="1:14">
      <c r="A9" t="s">
        <v>2079</v>
      </c>
      <c r="B9" s="11">
        <v>696</v>
      </c>
      <c r="C9" s="11">
        <v>652</v>
      </c>
      <c r="D9" s="11">
        <v>593</v>
      </c>
      <c r="E9" s="11">
        <v>573</v>
      </c>
      <c r="F9" s="11">
        <v>519</v>
      </c>
      <c r="G9" s="11">
        <v>478</v>
      </c>
      <c r="H9" s="11">
        <v>485</v>
      </c>
      <c r="I9" s="11">
        <v>475</v>
      </c>
      <c r="J9" s="11">
        <v>465</v>
      </c>
      <c r="K9" s="11">
        <v>481</v>
      </c>
      <c r="L9" s="11">
        <v>473</v>
      </c>
      <c r="M9" s="11">
        <v>427</v>
      </c>
      <c r="N9" s="11">
        <v>417</v>
      </c>
    </row>
    <row r="10" spans="1:14">
      <c r="A10" t="s">
        <v>2080</v>
      </c>
      <c r="B10" s="11">
        <v>3277</v>
      </c>
      <c r="C10" s="11">
        <v>2928</v>
      </c>
      <c r="D10" s="11">
        <v>2799</v>
      </c>
      <c r="E10" s="11">
        <v>2612</v>
      </c>
      <c r="F10" s="11">
        <v>2567</v>
      </c>
      <c r="G10" s="11">
        <v>2306</v>
      </c>
      <c r="H10" s="11">
        <v>2237</v>
      </c>
      <c r="I10" s="11">
        <v>2152</v>
      </c>
      <c r="J10" s="11">
        <v>2083</v>
      </c>
      <c r="K10" s="11">
        <v>2077</v>
      </c>
      <c r="L10" s="11">
        <v>2001</v>
      </c>
      <c r="M10" s="11">
        <v>2011</v>
      </c>
      <c r="N10" s="11">
        <v>2022</v>
      </c>
    </row>
    <row r="11" spans="1:14">
      <c r="A11" t="s">
        <v>2081</v>
      </c>
      <c r="B11" s="11">
        <v>73</v>
      </c>
      <c r="C11" s="11">
        <v>30</v>
      </c>
      <c r="D11" s="11">
        <v>57</v>
      </c>
      <c r="E11" s="11">
        <v>50</v>
      </c>
      <c r="F11" s="11">
        <v>47</v>
      </c>
      <c r="G11" s="11">
        <v>59</v>
      </c>
      <c r="H11" s="11">
        <v>53</v>
      </c>
      <c r="I11" s="11">
        <v>54</v>
      </c>
      <c r="J11" s="11">
        <v>53</v>
      </c>
      <c r="K11" s="11">
        <v>40</v>
      </c>
      <c r="L11" s="11">
        <v>35</v>
      </c>
      <c r="M11" s="11">
        <v>54</v>
      </c>
      <c r="N11" s="11">
        <v>38</v>
      </c>
    </row>
    <row r="12" spans="1:14">
      <c r="A12" t="s">
        <v>2082</v>
      </c>
      <c r="B12" s="11">
        <v>39</v>
      </c>
      <c r="C12" s="11">
        <v>42</v>
      </c>
      <c r="D12" s="11">
        <v>34</v>
      </c>
      <c r="E12" s="11">
        <v>31</v>
      </c>
      <c r="F12" s="11">
        <v>39</v>
      </c>
      <c r="G12" s="11">
        <v>40</v>
      </c>
      <c r="H12" s="11">
        <v>29</v>
      </c>
      <c r="I12" s="11">
        <v>33</v>
      </c>
      <c r="J12" s="11">
        <v>40</v>
      </c>
      <c r="K12" s="11">
        <v>29</v>
      </c>
      <c r="L12" s="11">
        <v>27</v>
      </c>
      <c r="M12" s="11">
        <v>20</v>
      </c>
      <c r="N12" s="11">
        <v>28</v>
      </c>
    </row>
    <row r="13" spans="1:14">
      <c r="A13" t="s">
        <v>2083</v>
      </c>
      <c r="B13" s="11">
        <v>47</v>
      </c>
      <c r="C13" s="11">
        <v>50</v>
      </c>
      <c r="D13" s="11">
        <v>40</v>
      </c>
      <c r="E13" s="11">
        <v>39</v>
      </c>
      <c r="F13" s="11">
        <v>50</v>
      </c>
      <c r="G13" s="11">
        <v>69</v>
      </c>
      <c r="H13" s="11">
        <v>51</v>
      </c>
      <c r="I13" s="11">
        <v>44</v>
      </c>
      <c r="J13" s="11">
        <v>44</v>
      </c>
      <c r="K13" s="11">
        <v>40</v>
      </c>
      <c r="L13" s="11">
        <v>46</v>
      </c>
      <c r="M13" s="11">
        <v>40</v>
      </c>
      <c r="N13" s="11">
        <v>29</v>
      </c>
    </row>
    <row r="14" spans="1:14">
      <c r="A14" t="s">
        <v>2084</v>
      </c>
      <c r="B14" s="11">
        <v>60</v>
      </c>
      <c r="C14" s="11">
        <v>41</v>
      </c>
      <c r="D14" s="11">
        <v>38</v>
      </c>
      <c r="E14" s="11">
        <v>34</v>
      </c>
      <c r="F14" s="11">
        <v>45</v>
      </c>
      <c r="G14" s="11">
        <v>28</v>
      </c>
      <c r="H14" s="11">
        <v>45</v>
      </c>
      <c r="I14" s="11">
        <v>41</v>
      </c>
      <c r="J14" s="11">
        <v>52</v>
      </c>
      <c r="K14" s="11">
        <v>46</v>
      </c>
      <c r="L14" s="11">
        <v>42</v>
      </c>
      <c r="M14" s="11">
        <v>39</v>
      </c>
      <c r="N14" s="11">
        <v>36</v>
      </c>
    </row>
    <row r="15" spans="1:14">
      <c r="A15" t="s">
        <v>2085</v>
      </c>
      <c r="B15" s="11">
        <v>31</v>
      </c>
      <c r="C15" s="11">
        <v>23</v>
      </c>
      <c r="D15" s="11">
        <v>24</v>
      </c>
      <c r="E15" s="11">
        <v>20</v>
      </c>
      <c r="F15" s="11">
        <v>20</v>
      </c>
      <c r="G15" s="11">
        <v>31</v>
      </c>
      <c r="H15" s="11">
        <v>28</v>
      </c>
      <c r="I15" s="11">
        <v>25</v>
      </c>
      <c r="J15" s="11">
        <v>14</v>
      </c>
      <c r="K15" s="11">
        <v>28</v>
      </c>
      <c r="L15" s="11">
        <v>26</v>
      </c>
      <c r="M15" s="11">
        <v>24</v>
      </c>
      <c r="N15" s="11">
        <v>23</v>
      </c>
    </row>
    <row r="16" spans="1:14">
      <c r="A16" t="s">
        <v>2086</v>
      </c>
      <c r="B16" s="11">
        <v>37</v>
      </c>
      <c r="C16" s="11">
        <v>19</v>
      </c>
      <c r="D16" s="11">
        <v>28</v>
      </c>
      <c r="E16" s="11">
        <v>28</v>
      </c>
      <c r="F16" s="11">
        <v>31</v>
      </c>
      <c r="G16" s="11">
        <v>29</v>
      </c>
      <c r="H16" s="11">
        <v>29</v>
      </c>
      <c r="I16" s="11">
        <v>23</v>
      </c>
      <c r="J16" s="11">
        <v>29</v>
      </c>
      <c r="K16" s="11">
        <v>27</v>
      </c>
      <c r="L16" s="11">
        <v>26</v>
      </c>
      <c r="M16" s="11">
        <v>27</v>
      </c>
      <c r="N16" s="11">
        <v>18</v>
      </c>
    </row>
    <row r="17" spans="1:14">
      <c r="A17" t="s">
        <v>2087</v>
      </c>
      <c r="B17" s="11">
        <v>52</v>
      </c>
      <c r="C17" s="11">
        <v>42</v>
      </c>
      <c r="D17" s="11">
        <v>33</v>
      </c>
      <c r="E17" s="11">
        <v>45</v>
      </c>
      <c r="F17" s="11">
        <v>47</v>
      </c>
      <c r="G17" s="11">
        <v>50</v>
      </c>
      <c r="H17" s="11">
        <v>48</v>
      </c>
      <c r="I17" s="11">
        <v>38</v>
      </c>
      <c r="J17" s="11">
        <v>42</v>
      </c>
      <c r="K17" s="11">
        <v>46</v>
      </c>
      <c r="L17" s="11">
        <v>38</v>
      </c>
      <c r="M17" s="11">
        <v>52</v>
      </c>
      <c r="N17" s="11">
        <v>43</v>
      </c>
    </row>
    <row r="18" spans="1:14">
      <c r="A18" t="s">
        <v>2088</v>
      </c>
      <c r="B18" s="11">
        <v>623</v>
      </c>
      <c r="C18" s="11">
        <v>548</v>
      </c>
      <c r="D18" s="11">
        <v>552</v>
      </c>
      <c r="E18" s="11">
        <v>509</v>
      </c>
      <c r="F18" s="11">
        <v>475</v>
      </c>
      <c r="G18" s="11">
        <v>481</v>
      </c>
      <c r="H18" s="11">
        <v>437</v>
      </c>
      <c r="I18" s="11">
        <v>467</v>
      </c>
      <c r="J18" s="11">
        <v>415</v>
      </c>
      <c r="K18" s="11">
        <v>456</v>
      </c>
      <c r="L18" s="11">
        <v>369</v>
      </c>
      <c r="M18" s="11">
        <v>422</v>
      </c>
      <c r="N18" s="11">
        <v>404</v>
      </c>
    </row>
    <row r="19" spans="1:14">
      <c r="A19" t="s">
        <v>2089</v>
      </c>
      <c r="B19" s="11">
        <v>80</v>
      </c>
      <c r="C19" s="11">
        <v>65</v>
      </c>
      <c r="D19" s="11">
        <v>49</v>
      </c>
      <c r="E19" s="11">
        <v>44</v>
      </c>
      <c r="F19" s="11">
        <v>45</v>
      </c>
      <c r="G19" s="11">
        <v>39</v>
      </c>
      <c r="H19" s="11">
        <v>51</v>
      </c>
      <c r="I19" s="11">
        <v>44</v>
      </c>
      <c r="J19" s="11">
        <v>32</v>
      </c>
      <c r="K19" s="11">
        <v>39</v>
      </c>
      <c r="L19" s="11">
        <v>30</v>
      </c>
      <c r="M19" s="11">
        <v>21</v>
      </c>
      <c r="N19" s="11">
        <v>43</v>
      </c>
    </row>
    <row r="20" spans="1:14">
      <c r="A20" t="s">
        <v>2090</v>
      </c>
      <c r="B20" s="11">
        <v>20</v>
      </c>
      <c r="C20" s="11">
        <v>20</v>
      </c>
      <c r="D20" s="11">
        <v>25</v>
      </c>
      <c r="E20" s="11">
        <v>28</v>
      </c>
      <c r="F20" s="11">
        <v>22</v>
      </c>
      <c r="G20" s="11">
        <v>16</v>
      </c>
      <c r="H20" s="11">
        <v>16</v>
      </c>
      <c r="I20" s="11">
        <v>10</v>
      </c>
      <c r="J20" s="11">
        <v>19</v>
      </c>
      <c r="K20" s="11">
        <v>13</v>
      </c>
      <c r="L20" s="11">
        <v>11</v>
      </c>
      <c r="M20" s="11">
        <v>23</v>
      </c>
      <c r="N20" s="11">
        <v>21</v>
      </c>
    </row>
    <row r="21" spans="1:14">
      <c r="A21" t="s">
        <v>2091</v>
      </c>
      <c r="B21" s="11">
        <v>84</v>
      </c>
      <c r="C21" s="11">
        <v>85</v>
      </c>
      <c r="D21" s="11">
        <v>64</v>
      </c>
      <c r="E21" s="11">
        <v>63</v>
      </c>
      <c r="F21" s="11">
        <v>65</v>
      </c>
      <c r="G21" s="11">
        <v>58</v>
      </c>
      <c r="H21" s="11">
        <v>72</v>
      </c>
      <c r="I21" s="11">
        <v>51</v>
      </c>
      <c r="J21" s="11">
        <v>47</v>
      </c>
      <c r="K21" s="11">
        <v>44</v>
      </c>
      <c r="L21" s="11">
        <v>55</v>
      </c>
      <c r="M21" s="11">
        <v>45</v>
      </c>
      <c r="N21" s="11">
        <v>33</v>
      </c>
    </row>
    <row r="22" spans="1:14">
      <c r="A22" t="s">
        <v>2092</v>
      </c>
      <c r="B22" s="11">
        <v>155</v>
      </c>
      <c r="C22" s="11">
        <v>125</v>
      </c>
      <c r="D22" s="11">
        <v>120</v>
      </c>
      <c r="E22" s="11">
        <v>82</v>
      </c>
      <c r="F22" s="11">
        <v>93</v>
      </c>
      <c r="G22" s="11">
        <v>109</v>
      </c>
      <c r="H22" s="11">
        <v>95</v>
      </c>
      <c r="I22" s="11">
        <v>95</v>
      </c>
      <c r="J22" s="11">
        <v>106</v>
      </c>
      <c r="K22" s="11">
        <v>91</v>
      </c>
      <c r="L22" s="11">
        <v>86</v>
      </c>
      <c r="M22" s="11">
        <v>89</v>
      </c>
      <c r="N22" s="11">
        <v>101</v>
      </c>
    </row>
    <row r="23" spans="1:14">
      <c r="A23" t="s">
        <v>2093</v>
      </c>
      <c r="B23" s="11">
        <v>65</v>
      </c>
      <c r="C23" s="11">
        <v>53</v>
      </c>
      <c r="D23" s="11">
        <v>52</v>
      </c>
      <c r="E23" s="11">
        <v>45</v>
      </c>
      <c r="F23" s="11">
        <v>53</v>
      </c>
      <c r="G23" s="11">
        <v>43</v>
      </c>
      <c r="H23" s="11">
        <v>48</v>
      </c>
      <c r="I23" s="11">
        <v>46</v>
      </c>
      <c r="J23" s="11">
        <v>44</v>
      </c>
      <c r="K23" s="11">
        <v>42</v>
      </c>
      <c r="L23" s="11">
        <v>43</v>
      </c>
      <c r="M23" s="11">
        <v>30</v>
      </c>
      <c r="N23" s="11">
        <v>45</v>
      </c>
    </row>
    <row r="24" spans="1:14">
      <c r="A24" t="s">
        <v>2094</v>
      </c>
      <c r="B24" s="11">
        <v>86</v>
      </c>
      <c r="C24" s="11">
        <v>72</v>
      </c>
      <c r="D24" s="11">
        <v>60</v>
      </c>
      <c r="E24" s="11">
        <v>60</v>
      </c>
      <c r="F24" s="11">
        <v>57</v>
      </c>
      <c r="G24" s="11">
        <v>60</v>
      </c>
      <c r="H24" s="11">
        <v>65</v>
      </c>
      <c r="I24" s="11">
        <v>67</v>
      </c>
      <c r="J24" s="11">
        <v>54</v>
      </c>
      <c r="K24" s="11">
        <v>60</v>
      </c>
      <c r="L24" s="11">
        <v>53</v>
      </c>
      <c r="M24" s="11">
        <v>55</v>
      </c>
      <c r="N24" s="11">
        <v>60</v>
      </c>
    </row>
    <row r="25" spans="1:14">
      <c r="A25" t="s">
        <v>2095</v>
      </c>
      <c r="B25" s="11">
        <v>59</v>
      </c>
      <c r="C25" s="11">
        <v>33</v>
      </c>
      <c r="D25" s="11">
        <v>40</v>
      </c>
      <c r="E25" s="11">
        <v>51</v>
      </c>
      <c r="F25" s="11">
        <v>27</v>
      </c>
      <c r="G25" s="11">
        <v>27</v>
      </c>
      <c r="H25" s="11">
        <v>35</v>
      </c>
      <c r="I25" s="11">
        <v>31</v>
      </c>
      <c r="J25" s="11">
        <v>30</v>
      </c>
      <c r="K25" s="11">
        <v>20</v>
      </c>
      <c r="L25" s="11">
        <v>27</v>
      </c>
      <c r="M25" s="11">
        <v>32</v>
      </c>
      <c r="N25" s="11">
        <v>15</v>
      </c>
    </row>
    <row r="26" spans="1:14">
      <c r="A26" t="s">
        <v>2096</v>
      </c>
      <c r="B26" s="11">
        <v>138</v>
      </c>
      <c r="C26" s="11">
        <v>108</v>
      </c>
      <c r="D26" s="11">
        <v>123</v>
      </c>
      <c r="E26" s="11">
        <v>130</v>
      </c>
      <c r="F26" s="11">
        <v>101</v>
      </c>
      <c r="G26" s="11">
        <v>94</v>
      </c>
      <c r="H26" s="11">
        <v>85</v>
      </c>
      <c r="I26" s="11">
        <v>83</v>
      </c>
      <c r="J26" s="11">
        <v>84</v>
      </c>
      <c r="K26" s="11">
        <v>78</v>
      </c>
      <c r="L26" s="11">
        <v>101</v>
      </c>
      <c r="M26" s="11">
        <v>58</v>
      </c>
      <c r="N26" s="11">
        <v>64</v>
      </c>
    </row>
    <row r="27" spans="1:14">
      <c r="A27" t="s">
        <v>2097</v>
      </c>
      <c r="B27" s="11">
        <v>538</v>
      </c>
      <c r="C27" s="11">
        <v>468</v>
      </c>
      <c r="D27" s="11">
        <v>415</v>
      </c>
      <c r="E27" s="11">
        <v>435</v>
      </c>
      <c r="F27" s="11">
        <v>448</v>
      </c>
      <c r="G27" s="11">
        <v>388</v>
      </c>
      <c r="H27" s="11">
        <v>355</v>
      </c>
      <c r="I27" s="11">
        <v>388</v>
      </c>
      <c r="J27" s="11">
        <v>362</v>
      </c>
      <c r="K27" s="11">
        <v>391</v>
      </c>
      <c r="L27" s="11">
        <v>397</v>
      </c>
      <c r="M27" s="11">
        <v>395</v>
      </c>
      <c r="N27" s="11">
        <v>385</v>
      </c>
    </row>
    <row r="28" spans="1:14">
      <c r="A28" t="s">
        <v>2098</v>
      </c>
      <c r="B28" s="11">
        <v>166</v>
      </c>
      <c r="C28" s="11">
        <v>153</v>
      </c>
      <c r="D28" s="11">
        <v>117</v>
      </c>
      <c r="E28" s="11">
        <v>125</v>
      </c>
      <c r="F28" s="11">
        <v>114</v>
      </c>
      <c r="G28" s="11">
        <v>113</v>
      </c>
      <c r="H28" s="11">
        <v>90</v>
      </c>
      <c r="I28" s="11">
        <v>116</v>
      </c>
      <c r="J28" s="11">
        <v>127</v>
      </c>
      <c r="K28" s="11">
        <v>127</v>
      </c>
      <c r="L28" s="11">
        <v>120</v>
      </c>
      <c r="M28" s="11">
        <v>116</v>
      </c>
      <c r="N28" s="11">
        <v>108</v>
      </c>
    </row>
    <row r="29" spans="1:14">
      <c r="A29" t="s">
        <v>2099</v>
      </c>
      <c r="B29" s="11">
        <v>26</v>
      </c>
      <c r="C29" s="11">
        <v>25</v>
      </c>
      <c r="D29" s="11">
        <v>20</v>
      </c>
      <c r="E29" s="11">
        <v>27</v>
      </c>
      <c r="F29" s="11">
        <v>31</v>
      </c>
      <c r="G29" s="11">
        <v>11</v>
      </c>
      <c r="H29" s="11">
        <v>14</v>
      </c>
      <c r="I29" s="11">
        <v>27</v>
      </c>
      <c r="J29" s="11">
        <v>20</v>
      </c>
      <c r="K29" s="11">
        <v>22</v>
      </c>
      <c r="L29" s="11">
        <v>15</v>
      </c>
      <c r="M29" s="11">
        <v>15</v>
      </c>
      <c r="N29" s="11">
        <v>19</v>
      </c>
    </row>
    <row r="30" spans="1:14">
      <c r="A30" t="s">
        <v>2100</v>
      </c>
      <c r="B30" s="11">
        <v>118</v>
      </c>
      <c r="C30" s="11">
        <v>89</v>
      </c>
      <c r="D30" s="11">
        <v>87</v>
      </c>
      <c r="E30" s="11">
        <v>85</v>
      </c>
      <c r="F30" s="11">
        <v>102</v>
      </c>
      <c r="G30" s="11">
        <v>72</v>
      </c>
      <c r="H30" s="11">
        <v>67</v>
      </c>
      <c r="I30" s="11">
        <v>67</v>
      </c>
      <c r="J30" s="11">
        <v>59</v>
      </c>
      <c r="K30" s="11">
        <v>91</v>
      </c>
      <c r="L30" s="11">
        <v>58</v>
      </c>
      <c r="M30" s="11">
        <v>66</v>
      </c>
      <c r="N30" s="11">
        <v>49</v>
      </c>
    </row>
    <row r="31" spans="1:14">
      <c r="A31" t="s">
        <v>2101</v>
      </c>
      <c r="B31" s="11">
        <v>47</v>
      </c>
      <c r="C31" s="11">
        <v>27</v>
      </c>
      <c r="D31" s="11">
        <v>28</v>
      </c>
      <c r="E31" s="11">
        <v>27</v>
      </c>
      <c r="F31" s="11">
        <v>28</v>
      </c>
      <c r="G31" s="11">
        <v>28</v>
      </c>
      <c r="H31" s="11">
        <v>27</v>
      </c>
      <c r="I31" s="11">
        <v>28</v>
      </c>
      <c r="J31" s="11">
        <v>22</v>
      </c>
      <c r="K31" s="11">
        <v>20</v>
      </c>
      <c r="L31" s="11">
        <v>29</v>
      </c>
      <c r="M31" s="11">
        <v>28</v>
      </c>
      <c r="N31" s="11">
        <v>21</v>
      </c>
    </row>
    <row r="32" spans="1:14">
      <c r="A32" t="s">
        <v>2102</v>
      </c>
      <c r="B32" s="11">
        <v>36</v>
      </c>
      <c r="C32" s="11">
        <v>27</v>
      </c>
      <c r="D32" s="11">
        <v>37</v>
      </c>
      <c r="E32" s="11">
        <v>23</v>
      </c>
      <c r="F32" s="11">
        <v>25</v>
      </c>
      <c r="G32" s="11">
        <v>29</v>
      </c>
      <c r="H32" s="11">
        <v>15</v>
      </c>
      <c r="I32" s="11">
        <v>17</v>
      </c>
      <c r="J32" s="11">
        <v>15</v>
      </c>
      <c r="K32" s="11">
        <v>28</v>
      </c>
      <c r="L32" s="11">
        <v>12</v>
      </c>
      <c r="M32" s="11">
        <v>16</v>
      </c>
      <c r="N32" s="11">
        <v>5</v>
      </c>
    </row>
    <row r="33" spans="1:14">
      <c r="A33" t="s">
        <v>2103</v>
      </c>
      <c r="B33" s="11">
        <v>28</v>
      </c>
      <c r="C33" s="11">
        <v>30</v>
      </c>
      <c r="D33" s="11">
        <v>25</v>
      </c>
      <c r="E33" s="11">
        <v>25</v>
      </c>
      <c r="F33" s="11">
        <v>14</v>
      </c>
      <c r="G33" s="11">
        <v>24</v>
      </c>
      <c r="H33" s="11">
        <v>22</v>
      </c>
      <c r="I33" s="11">
        <v>27</v>
      </c>
      <c r="J33" s="11">
        <v>26</v>
      </c>
      <c r="K33" s="11">
        <v>10</v>
      </c>
      <c r="L33" s="11">
        <v>11</v>
      </c>
      <c r="M33" s="11">
        <v>18</v>
      </c>
      <c r="N33" s="11">
        <v>12</v>
      </c>
    </row>
    <row r="34" spans="1:14">
      <c r="A34" t="s">
        <v>2104</v>
      </c>
      <c r="B34" s="11">
        <v>47</v>
      </c>
      <c r="C34" s="11">
        <v>42</v>
      </c>
      <c r="D34" s="11">
        <v>35</v>
      </c>
      <c r="E34" s="11">
        <v>46</v>
      </c>
      <c r="F34" s="11">
        <v>37</v>
      </c>
      <c r="G34" s="11">
        <v>49</v>
      </c>
      <c r="H34" s="11">
        <v>33</v>
      </c>
      <c r="I34" s="11">
        <v>33</v>
      </c>
      <c r="J34" s="11">
        <v>39</v>
      </c>
      <c r="K34" s="11">
        <v>42</v>
      </c>
      <c r="L34" s="11">
        <v>32</v>
      </c>
      <c r="M34" s="11">
        <v>20</v>
      </c>
      <c r="N34" s="11">
        <v>38</v>
      </c>
    </row>
    <row r="35" spans="1:14">
      <c r="A35" t="s">
        <v>2105</v>
      </c>
      <c r="B35" s="11">
        <v>112</v>
      </c>
      <c r="C35" s="11">
        <v>85</v>
      </c>
      <c r="D35" s="11">
        <v>61</v>
      </c>
      <c r="E35" s="11">
        <v>76</v>
      </c>
      <c r="F35" s="11">
        <v>69</v>
      </c>
      <c r="G35" s="11">
        <v>58</v>
      </c>
      <c r="H35" s="11">
        <v>59</v>
      </c>
      <c r="I35" s="11">
        <v>61</v>
      </c>
      <c r="J35" s="11">
        <v>65</v>
      </c>
      <c r="K35" s="11">
        <v>45</v>
      </c>
      <c r="L35" s="11">
        <v>56</v>
      </c>
      <c r="M35" s="11">
        <v>47</v>
      </c>
      <c r="N35" s="11">
        <v>69</v>
      </c>
    </row>
    <row r="36" spans="1:14">
      <c r="A36" t="s">
        <v>2106</v>
      </c>
      <c r="B36" s="11">
        <v>59</v>
      </c>
      <c r="C36" s="11">
        <v>46</v>
      </c>
      <c r="D36" s="11">
        <v>46</v>
      </c>
      <c r="E36" s="11">
        <v>49</v>
      </c>
      <c r="F36" s="11">
        <v>40</v>
      </c>
      <c r="G36" s="11">
        <v>32</v>
      </c>
      <c r="H36" s="11">
        <v>31</v>
      </c>
      <c r="I36" s="11">
        <v>29</v>
      </c>
      <c r="J36" s="11">
        <v>28</v>
      </c>
      <c r="K36" s="11">
        <v>22</v>
      </c>
      <c r="L36" s="11">
        <v>34</v>
      </c>
      <c r="M36" s="11">
        <v>29</v>
      </c>
      <c r="N36" s="11">
        <v>27</v>
      </c>
    </row>
    <row r="37" spans="1:14">
      <c r="A37" t="s">
        <v>2107</v>
      </c>
      <c r="B37" s="11">
        <v>36</v>
      </c>
      <c r="C37" s="11">
        <v>39</v>
      </c>
      <c r="D37" s="11">
        <v>30</v>
      </c>
      <c r="E37" s="11">
        <v>32</v>
      </c>
      <c r="F37" s="11">
        <v>22</v>
      </c>
      <c r="G37" s="11">
        <v>27</v>
      </c>
      <c r="H37" s="11">
        <v>24</v>
      </c>
      <c r="I37" s="11">
        <v>22</v>
      </c>
      <c r="J37" s="11">
        <v>21</v>
      </c>
      <c r="K37" s="11">
        <v>34</v>
      </c>
      <c r="L37" s="11">
        <v>17</v>
      </c>
      <c r="M37" s="11">
        <v>21</v>
      </c>
      <c r="N37" s="11">
        <v>12</v>
      </c>
    </row>
    <row r="38" spans="1:14">
      <c r="A38" t="s">
        <v>2108</v>
      </c>
      <c r="B38" s="11">
        <v>67</v>
      </c>
      <c r="C38" s="11">
        <v>71</v>
      </c>
      <c r="D38" s="11">
        <v>48</v>
      </c>
      <c r="E38" s="11">
        <v>56</v>
      </c>
      <c r="F38" s="11">
        <v>59</v>
      </c>
      <c r="G38" s="11">
        <v>57</v>
      </c>
      <c r="H38" s="11">
        <v>59</v>
      </c>
      <c r="I38" s="11">
        <v>56</v>
      </c>
      <c r="J38" s="11">
        <v>50</v>
      </c>
      <c r="K38" s="11">
        <v>51</v>
      </c>
      <c r="L38" s="11">
        <v>48</v>
      </c>
      <c r="M38" s="11">
        <v>50</v>
      </c>
      <c r="N38" s="11">
        <v>45</v>
      </c>
    </row>
    <row r="39" spans="1:14">
      <c r="A39" t="s">
        <v>2109</v>
      </c>
      <c r="B39" s="11">
        <v>61</v>
      </c>
      <c r="C39" s="11">
        <v>50</v>
      </c>
      <c r="D39" s="11">
        <v>52</v>
      </c>
      <c r="E39" s="11">
        <v>48</v>
      </c>
      <c r="F39" s="11">
        <v>44</v>
      </c>
      <c r="G39" s="11">
        <v>44</v>
      </c>
      <c r="H39" s="11">
        <v>48</v>
      </c>
      <c r="I39" s="11">
        <v>50</v>
      </c>
      <c r="J39" s="11">
        <v>40</v>
      </c>
      <c r="K39" s="11">
        <v>46</v>
      </c>
      <c r="L39" s="11">
        <v>55</v>
      </c>
      <c r="M39" s="11">
        <v>64</v>
      </c>
      <c r="N39" s="11">
        <v>55</v>
      </c>
    </row>
    <row r="40" spans="1:14">
      <c r="A40" t="s">
        <v>2110</v>
      </c>
      <c r="B40" s="11">
        <v>126</v>
      </c>
      <c r="C40" s="11">
        <v>114</v>
      </c>
      <c r="D40" s="11">
        <v>115</v>
      </c>
      <c r="E40" s="11">
        <v>109</v>
      </c>
      <c r="F40" s="11">
        <v>116</v>
      </c>
      <c r="G40" s="11">
        <v>88</v>
      </c>
      <c r="H40" s="11">
        <v>85</v>
      </c>
      <c r="I40" s="11">
        <v>87</v>
      </c>
      <c r="J40" s="11">
        <v>81</v>
      </c>
      <c r="K40" s="11">
        <v>70</v>
      </c>
      <c r="L40" s="11">
        <v>81</v>
      </c>
      <c r="M40" s="11">
        <v>86</v>
      </c>
      <c r="N40" s="11">
        <v>90</v>
      </c>
    </row>
    <row r="41" spans="1:14">
      <c r="A41" t="s">
        <v>2111</v>
      </c>
      <c r="B41" s="11">
        <v>38</v>
      </c>
      <c r="C41" s="11">
        <v>35</v>
      </c>
      <c r="D41" s="11">
        <v>43</v>
      </c>
      <c r="E41" s="11">
        <v>33</v>
      </c>
      <c r="F41" s="11">
        <v>34</v>
      </c>
      <c r="G41" s="11">
        <v>27</v>
      </c>
      <c r="H41" s="11">
        <v>34</v>
      </c>
      <c r="I41" s="11">
        <v>21</v>
      </c>
      <c r="J41" s="11">
        <v>34</v>
      </c>
      <c r="K41" s="11">
        <v>31</v>
      </c>
      <c r="L41" s="11">
        <v>46</v>
      </c>
      <c r="M41" s="11">
        <v>42</v>
      </c>
      <c r="N41" s="11">
        <v>42</v>
      </c>
    </row>
    <row r="42" spans="1:14">
      <c r="A42" t="s">
        <v>2112</v>
      </c>
      <c r="B42" s="11">
        <v>28</v>
      </c>
      <c r="C42" s="11">
        <v>35</v>
      </c>
      <c r="D42" s="11">
        <v>27</v>
      </c>
      <c r="E42" s="11">
        <v>28</v>
      </c>
      <c r="F42" s="11">
        <v>22</v>
      </c>
      <c r="G42" s="11">
        <v>25</v>
      </c>
      <c r="H42" s="11">
        <v>29</v>
      </c>
      <c r="I42" s="11">
        <v>14</v>
      </c>
      <c r="J42" s="11">
        <v>11</v>
      </c>
      <c r="K42" s="11">
        <v>24</v>
      </c>
      <c r="L42" s="11">
        <v>20</v>
      </c>
      <c r="M42" s="11">
        <v>25</v>
      </c>
      <c r="N42" s="11">
        <v>15</v>
      </c>
    </row>
    <row r="43" spans="1:14">
      <c r="A43" t="s">
        <v>2113</v>
      </c>
      <c r="B43" s="11">
        <v>92</v>
      </c>
      <c r="C43" s="11">
        <v>71</v>
      </c>
      <c r="D43" s="11">
        <v>64</v>
      </c>
      <c r="E43" s="11">
        <v>63</v>
      </c>
      <c r="F43" s="11">
        <v>68</v>
      </c>
      <c r="G43" s="11">
        <v>70</v>
      </c>
      <c r="H43" s="11">
        <v>51</v>
      </c>
      <c r="I43" s="11">
        <v>55</v>
      </c>
      <c r="J43" s="11">
        <v>60</v>
      </c>
      <c r="K43" s="11">
        <v>53</v>
      </c>
      <c r="L43" s="11">
        <v>46</v>
      </c>
      <c r="M43" s="11">
        <v>45</v>
      </c>
      <c r="N43" s="11">
        <v>51</v>
      </c>
    </row>
    <row r="44" spans="1:14">
      <c r="A44" t="s">
        <v>2114</v>
      </c>
      <c r="B44" s="11">
        <v>18</v>
      </c>
      <c r="C44" s="11">
        <v>15</v>
      </c>
      <c r="D44" s="11">
        <v>17</v>
      </c>
      <c r="E44" s="11">
        <v>20</v>
      </c>
      <c r="F44" s="11">
        <v>13</v>
      </c>
      <c r="G44" s="11">
        <v>17</v>
      </c>
      <c r="H44" s="11">
        <v>20</v>
      </c>
      <c r="I44" s="11">
        <v>10</v>
      </c>
      <c r="J44" s="11">
        <v>9</v>
      </c>
      <c r="K44" s="11">
        <v>16</v>
      </c>
      <c r="L44" s="11">
        <v>12</v>
      </c>
      <c r="M44" s="11">
        <v>7</v>
      </c>
      <c r="N44" s="11">
        <v>8</v>
      </c>
    </row>
    <row r="45" spans="1:14">
      <c r="A45" t="s">
        <v>2115</v>
      </c>
      <c r="B45" s="11">
        <v>26</v>
      </c>
      <c r="C45" s="11">
        <v>21</v>
      </c>
      <c r="D45" s="11">
        <v>28</v>
      </c>
      <c r="E45" s="11">
        <v>14</v>
      </c>
      <c r="F45" s="11">
        <v>19</v>
      </c>
      <c r="G45" s="11">
        <v>17</v>
      </c>
      <c r="H45" s="11">
        <v>18</v>
      </c>
      <c r="I45" s="11">
        <v>10</v>
      </c>
      <c r="J45" s="11">
        <v>15</v>
      </c>
      <c r="K45" s="11">
        <v>10</v>
      </c>
      <c r="L45" s="11">
        <v>17</v>
      </c>
      <c r="M45" s="11">
        <v>6</v>
      </c>
      <c r="N45" s="11">
        <v>10</v>
      </c>
    </row>
    <row r="46" spans="1:14">
      <c r="A46" t="s">
        <v>2116</v>
      </c>
      <c r="B46" s="11">
        <v>28</v>
      </c>
      <c r="C46" s="11">
        <v>28</v>
      </c>
      <c r="D46" s="11">
        <v>19</v>
      </c>
      <c r="E46" s="11">
        <v>11</v>
      </c>
      <c r="F46" s="11">
        <v>20</v>
      </c>
      <c r="G46" s="11">
        <v>15</v>
      </c>
      <c r="H46" s="11">
        <v>8</v>
      </c>
      <c r="I46" s="11">
        <v>8</v>
      </c>
      <c r="J46" s="11">
        <v>8</v>
      </c>
      <c r="K46" s="11">
        <v>10</v>
      </c>
      <c r="L46" s="11">
        <v>16</v>
      </c>
      <c r="M46" s="11">
        <v>8</v>
      </c>
      <c r="N46" s="11">
        <v>21</v>
      </c>
    </row>
    <row r="47" spans="1:14">
      <c r="A47" t="s">
        <v>2117</v>
      </c>
      <c r="B47" s="11">
        <v>115</v>
      </c>
      <c r="C47" s="11">
        <v>107</v>
      </c>
      <c r="D47" s="11">
        <v>80</v>
      </c>
      <c r="E47" s="11">
        <v>82</v>
      </c>
      <c r="F47" s="11">
        <v>74</v>
      </c>
      <c r="G47" s="11">
        <v>59</v>
      </c>
      <c r="H47" s="11">
        <v>52</v>
      </c>
      <c r="I47" s="11">
        <v>79</v>
      </c>
      <c r="J47" s="11">
        <v>57</v>
      </c>
      <c r="K47" s="11">
        <v>51</v>
      </c>
      <c r="L47" s="11">
        <v>48</v>
      </c>
      <c r="M47" s="11">
        <v>44</v>
      </c>
      <c r="N47" s="11">
        <v>48</v>
      </c>
    </row>
    <row r="48" spans="1:14">
      <c r="A48" t="s">
        <v>2118</v>
      </c>
      <c r="B48" s="11">
        <v>90</v>
      </c>
      <c r="C48" s="11">
        <v>87</v>
      </c>
      <c r="D48" s="11">
        <v>80</v>
      </c>
      <c r="E48" s="11">
        <v>70</v>
      </c>
      <c r="F48" s="11">
        <v>78</v>
      </c>
      <c r="G48" s="11">
        <v>52</v>
      </c>
      <c r="H48" s="11">
        <v>82</v>
      </c>
      <c r="I48" s="11">
        <v>82</v>
      </c>
      <c r="J48" s="11">
        <v>63</v>
      </c>
      <c r="K48" s="11">
        <v>61</v>
      </c>
      <c r="L48" s="11">
        <v>67</v>
      </c>
      <c r="M48" s="11">
        <v>60</v>
      </c>
      <c r="N48" s="11">
        <v>65</v>
      </c>
    </row>
    <row r="49" spans="1:14">
      <c r="A49" t="s">
        <v>2119</v>
      </c>
      <c r="B49" s="11">
        <v>142</v>
      </c>
      <c r="C49" s="11">
        <v>131</v>
      </c>
      <c r="D49" s="11">
        <v>108</v>
      </c>
      <c r="E49" s="11">
        <v>103</v>
      </c>
      <c r="F49" s="11">
        <v>102</v>
      </c>
      <c r="G49" s="11">
        <v>124</v>
      </c>
      <c r="H49" s="11">
        <v>101</v>
      </c>
      <c r="I49" s="11">
        <v>99</v>
      </c>
      <c r="J49" s="11">
        <v>103</v>
      </c>
      <c r="K49" s="11">
        <v>94</v>
      </c>
      <c r="L49" s="11">
        <v>96</v>
      </c>
      <c r="M49" s="11">
        <v>108</v>
      </c>
      <c r="N49" s="11">
        <v>99</v>
      </c>
    </row>
    <row r="50" spans="1:14">
      <c r="A50" t="s">
        <v>2120</v>
      </c>
      <c r="B50" s="11">
        <v>32</v>
      </c>
      <c r="C50" s="11">
        <v>19</v>
      </c>
      <c r="D50" s="11">
        <v>25</v>
      </c>
      <c r="E50" s="11">
        <v>18</v>
      </c>
      <c r="F50" s="11">
        <v>21</v>
      </c>
      <c r="G50" s="11">
        <v>28</v>
      </c>
      <c r="H50" s="11">
        <v>19</v>
      </c>
      <c r="I50" s="11">
        <v>19</v>
      </c>
      <c r="J50" s="11">
        <v>13</v>
      </c>
      <c r="K50" s="11">
        <v>22</v>
      </c>
      <c r="L50" s="11">
        <v>20</v>
      </c>
      <c r="M50" s="11">
        <v>17</v>
      </c>
      <c r="N50" s="11">
        <v>26</v>
      </c>
    </row>
    <row r="51" spans="1:14">
      <c r="A51" t="s">
        <v>2121</v>
      </c>
      <c r="B51" s="11">
        <v>48</v>
      </c>
      <c r="C51" s="11">
        <v>61</v>
      </c>
      <c r="D51" s="11">
        <v>65</v>
      </c>
      <c r="E51" s="11">
        <v>53</v>
      </c>
      <c r="F51" s="11">
        <v>54</v>
      </c>
      <c r="G51" s="11">
        <v>54</v>
      </c>
      <c r="H51" s="11">
        <v>52</v>
      </c>
      <c r="I51" s="11">
        <v>52</v>
      </c>
      <c r="J51" s="11">
        <v>30</v>
      </c>
      <c r="K51" s="11">
        <v>38</v>
      </c>
      <c r="L51" s="11">
        <v>40</v>
      </c>
      <c r="M51" s="11">
        <v>34</v>
      </c>
      <c r="N51" s="11">
        <v>39</v>
      </c>
    </row>
    <row r="52" spans="1:14">
      <c r="A52" t="s">
        <v>2122</v>
      </c>
      <c r="B52" s="11">
        <v>70</v>
      </c>
      <c r="C52" s="11">
        <v>75</v>
      </c>
      <c r="D52" s="11">
        <v>64</v>
      </c>
      <c r="E52" s="11">
        <v>62</v>
      </c>
      <c r="F52" s="11">
        <v>60</v>
      </c>
      <c r="G52" s="11">
        <v>46</v>
      </c>
      <c r="H52" s="11">
        <v>46</v>
      </c>
      <c r="I52" s="11">
        <v>54</v>
      </c>
      <c r="J52" s="11">
        <v>46</v>
      </c>
      <c r="K52" s="11">
        <v>44</v>
      </c>
      <c r="L52" s="11">
        <v>43</v>
      </c>
      <c r="M52" s="11">
        <v>37</v>
      </c>
      <c r="N52" s="11">
        <v>32</v>
      </c>
    </row>
    <row r="53" spans="1:14">
      <c r="A53" t="s">
        <v>2123</v>
      </c>
      <c r="B53" s="11">
        <v>73</v>
      </c>
      <c r="C53" s="11">
        <v>49</v>
      </c>
      <c r="D53" s="11">
        <v>50</v>
      </c>
      <c r="E53" s="11">
        <v>50</v>
      </c>
      <c r="F53" s="11">
        <v>39</v>
      </c>
      <c r="G53" s="11">
        <v>55</v>
      </c>
      <c r="H53" s="11">
        <v>40</v>
      </c>
      <c r="I53" s="11">
        <v>38</v>
      </c>
      <c r="J53" s="11">
        <v>34</v>
      </c>
      <c r="K53" s="11">
        <v>30</v>
      </c>
      <c r="L53" s="11">
        <v>29</v>
      </c>
      <c r="M53" s="11">
        <v>26</v>
      </c>
      <c r="N53" s="11">
        <v>28</v>
      </c>
    </row>
    <row r="54" spans="1:14">
      <c r="A54" t="s">
        <v>2124</v>
      </c>
      <c r="B54" s="11">
        <v>38</v>
      </c>
      <c r="C54" s="11">
        <v>54</v>
      </c>
      <c r="D54" s="11">
        <v>46</v>
      </c>
      <c r="E54" s="11">
        <v>48</v>
      </c>
      <c r="F54" s="11">
        <v>59</v>
      </c>
      <c r="G54" s="11">
        <v>38</v>
      </c>
      <c r="H54" s="11">
        <v>35</v>
      </c>
      <c r="I54" s="11">
        <v>51</v>
      </c>
      <c r="J54" s="11">
        <v>43</v>
      </c>
      <c r="K54" s="11">
        <v>42</v>
      </c>
      <c r="L54" s="11">
        <v>31</v>
      </c>
      <c r="M54" s="11">
        <v>33</v>
      </c>
      <c r="N54" s="11">
        <v>34</v>
      </c>
    </row>
    <row r="55" spans="1:14">
      <c r="A55" t="s">
        <v>2125</v>
      </c>
      <c r="B55" s="11">
        <v>3</v>
      </c>
      <c r="C55" s="11">
        <v>11</v>
      </c>
      <c r="D55" s="11">
        <v>7</v>
      </c>
      <c r="E55" s="11">
        <v>3</v>
      </c>
      <c r="F55" s="11">
        <v>6</v>
      </c>
      <c r="G55" s="11">
        <v>5</v>
      </c>
      <c r="H55" s="11">
        <v>3</v>
      </c>
      <c r="I55" s="11">
        <v>2</v>
      </c>
      <c r="J55" s="11">
        <v>10</v>
      </c>
      <c r="K55" s="11">
        <v>3</v>
      </c>
      <c r="L55" s="11">
        <v>4</v>
      </c>
      <c r="M55" s="11">
        <v>5</v>
      </c>
      <c r="N55" s="11">
        <v>5</v>
      </c>
    </row>
    <row r="56" spans="1:14">
      <c r="A56" t="s">
        <v>2126</v>
      </c>
      <c r="B56" s="11">
        <v>22</v>
      </c>
      <c r="C56" s="11">
        <v>19</v>
      </c>
      <c r="D56" s="11">
        <v>14</v>
      </c>
      <c r="E56" s="11">
        <v>16</v>
      </c>
      <c r="F56" s="11">
        <v>10</v>
      </c>
      <c r="G56" s="11">
        <v>15</v>
      </c>
      <c r="H56" s="11">
        <v>10</v>
      </c>
      <c r="I56" s="11">
        <v>12</v>
      </c>
      <c r="J56" s="11">
        <v>11</v>
      </c>
      <c r="K56" s="11">
        <v>13</v>
      </c>
      <c r="L56" s="11">
        <v>14</v>
      </c>
      <c r="M56" s="11">
        <v>11</v>
      </c>
      <c r="N56" s="11">
        <v>14</v>
      </c>
    </row>
    <row r="57" spans="1:14">
      <c r="A57" t="s">
        <v>2127</v>
      </c>
      <c r="B57" s="11">
        <v>26</v>
      </c>
      <c r="C57" s="11">
        <v>19</v>
      </c>
      <c r="D57" s="11">
        <v>13</v>
      </c>
      <c r="E57" s="11">
        <v>21</v>
      </c>
      <c r="F57" s="11">
        <v>17</v>
      </c>
      <c r="G57" s="11">
        <v>12</v>
      </c>
      <c r="H57" s="11">
        <v>15</v>
      </c>
      <c r="I57" s="11">
        <v>15</v>
      </c>
      <c r="J57" s="11">
        <v>15</v>
      </c>
      <c r="K57" s="11">
        <v>10</v>
      </c>
      <c r="L57" s="11">
        <v>14</v>
      </c>
      <c r="M57" s="11">
        <v>14</v>
      </c>
      <c r="N57" s="11">
        <v>15</v>
      </c>
    </row>
    <row r="58" spans="1:14">
      <c r="A58" t="s">
        <v>2128</v>
      </c>
      <c r="B58" s="11">
        <v>97</v>
      </c>
      <c r="C58" s="11">
        <v>91</v>
      </c>
      <c r="D58" s="11">
        <v>93</v>
      </c>
      <c r="E58" s="11">
        <v>89</v>
      </c>
      <c r="F58" s="11">
        <v>108</v>
      </c>
      <c r="G58" s="11">
        <v>79</v>
      </c>
      <c r="H58" s="11">
        <v>92</v>
      </c>
      <c r="I58" s="11">
        <v>85</v>
      </c>
      <c r="J58" s="11">
        <v>88</v>
      </c>
      <c r="K58" s="11">
        <v>80</v>
      </c>
      <c r="L58" s="11">
        <v>66</v>
      </c>
      <c r="M58" s="11">
        <v>65</v>
      </c>
      <c r="N58" s="11">
        <v>72</v>
      </c>
    </row>
    <row r="59" spans="1:14">
      <c r="A59" t="s">
        <v>2129</v>
      </c>
      <c r="B59" s="11">
        <v>19</v>
      </c>
      <c r="C59" s="11">
        <v>10</v>
      </c>
      <c r="D59" s="11">
        <v>9</v>
      </c>
      <c r="E59" s="11">
        <v>18</v>
      </c>
      <c r="F59" s="11">
        <v>14</v>
      </c>
      <c r="G59" s="11">
        <v>13</v>
      </c>
      <c r="H59" s="11">
        <v>17</v>
      </c>
      <c r="I59" s="11">
        <v>8</v>
      </c>
      <c r="J59" s="11">
        <v>8</v>
      </c>
      <c r="K59" s="11">
        <v>15</v>
      </c>
      <c r="L59" s="11">
        <v>10</v>
      </c>
      <c r="M59" s="11">
        <v>10</v>
      </c>
      <c r="N59" s="11">
        <v>12</v>
      </c>
    </row>
    <row r="60" spans="1:14">
      <c r="A60" t="s">
        <v>2130</v>
      </c>
      <c r="B60" s="11">
        <v>25</v>
      </c>
      <c r="C60" s="11">
        <v>32</v>
      </c>
      <c r="D60" s="11">
        <v>22</v>
      </c>
      <c r="E60" s="11">
        <v>20</v>
      </c>
      <c r="F60" s="11">
        <v>30</v>
      </c>
      <c r="G60" s="11">
        <v>21</v>
      </c>
      <c r="H60" s="11">
        <v>28</v>
      </c>
      <c r="I60" s="11">
        <v>24</v>
      </c>
      <c r="J60" s="11">
        <v>43</v>
      </c>
      <c r="K60" s="11">
        <v>34</v>
      </c>
      <c r="L60" s="11">
        <v>26</v>
      </c>
      <c r="M60" s="11">
        <v>23</v>
      </c>
      <c r="N60" s="11">
        <v>16</v>
      </c>
    </row>
    <row r="61" spans="1:14">
      <c r="A61" t="s">
        <v>2131</v>
      </c>
      <c r="B61" s="11">
        <v>146</v>
      </c>
      <c r="C61" s="11">
        <v>162</v>
      </c>
      <c r="D61" s="11">
        <v>107</v>
      </c>
      <c r="E61" s="11">
        <v>126</v>
      </c>
      <c r="F61" s="11">
        <v>105</v>
      </c>
      <c r="G61" s="11">
        <v>113</v>
      </c>
      <c r="H61" s="11">
        <v>100</v>
      </c>
      <c r="I61" s="11">
        <v>94</v>
      </c>
      <c r="J61" s="11">
        <v>95</v>
      </c>
      <c r="K61" s="11">
        <v>89</v>
      </c>
      <c r="L61" s="11">
        <v>75</v>
      </c>
      <c r="M61" s="11">
        <v>77</v>
      </c>
      <c r="N61" s="11">
        <v>89</v>
      </c>
    </row>
    <row r="62" spans="1:14">
      <c r="A62" t="s">
        <v>2132</v>
      </c>
      <c r="B62" s="11">
        <v>193</v>
      </c>
      <c r="C62" s="11">
        <v>177</v>
      </c>
      <c r="D62" s="11">
        <v>147</v>
      </c>
      <c r="E62" s="11">
        <v>154</v>
      </c>
      <c r="F62" s="11">
        <v>120</v>
      </c>
      <c r="G62" s="11">
        <v>124</v>
      </c>
      <c r="H62" s="11">
        <v>102</v>
      </c>
      <c r="I62" s="11">
        <v>86</v>
      </c>
      <c r="J62" s="11">
        <v>69</v>
      </c>
      <c r="K62" s="11">
        <v>77</v>
      </c>
      <c r="L62" s="11">
        <v>69</v>
      </c>
      <c r="M62" s="11">
        <v>75</v>
      </c>
      <c r="N62" s="11">
        <v>52</v>
      </c>
    </row>
    <row r="63" spans="1:14">
      <c r="A63" t="s">
        <v>2133</v>
      </c>
      <c r="B63" s="11">
        <v>417</v>
      </c>
      <c r="C63" s="11">
        <v>399</v>
      </c>
      <c r="D63" s="11">
        <v>323</v>
      </c>
      <c r="E63" s="11">
        <v>343</v>
      </c>
      <c r="F63" s="11">
        <v>278</v>
      </c>
      <c r="G63" s="11">
        <v>292</v>
      </c>
      <c r="H63" s="11">
        <v>317</v>
      </c>
      <c r="I63" s="11">
        <v>308</v>
      </c>
      <c r="J63" s="11">
        <v>307</v>
      </c>
      <c r="K63" s="11">
        <v>280</v>
      </c>
      <c r="L63" s="11">
        <v>290</v>
      </c>
      <c r="M63" s="11">
        <v>292</v>
      </c>
      <c r="N63" s="11">
        <v>286</v>
      </c>
    </row>
    <row r="64" spans="1:14">
      <c r="A64" t="s">
        <v>2134</v>
      </c>
      <c r="B64" s="11">
        <v>245</v>
      </c>
      <c r="C64" s="11">
        <v>231</v>
      </c>
      <c r="D64" s="11">
        <v>208</v>
      </c>
      <c r="E64" s="11">
        <v>187</v>
      </c>
      <c r="F64" s="11">
        <v>171</v>
      </c>
      <c r="G64" s="11">
        <v>175</v>
      </c>
      <c r="H64" s="11">
        <v>172</v>
      </c>
      <c r="I64" s="11">
        <v>184</v>
      </c>
      <c r="J64" s="11">
        <v>178</v>
      </c>
      <c r="K64" s="11">
        <v>157</v>
      </c>
      <c r="L64" s="11">
        <v>144</v>
      </c>
      <c r="M64" s="11">
        <v>171</v>
      </c>
      <c r="N64" s="11">
        <v>160</v>
      </c>
    </row>
    <row r="65" spans="1:14">
      <c r="A65" t="s">
        <v>2135</v>
      </c>
      <c r="B65" s="11">
        <v>158</v>
      </c>
      <c r="C65" s="11">
        <v>126</v>
      </c>
      <c r="D65" s="11">
        <v>135</v>
      </c>
      <c r="E65" s="11">
        <v>126</v>
      </c>
      <c r="F65" s="11">
        <v>127</v>
      </c>
      <c r="G65" s="11">
        <v>97</v>
      </c>
      <c r="H65" s="11">
        <v>108</v>
      </c>
      <c r="I65" s="11">
        <v>83</v>
      </c>
      <c r="J65" s="11">
        <v>81</v>
      </c>
      <c r="K65" s="11">
        <v>97</v>
      </c>
      <c r="L65" s="11">
        <v>72</v>
      </c>
      <c r="M65" s="11">
        <v>79</v>
      </c>
      <c r="N65" s="11">
        <v>77</v>
      </c>
    </row>
    <row r="66" spans="1:14">
      <c r="A66" t="s">
        <v>2136</v>
      </c>
      <c r="B66" s="11">
        <v>90</v>
      </c>
      <c r="C66" s="11">
        <v>85</v>
      </c>
      <c r="D66" s="11">
        <v>83</v>
      </c>
      <c r="E66" s="11">
        <v>70</v>
      </c>
      <c r="F66" s="11">
        <v>77</v>
      </c>
      <c r="G66" s="11">
        <v>75</v>
      </c>
      <c r="H66" s="11">
        <v>67</v>
      </c>
      <c r="I66" s="11">
        <v>63</v>
      </c>
      <c r="J66" s="11">
        <v>58</v>
      </c>
      <c r="K66" s="11">
        <v>63</v>
      </c>
      <c r="L66" s="11">
        <v>64</v>
      </c>
      <c r="M66" s="11">
        <v>48</v>
      </c>
      <c r="N66" s="11">
        <v>53</v>
      </c>
    </row>
    <row r="67" spans="1:14">
      <c r="A67" t="s">
        <v>2137</v>
      </c>
      <c r="B67" s="11">
        <v>134</v>
      </c>
      <c r="C67" s="11">
        <v>146</v>
      </c>
      <c r="D67" s="11">
        <v>124</v>
      </c>
      <c r="E67" s="11">
        <v>145</v>
      </c>
      <c r="F67" s="11">
        <v>139</v>
      </c>
      <c r="G67" s="11">
        <v>131</v>
      </c>
      <c r="H67" s="11">
        <v>141</v>
      </c>
      <c r="I67" s="11">
        <v>119</v>
      </c>
      <c r="J67" s="11">
        <v>116</v>
      </c>
      <c r="K67" s="11">
        <v>111</v>
      </c>
      <c r="L67" s="11">
        <v>114</v>
      </c>
      <c r="M67" s="11">
        <v>96</v>
      </c>
      <c r="N67" s="11">
        <v>107</v>
      </c>
    </row>
    <row r="68" spans="1:14">
      <c r="A68" t="s">
        <v>2138</v>
      </c>
      <c r="B68" s="11">
        <v>134</v>
      </c>
      <c r="C68" s="11">
        <v>18</v>
      </c>
      <c r="D68" s="11">
        <v>17</v>
      </c>
      <c r="E68" s="11">
        <v>7</v>
      </c>
      <c r="F68" s="11">
        <v>11</v>
      </c>
      <c r="G68" s="11">
        <v>1</v>
      </c>
      <c r="H68" s="11">
        <v>15</v>
      </c>
      <c r="I68" s="11">
        <v>5</v>
      </c>
      <c r="J68" s="11">
        <v>20</v>
      </c>
      <c r="K68" s="11">
        <v>3</v>
      </c>
      <c r="L68" s="11">
        <v>5</v>
      </c>
      <c r="M68" s="11">
        <v>5</v>
      </c>
      <c r="N68" s="11">
        <v>2</v>
      </c>
    </row>
    <row r="69" spans="1:14">
      <c r="A69" t="s">
        <v>675</v>
      </c>
      <c r="B69" s="11">
        <v>11869</v>
      </c>
      <c r="C69" s="11">
        <v>10380</v>
      </c>
      <c r="D69" s="11">
        <v>9503</v>
      </c>
      <c r="E69" s="11">
        <v>9237</v>
      </c>
      <c r="F69" s="11">
        <v>8933</v>
      </c>
      <c r="G69" s="11">
        <v>8323</v>
      </c>
      <c r="H69" s="11">
        <v>8024</v>
      </c>
      <c r="I69" s="11">
        <v>7786</v>
      </c>
      <c r="J69" s="11">
        <v>7560</v>
      </c>
      <c r="K69" s="11">
        <v>7475</v>
      </c>
      <c r="L69" s="11">
        <v>7136</v>
      </c>
      <c r="M69" s="11">
        <v>7062</v>
      </c>
      <c r="N69" s="11">
        <v>7103</v>
      </c>
    </row>
    <row r="72" spans="1:14">
      <c r="A72" t="s">
        <v>2139</v>
      </c>
      <c r="B72">
        <v>2000</v>
      </c>
      <c r="C72">
        <v>2001</v>
      </c>
      <c r="D72">
        <v>2002</v>
      </c>
      <c r="E72">
        <v>2003</v>
      </c>
      <c r="F72">
        <v>2004</v>
      </c>
      <c r="G72">
        <v>2005</v>
      </c>
      <c r="H72">
        <v>2006</v>
      </c>
      <c r="I72">
        <v>2007</v>
      </c>
      <c r="J72">
        <v>2008</v>
      </c>
      <c r="K72">
        <v>2009</v>
      </c>
      <c r="L72">
        <v>2010</v>
      </c>
      <c r="M72">
        <v>2011</v>
      </c>
      <c r="N72">
        <v>2012</v>
      </c>
    </row>
    <row r="73" spans="1:14">
      <c r="A73" t="s">
        <v>2075</v>
      </c>
      <c r="B73">
        <v>50412</v>
      </c>
      <c r="C73">
        <v>46886</v>
      </c>
      <c r="D73">
        <v>46077</v>
      </c>
      <c r="E73">
        <v>44674</v>
      </c>
      <c r="F73">
        <v>43388</v>
      </c>
      <c r="G73">
        <v>45406</v>
      </c>
      <c r="H73">
        <v>43928</v>
      </c>
      <c r="I73">
        <v>43613</v>
      </c>
      <c r="J73">
        <v>44343</v>
      </c>
      <c r="K73">
        <v>43606</v>
      </c>
      <c r="L73">
        <v>43562</v>
      </c>
      <c r="M73">
        <v>44621</v>
      </c>
      <c r="N73">
        <v>45801</v>
      </c>
    </row>
    <row r="74" spans="1:14">
      <c r="A74" t="s">
        <v>2076</v>
      </c>
      <c r="B74">
        <v>8869</v>
      </c>
      <c r="C74">
        <v>8525</v>
      </c>
      <c r="D74">
        <v>8648</v>
      </c>
      <c r="E74">
        <v>8572</v>
      </c>
      <c r="F74">
        <v>8320</v>
      </c>
      <c r="G74">
        <v>8598</v>
      </c>
      <c r="H74">
        <v>8429</v>
      </c>
      <c r="I74">
        <v>8260</v>
      </c>
      <c r="J74">
        <v>8375</v>
      </c>
      <c r="K74">
        <v>8344</v>
      </c>
      <c r="L74">
        <v>8473</v>
      </c>
      <c r="M74">
        <v>8689</v>
      </c>
      <c r="N74">
        <v>8539</v>
      </c>
    </row>
    <row r="75" spans="1:14">
      <c r="A75" t="s">
        <v>2077</v>
      </c>
      <c r="B75">
        <v>20319</v>
      </c>
      <c r="C75">
        <v>19060</v>
      </c>
      <c r="D75">
        <v>18754</v>
      </c>
      <c r="E75">
        <v>18251</v>
      </c>
      <c r="F75">
        <v>17261</v>
      </c>
      <c r="G75">
        <v>17835</v>
      </c>
      <c r="H75">
        <v>17552</v>
      </c>
      <c r="I75">
        <v>17336</v>
      </c>
      <c r="J75">
        <v>17372</v>
      </c>
      <c r="K75">
        <v>17268</v>
      </c>
      <c r="L75">
        <v>17771</v>
      </c>
      <c r="M75">
        <v>17903</v>
      </c>
      <c r="N75">
        <v>18403</v>
      </c>
    </row>
    <row r="76" spans="1:14">
      <c r="A76" t="s">
        <v>2078</v>
      </c>
      <c r="B76">
        <v>34015</v>
      </c>
      <c r="C76">
        <v>31552</v>
      </c>
      <c r="D76">
        <v>30663</v>
      </c>
      <c r="E76">
        <v>30290</v>
      </c>
      <c r="F76">
        <v>29808</v>
      </c>
      <c r="G76">
        <v>30733</v>
      </c>
      <c r="H76">
        <v>30385</v>
      </c>
      <c r="I76">
        <v>29496</v>
      </c>
      <c r="J76">
        <v>29730</v>
      </c>
      <c r="K76">
        <v>29689</v>
      </c>
      <c r="L76">
        <v>30243</v>
      </c>
      <c r="M76">
        <v>30571</v>
      </c>
      <c r="N76">
        <v>31015</v>
      </c>
    </row>
    <row r="77" spans="1:14">
      <c r="A77" t="s">
        <v>2079</v>
      </c>
      <c r="B77">
        <v>44539</v>
      </c>
      <c r="C77">
        <v>40256</v>
      </c>
      <c r="D77">
        <v>38649</v>
      </c>
      <c r="E77">
        <v>38374</v>
      </c>
      <c r="F77">
        <v>37410</v>
      </c>
      <c r="G77">
        <v>38125</v>
      </c>
      <c r="H77">
        <v>37525</v>
      </c>
      <c r="I77">
        <v>36764</v>
      </c>
      <c r="J77">
        <v>36787</v>
      </c>
      <c r="K77">
        <v>36527</v>
      </c>
      <c r="L77">
        <v>36156</v>
      </c>
      <c r="M77">
        <v>36205</v>
      </c>
      <c r="N77">
        <v>36370</v>
      </c>
    </row>
    <row r="78" spans="1:14">
      <c r="A78" t="s">
        <v>2080</v>
      </c>
      <c r="B78">
        <v>205339</v>
      </c>
      <c r="C78">
        <v>189172</v>
      </c>
      <c r="D78">
        <v>184485</v>
      </c>
      <c r="E78">
        <v>180695</v>
      </c>
      <c r="F78">
        <v>175875</v>
      </c>
      <c r="G78">
        <v>179256</v>
      </c>
      <c r="H78">
        <v>173910</v>
      </c>
      <c r="I78">
        <v>171602</v>
      </c>
      <c r="J78">
        <v>173799</v>
      </c>
      <c r="K78">
        <v>173807</v>
      </c>
      <c r="L78">
        <v>173844</v>
      </c>
      <c r="M78">
        <v>176447</v>
      </c>
      <c r="N78">
        <v>175954</v>
      </c>
    </row>
    <row r="79" spans="1:14">
      <c r="A79" t="s">
        <v>2081</v>
      </c>
      <c r="B79">
        <v>3827</v>
      </c>
      <c r="C79">
        <v>3382</v>
      </c>
      <c r="D79">
        <v>3303</v>
      </c>
      <c r="E79">
        <v>3196</v>
      </c>
      <c r="F79">
        <v>3188</v>
      </c>
      <c r="G79">
        <v>3323</v>
      </c>
      <c r="H79">
        <v>3212</v>
      </c>
      <c r="I79">
        <v>3264</v>
      </c>
      <c r="J79">
        <v>3432</v>
      </c>
      <c r="K79">
        <v>3271</v>
      </c>
      <c r="L79">
        <v>3449</v>
      </c>
      <c r="M79">
        <v>3584</v>
      </c>
      <c r="N79">
        <v>3559</v>
      </c>
    </row>
    <row r="80" spans="1:14">
      <c r="A80" t="s">
        <v>2082</v>
      </c>
      <c r="B80">
        <v>2565</v>
      </c>
      <c r="C80">
        <v>2348</v>
      </c>
      <c r="D80">
        <v>2248</v>
      </c>
      <c r="E80">
        <v>2209</v>
      </c>
      <c r="F80">
        <v>2254</v>
      </c>
      <c r="G80">
        <v>2213</v>
      </c>
      <c r="H80">
        <v>2215</v>
      </c>
      <c r="I80">
        <v>2222</v>
      </c>
      <c r="J80">
        <v>2313</v>
      </c>
      <c r="K80">
        <v>2287</v>
      </c>
      <c r="L80">
        <v>2364</v>
      </c>
      <c r="M80">
        <v>2300</v>
      </c>
      <c r="N80">
        <v>2386</v>
      </c>
    </row>
    <row r="81" spans="1:14">
      <c r="A81" t="s">
        <v>2083</v>
      </c>
      <c r="B81">
        <v>3304</v>
      </c>
      <c r="C81">
        <v>2994</v>
      </c>
      <c r="D81">
        <v>2951</v>
      </c>
      <c r="E81">
        <v>2914</v>
      </c>
      <c r="F81">
        <v>2976</v>
      </c>
      <c r="G81">
        <v>3074</v>
      </c>
      <c r="H81">
        <v>3039</v>
      </c>
      <c r="I81">
        <v>3080</v>
      </c>
      <c r="J81">
        <v>3278</v>
      </c>
      <c r="K81">
        <v>3273</v>
      </c>
      <c r="L81">
        <v>3001</v>
      </c>
      <c r="M81">
        <v>3264</v>
      </c>
      <c r="N81">
        <v>3313</v>
      </c>
    </row>
    <row r="82" spans="1:14">
      <c r="A82" t="s">
        <v>2084</v>
      </c>
      <c r="B82">
        <v>3819</v>
      </c>
      <c r="C82">
        <v>3447</v>
      </c>
      <c r="D82">
        <v>3410</v>
      </c>
      <c r="E82">
        <v>3376</v>
      </c>
      <c r="F82">
        <v>3483</v>
      </c>
      <c r="G82">
        <v>3605</v>
      </c>
      <c r="H82">
        <v>3652</v>
      </c>
      <c r="I82">
        <v>3533</v>
      </c>
      <c r="J82">
        <v>3590</v>
      </c>
      <c r="K82">
        <v>3700</v>
      </c>
      <c r="L82">
        <v>3689</v>
      </c>
      <c r="M82">
        <v>3675</v>
      </c>
      <c r="N82">
        <v>3880</v>
      </c>
    </row>
    <row r="83" spans="1:14">
      <c r="A83" t="s">
        <v>2085</v>
      </c>
      <c r="B83">
        <v>1786</v>
      </c>
      <c r="C83">
        <v>1642</v>
      </c>
      <c r="D83">
        <v>1680</v>
      </c>
      <c r="E83">
        <v>1615</v>
      </c>
      <c r="F83">
        <v>1630</v>
      </c>
      <c r="G83">
        <v>1674</v>
      </c>
      <c r="H83">
        <v>1588</v>
      </c>
      <c r="I83">
        <v>1618</v>
      </c>
      <c r="J83">
        <v>1573</v>
      </c>
      <c r="K83">
        <v>1647</v>
      </c>
      <c r="L83">
        <v>1632</v>
      </c>
      <c r="M83">
        <v>1640</v>
      </c>
      <c r="N83">
        <v>1748</v>
      </c>
    </row>
    <row r="84" spans="1:14">
      <c r="A84" t="s">
        <v>2086</v>
      </c>
      <c r="B84">
        <v>2225</v>
      </c>
      <c r="C84">
        <v>2072</v>
      </c>
      <c r="D84">
        <v>2080</v>
      </c>
      <c r="E84">
        <v>2054</v>
      </c>
      <c r="F84">
        <v>2030</v>
      </c>
      <c r="G84">
        <v>2122</v>
      </c>
      <c r="H84">
        <v>1986</v>
      </c>
      <c r="I84">
        <v>1939</v>
      </c>
      <c r="J84">
        <v>1898</v>
      </c>
      <c r="K84">
        <v>1891</v>
      </c>
      <c r="L84">
        <v>1822</v>
      </c>
      <c r="M84">
        <v>1826</v>
      </c>
      <c r="N84">
        <v>1931</v>
      </c>
    </row>
    <row r="85" spans="1:14">
      <c r="A85" t="s">
        <v>2087</v>
      </c>
      <c r="B85">
        <v>4900</v>
      </c>
      <c r="C85">
        <v>4738</v>
      </c>
      <c r="D85">
        <v>4582</v>
      </c>
      <c r="E85">
        <v>4685</v>
      </c>
      <c r="F85">
        <v>4622</v>
      </c>
      <c r="G85">
        <v>4704</v>
      </c>
      <c r="H85">
        <v>4788</v>
      </c>
      <c r="I85">
        <v>4697</v>
      </c>
      <c r="J85">
        <v>4633</v>
      </c>
      <c r="K85">
        <v>4690</v>
      </c>
      <c r="L85">
        <v>4628</v>
      </c>
      <c r="M85">
        <v>4690</v>
      </c>
      <c r="N85">
        <v>4818</v>
      </c>
    </row>
    <row r="86" spans="1:14">
      <c r="A86" t="s">
        <v>2088</v>
      </c>
      <c r="B86">
        <v>28058</v>
      </c>
      <c r="C86">
        <v>25719</v>
      </c>
      <c r="D86">
        <v>25396</v>
      </c>
      <c r="E86">
        <v>24585</v>
      </c>
      <c r="F86">
        <v>24905</v>
      </c>
      <c r="G86">
        <v>25589</v>
      </c>
      <c r="H86">
        <v>24863</v>
      </c>
      <c r="I86">
        <v>25333</v>
      </c>
      <c r="J86">
        <v>25158</v>
      </c>
      <c r="K86">
        <v>24255</v>
      </c>
      <c r="L86">
        <v>24356</v>
      </c>
      <c r="M86">
        <v>25146</v>
      </c>
      <c r="N86">
        <v>25804</v>
      </c>
    </row>
    <row r="87" spans="1:14">
      <c r="A87" t="s">
        <v>2089</v>
      </c>
      <c r="B87">
        <v>3757</v>
      </c>
      <c r="C87">
        <v>3449</v>
      </c>
      <c r="D87">
        <v>3556</v>
      </c>
      <c r="E87">
        <v>3524</v>
      </c>
      <c r="F87">
        <v>3424</v>
      </c>
      <c r="G87">
        <v>3664</v>
      </c>
      <c r="H87">
        <v>3519</v>
      </c>
      <c r="I87">
        <v>3577</v>
      </c>
      <c r="J87">
        <v>3552</v>
      </c>
      <c r="K87">
        <v>3546</v>
      </c>
      <c r="L87">
        <v>3360</v>
      </c>
      <c r="M87">
        <v>3531</v>
      </c>
      <c r="N87">
        <v>3573</v>
      </c>
    </row>
    <row r="88" spans="1:14">
      <c r="A88" t="s">
        <v>2090</v>
      </c>
      <c r="B88">
        <v>2064</v>
      </c>
      <c r="C88">
        <v>1982</v>
      </c>
      <c r="D88">
        <v>1872</v>
      </c>
      <c r="E88">
        <v>1847</v>
      </c>
      <c r="F88">
        <v>1821</v>
      </c>
      <c r="G88">
        <v>1929</v>
      </c>
      <c r="H88">
        <v>1797</v>
      </c>
      <c r="I88">
        <v>1765</v>
      </c>
      <c r="J88">
        <v>1724</v>
      </c>
      <c r="K88">
        <v>1733</v>
      </c>
      <c r="L88">
        <v>1645</v>
      </c>
      <c r="M88">
        <v>1753</v>
      </c>
      <c r="N88">
        <v>1772</v>
      </c>
    </row>
    <row r="89" spans="1:14">
      <c r="A89" t="s">
        <v>2091</v>
      </c>
      <c r="B89">
        <v>4463</v>
      </c>
      <c r="C89">
        <v>4143</v>
      </c>
      <c r="D89">
        <v>4153</v>
      </c>
      <c r="E89">
        <v>3983</v>
      </c>
      <c r="F89">
        <v>3886</v>
      </c>
      <c r="G89">
        <v>4231</v>
      </c>
      <c r="H89">
        <v>3907</v>
      </c>
      <c r="I89">
        <v>3805</v>
      </c>
      <c r="J89">
        <v>3771</v>
      </c>
      <c r="K89">
        <v>3774</v>
      </c>
      <c r="L89">
        <v>3838</v>
      </c>
      <c r="M89">
        <v>3940</v>
      </c>
      <c r="N89">
        <v>3957</v>
      </c>
    </row>
    <row r="90" spans="1:14">
      <c r="A90" t="s">
        <v>2092</v>
      </c>
      <c r="B90">
        <v>9182</v>
      </c>
      <c r="C90">
        <v>8461</v>
      </c>
      <c r="D90">
        <v>8264</v>
      </c>
      <c r="E90">
        <v>7966</v>
      </c>
      <c r="F90">
        <v>7936</v>
      </c>
      <c r="G90">
        <v>7889</v>
      </c>
      <c r="H90">
        <v>7755</v>
      </c>
      <c r="I90">
        <v>7629</v>
      </c>
      <c r="J90">
        <v>7749</v>
      </c>
      <c r="K90">
        <v>7432</v>
      </c>
      <c r="L90">
        <v>7537</v>
      </c>
      <c r="M90">
        <v>7929</v>
      </c>
      <c r="N90">
        <v>7966</v>
      </c>
    </row>
    <row r="91" spans="1:14">
      <c r="A91" t="s">
        <v>2093</v>
      </c>
      <c r="B91">
        <v>4233</v>
      </c>
      <c r="C91">
        <v>4000</v>
      </c>
      <c r="D91">
        <v>4010</v>
      </c>
      <c r="E91">
        <v>3998</v>
      </c>
      <c r="F91">
        <v>3884</v>
      </c>
      <c r="G91">
        <v>3919</v>
      </c>
      <c r="H91">
        <v>3962</v>
      </c>
      <c r="I91">
        <v>3905</v>
      </c>
      <c r="J91">
        <v>3954</v>
      </c>
      <c r="K91">
        <v>3783</v>
      </c>
      <c r="L91">
        <v>3755</v>
      </c>
      <c r="M91">
        <v>3833</v>
      </c>
      <c r="N91">
        <v>3822</v>
      </c>
    </row>
    <row r="92" spans="1:14">
      <c r="A92" t="s">
        <v>2094</v>
      </c>
      <c r="B92">
        <v>4546</v>
      </c>
      <c r="C92">
        <v>4220</v>
      </c>
      <c r="D92">
        <v>4156</v>
      </c>
      <c r="E92">
        <v>4096</v>
      </c>
      <c r="F92">
        <v>4039</v>
      </c>
      <c r="G92">
        <v>4349</v>
      </c>
      <c r="H92">
        <v>4342</v>
      </c>
      <c r="I92">
        <v>4269</v>
      </c>
      <c r="J92">
        <v>4143</v>
      </c>
      <c r="K92">
        <v>4081</v>
      </c>
      <c r="L92">
        <v>4170</v>
      </c>
      <c r="M92">
        <v>4038</v>
      </c>
      <c r="N92">
        <v>4134</v>
      </c>
    </row>
    <row r="93" spans="1:14">
      <c r="A93" t="s">
        <v>2095</v>
      </c>
      <c r="B93">
        <v>2324</v>
      </c>
      <c r="C93">
        <v>2093</v>
      </c>
      <c r="D93">
        <v>1992</v>
      </c>
      <c r="E93">
        <v>2005</v>
      </c>
      <c r="F93">
        <v>1944</v>
      </c>
      <c r="G93">
        <v>2098</v>
      </c>
      <c r="H93">
        <v>1999</v>
      </c>
      <c r="I93">
        <v>1975</v>
      </c>
      <c r="J93">
        <v>2079</v>
      </c>
      <c r="K93">
        <v>2006</v>
      </c>
      <c r="L93">
        <v>2074</v>
      </c>
      <c r="M93">
        <v>2145</v>
      </c>
      <c r="N93">
        <v>2111</v>
      </c>
    </row>
    <row r="94" spans="1:14">
      <c r="A94" t="s">
        <v>2096</v>
      </c>
      <c r="B94">
        <v>6659</v>
      </c>
      <c r="C94">
        <v>6167</v>
      </c>
      <c r="D94">
        <v>6197</v>
      </c>
      <c r="E94">
        <v>6011</v>
      </c>
      <c r="F94">
        <v>5696</v>
      </c>
      <c r="G94">
        <v>6053</v>
      </c>
      <c r="H94">
        <v>5925</v>
      </c>
      <c r="I94">
        <v>5603</v>
      </c>
      <c r="J94">
        <v>5780</v>
      </c>
      <c r="K94">
        <v>5835</v>
      </c>
      <c r="L94">
        <v>5952</v>
      </c>
      <c r="M94">
        <v>5838</v>
      </c>
      <c r="N94">
        <v>6062</v>
      </c>
    </row>
    <row r="95" spans="1:14">
      <c r="A95" t="s">
        <v>2097</v>
      </c>
      <c r="B95">
        <v>39456</v>
      </c>
      <c r="C95">
        <v>36545</v>
      </c>
      <c r="D95">
        <v>36082</v>
      </c>
      <c r="E95">
        <v>35289</v>
      </c>
      <c r="F95">
        <v>35244</v>
      </c>
      <c r="G95">
        <v>36365</v>
      </c>
      <c r="H95">
        <v>36211</v>
      </c>
      <c r="I95">
        <v>36124</v>
      </c>
      <c r="J95">
        <v>37086</v>
      </c>
      <c r="K95">
        <v>37738</v>
      </c>
      <c r="L95">
        <v>38454</v>
      </c>
      <c r="M95">
        <v>38449</v>
      </c>
      <c r="N95">
        <v>39727</v>
      </c>
    </row>
    <row r="96" spans="1:14">
      <c r="A96" t="s">
        <v>2098</v>
      </c>
      <c r="B96">
        <v>10556</v>
      </c>
      <c r="C96">
        <v>9625</v>
      </c>
      <c r="D96">
        <v>9728</v>
      </c>
      <c r="E96">
        <v>9692</v>
      </c>
      <c r="F96">
        <v>9365</v>
      </c>
      <c r="G96">
        <v>9942</v>
      </c>
      <c r="H96">
        <v>9555</v>
      </c>
      <c r="I96">
        <v>9923</v>
      </c>
      <c r="J96">
        <v>10260</v>
      </c>
      <c r="K96">
        <v>10309</v>
      </c>
      <c r="L96">
        <v>10512</v>
      </c>
      <c r="M96">
        <v>10707</v>
      </c>
      <c r="N96">
        <v>10996</v>
      </c>
    </row>
    <row r="97" spans="1:14">
      <c r="A97" t="s">
        <v>2099</v>
      </c>
      <c r="B97">
        <v>1705</v>
      </c>
      <c r="C97">
        <v>1625</v>
      </c>
      <c r="D97">
        <v>1516</v>
      </c>
      <c r="E97">
        <v>1533</v>
      </c>
      <c r="F97">
        <v>1515</v>
      </c>
      <c r="G97">
        <v>1576</v>
      </c>
      <c r="H97">
        <v>1497</v>
      </c>
      <c r="I97">
        <v>1385</v>
      </c>
      <c r="J97">
        <v>1534</v>
      </c>
      <c r="K97">
        <v>1457</v>
      </c>
      <c r="L97">
        <v>1447</v>
      </c>
      <c r="M97">
        <v>1511</v>
      </c>
      <c r="N97">
        <v>1507</v>
      </c>
    </row>
    <row r="98" spans="1:14">
      <c r="A98" t="s">
        <v>2100</v>
      </c>
      <c r="B98">
        <v>6512</v>
      </c>
      <c r="C98">
        <v>6245</v>
      </c>
      <c r="D98">
        <v>6069</v>
      </c>
      <c r="E98">
        <v>5871</v>
      </c>
      <c r="F98">
        <v>5756</v>
      </c>
      <c r="G98">
        <v>5997</v>
      </c>
      <c r="H98">
        <v>5873</v>
      </c>
      <c r="I98">
        <v>5805</v>
      </c>
      <c r="J98">
        <v>5665</v>
      </c>
      <c r="K98">
        <v>5588</v>
      </c>
      <c r="L98">
        <v>5487</v>
      </c>
      <c r="M98">
        <v>5181</v>
      </c>
      <c r="N98">
        <v>5423</v>
      </c>
    </row>
    <row r="99" spans="1:14">
      <c r="A99" t="s">
        <v>2101</v>
      </c>
      <c r="B99">
        <v>2101</v>
      </c>
      <c r="C99">
        <v>2081</v>
      </c>
      <c r="D99">
        <v>2173</v>
      </c>
      <c r="E99">
        <v>2155</v>
      </c>
      <c r="F99">
        <v>2110</v>
      </c>
      <c r="G99">
        <v>2189</v>
      </c>
      <c r="H99">
        <v>2101</v>
      </c>
      <c r="I99">
        <v>2156</v>
      </c>
      <c r="J99">
        <v>2081</v>
      </c>
      <c r="K99">
        <v>1955</v>
      </c>
      <c r="L99">
        <v>2064</v>
      </c>
      <c r="M99">
        <v>2030</v>
      </c>
      <c r="N99">
        <v>2014</v>
      </c>
    </row>
    <row r="100" spans="1:14">
      <c r="A100" t="s">
        <v>2102</v>
      </c>
      <c r="B100">
        <v>1783</v>
      </c>
      <c r="C100">
        <v>1666</v>
      </c>
      <c r="D100">
        <v>1666</v>
      </c>
      <c r="E100">
        <v>1713</v>
      </c>
      <c r="F100">
        <v>1630</v>
      </c>
      <c r="G100">
        <v>1802</v>
      </c>
      <c r="H100">
        <v>1714</v>
      </c>
      <c r="I100">
        <v>1662</v>
      </c>
      <c r="J100">
        <v>1581</v>
      </c>
      <c r="K100">
        <v>1536</v>
      </c>
      <c r="L100">
        <v>1542</v>
      </c>
      <c r="M100">
        <v>1402</v>
      </c>
      <c r="N100">
        <v>1369</v>
      </c>
    </row>
    <row r="101" spans="1:14">
      <c r="A101" t="s">
        <v>2103</v>
      </c>
      <c r="B101">
        <v>1650</v>
      </c>
      <c r="C101">
        <v>1531</v>
      </c>
      <c r="D101">
        <v>1512</v>
      </c>
      <c r="E101">
        <v>1361</v>
      </c>
      <c r="F101">
        <v>1452</v>
      </c>
      <c r="G101">
        <v>1472</v>
      </c>
      <c r="H101">
        <v>1388</v>
      </c>
      <c r="I101">
        <v>1389</v>
      </c>
      <c r="J101">
        <v>1362</v>
      </c>
      <c r="K101">
        <v>1281</v>
      </c>
      <c r="L101">
        <v>1362</v>
      </c>
      <c r="M101">
        <v>1319</v>
      </c>
      <c r="N101">
        <v>1304</v>
      </c>
    </row>
    <row r="102" spans="1:14">
      <c r="A102" t="s">
        <v>2104</v>
      </c>
      <c r="B102">
        <v>3536</v>
      </c>
      <c r="C102">
        <v>3240</v>
      </c>
      <c r="D102">
        <v>3097</v>
      </c>
      <c r="E102">
        <v>3157</v>
      </c>
      <c r="F102">
        <v>2951</v>
      </c>
      <c r="G102">
        <v>3151</v>
      </c>
      <c r="H102">
        <v>3071</v>
      </c>
      <c r="I102">
        <v>3095</v>
      </c>
      <c r="J102">
        <v>3155</v>
      </c>
      <c r="K102">
        <v>3070</v>
      </c>
      <c r="L102">
        <v>3118</v>
      </c>
      <c r="M102">
        <v>3111</v>
      </c>
      <c r="N102">
        <v>3098</v>
      </c>
    </row>
    <row r="103" spans="1:14">
      <c r="A103" t="s">
        <v>2105</v>
      </c>
      <c r="B103">
        <v>5646</v>
      </c>
      <c r="C103">
        <v>5038</v>
      </c>
      <c r="D103">
        <v>4880</v>
      </c>
      <c r="E103">
        <v>4769</v>
      </c>
      <c r="F103">
        <v>4563</v>
      </c>
      <c r="G103">
        <v>4923</v>
      </c>
      <c r="H103">
        <v>4576</v>
      </c>
      <c r="I103">
        <v>4455</v>
      </c>
      <c r="J103">
        <v>4520</v>
      </c>
      <c r="K103">
        <v>4660</v>
      </c>
      <c r="L103">
        <v>4623</v>
      </c>
      <c r="M103">
        <v>4740</v>
      </c>
      <c r="N103">
        <v>4815</v>
      </c>
    </row>
    <row r="104" spans="1:14">
      <c r="A104" t="s">
        <v>2106</v>
      </c>
      <c r="B104">
        <v>3544</v>
      </c>
      <c r="C104">
        <v>3282</v>
      </c>
      <c r="D104">
        <v>3201</v>
      </c>
      <c r="E104">
        <v>3090</v>
      </c>
      <c r="F104">
        <v>3185</v>
      </c>
      <c r="G104">
        <v>3247</v>
      </c>
      <c r="H104">
        <v>3041</v>
      </c>
      <c r="I104">
        <v>2875</v>
      </c>
      <c r="J104">
        <v>2945</v>
      </c>
      <c r="K104">
        <v>3088</v>
      </c>
      <c r="L104">
        <v>3033</v>
      </c>
      <c r="M104">
        <v>2943</v>
      </c>
      <c r="N104">
        <v>2955</v>
      </c>
    </row>
    <row r="105" spans="1:14">
      <c r="A105" t="s">
        <v>2107</v>
      </c>
      <c r="B105">
        <v>1872</v>
      </c>
      <c r="C105">
        <v>1686</v>
      </c>
      <c r="D105">
        <v>1649</v>
      </c>
      <c r="E105">
        <v>1692</v>
      </c>
      <c r="F105">
        <v>1520</v>
      </c>
      <c r="G105">
        <v>1661</v>
      </c>
      <c r="H105">
        <v>1612</v>
      </c>
      <c r="I105">
        <v>1496</v>
      </c>
      <c r="J105">
        <v>1470</v>
      </c>
      <c r="K105">
        <v>1492</v>
      </c>
      <c r="L105">
        <v>1394</v>
      </c>
      <c r="M105">
        <v>1398</v>
      </c>
      <c r="N105">
        <v>1542</v>
      </c>
    </row>
    <row r="106" spans="1:14">
      <c r="A106" t="s">
        <v>2108</v>
      </c>
      <c r="B106">
        <v>4521</v>
      </c>
      <c r="C106">
        <v>4201</v>
      </c>
      <c r="D106">
        <v>4122</v>
      </c>
      <c r="E106">
        <v>4044</v>
      </c>
      <c r="F106">
        <v>4136</v>
      </c>
      <c r="G106">
        <v>4231</v>
      </c>
      <c r="H106">
        <v>4106</v>
      </c>
      <c r="I106">
        <v>4036</v>
      </c>
      <c r="J106">
        <v>4137</v>
      </c>
      <c r="K106">
        <v>4088</v>
      </c>
      <c r="L106">
        <v>4086</v>
      </c>
      <c r="M106">
        <v>4194</v>
      </c>
      <c r="N106">
        <v>4092</v>
      </c>
    </row>
    <row r="107" spans="1:14">
      <c r="A107" t="s">
        <v>2109</v>
      </c>
      <c r="B107">
        <v>4792</v>
      </c>
      <c r="C107">
        <v>4488</v>
      </c>
      <c r="D107">
        <v>4237</v>
      </c>
      <c r="E107">
        <v>4365</v>
      </c>
      <c r="F107">
        <v>4360</v>
      </c>
      <c r="G107">
        <v>4581</v>
      </c>
      <c r="H107">
        <v>4551</v>
      </c>
      <c r="I107">
        <v>4302</v>
      </c>
      <c r="J107">
        <v>4291</v>
      </c>
      <c r="K107">
        <v>4328</v>
      </c>
      <c r="L107">
        <v>4303</v>
      </c>
      <c r="M107">
        <v>4260</v>
      </c>
      <c r="N107">
        <v>4356</v>
      </c>
    </row>
    <row r="108" spans="1:14">
      <c r="A108" t="s">
        <v>2110</v>
      </c>
      <c r="B108">
        <v>7857</v>
      </c>
      <c r="C108">
        <v>7554</v>
      </c>
      <c r="D108">
        <v>7500</v>
      </c>
      <c r="E108">
        <v>7224</v>
      </c>
      <c r="F108">
        <v>7242</v>
      </c>
      <c r="G108">
        <v>7379</v>
      </c>
      <c r="H108">
        <v>7381</v>
      </c>
      <c r="I108">
        <v>7134</v>
      </c>
      <c r="J108">
        <v>7279</v>
      </c>
      <c r="K108">
        <v>7147</v>
      </c>
      <c r="L108">
        <v>7005</v>
      </c>
      <c r="M108">
        <v>7032</v>
      </c>
      <c r="N108">
        <v>7492</v>
      </c>
    </row>
    <row r="109" spans="1:14">
      <c r="A109" t="s">
        <v>2111</v>
      </c>
      <c r="B109">
        <v>3157</v>
      </c>
      <c r="C109">
        <v>3038</v>
      </c>
      <c r="D109">
        <v>2883</v>
      </c>
      <c r="E109">
        <v>2839</v>
      </c>
      <c r="F109">
        <v>2838</v>
      </c>
      <c r="G109">
        <v>2999</v>
      </c>
      <c r="H109">
        <v>3001</v>
      </c>
      <c r="I109">
        <v>2929</v>
      </c>
      <c r="J109">
        <v>2985</v>
      </c>
      <c r="K109">
        <v>3021</v>
      </c>
      <c r="L109">
        <v>2992</v>
      </c>
      <c r="M109">
        <v>3144</v>
      </c>
      <c r="N109">
        <v>3262</v>
      </c>
    </row>
    <row r="110" spans="1:14">
      <c r="A110" t="s">
        <v>2112</v>
      </c>
      <c r="B110">
        <v>1568</v>
      </c>
      <c r="C110">
        <v>1537</v>
      </c>
      <c r="D110">
        <v>1486</v>
      </c>
      <c r="E110">
        <v>1448</v>
      </c>
      <c r="F110">
        <v>1388</v>
      </c>
      <c r="G110">
        <v>1491</v>
      </c>
      <c r="H110">
        <v>1426</v>
      </c>
      <c r="I110">
        <v>1369</v>
      </c>
      <c r="J110">
        <v>1407</v>
      </c>
      <c r="K110">
        <v>1426</v>
      </c>
      <c r="L110">
        <v>1405</v>
      </c>
      <c r="M110">
        <v>1608</v>
      </c>
      <c r="N110">
        <v>1614</v>
      </c>
    </row>
    <row r="111" spans="1:14">
      <c r="A111" t="s">
        <v>2113</v>
      </c>
      <c r="B111">
        <v>5670</v>
      </c>
      <c r="C111">
        <v>5362</v>
      </c>
      <c r="D111">
        <v>4966</v>
      </c>
      <c r="E111">
        <v>4952</v>
      </c>
      <c r="F111">
        <v>4844</v>
      </c>
      <c r="G111">
        <v>5036</v>
      </c>
      <c r="H111">
        <v>4969</v>
      </c>
      <c r="I111">
        <v>4717</v>
      </c>
      <c r="J111">
        <v>4721</v>
      </c>
      <c r="K111">
        <v>4690</v>
      </c>
      <c r="L111">
        <v>4784</v>
      </c>
      <c r="M111">
        <v>4748</v>
      </c>
      <c r="N111">
        <v>4813</v>
      </c>
    </row>
    <row r="112" spans="1:14">
      <c r="A112" t="s">
        <v>2114</v>
      </c>
      <c r="B112">
        <v>881</v>
      </c>
      <c r="C112">
        <v>767</v>
      </c>
      <c r="D112">
        <v>796</v>
      </c>
      <c r="E112">
        <v>793</v>
      </c>
      <c r="F112">
        <v>753</v>
      </c>
      <c r="G112">
        <v>788</v>
      </c>
      <c r="H112">
        <v>775</v>
      </c>
      <c r="I112">
        <v>692</v>
      </c>
      <c r="J112">
        <v>748</v>
      </c>
      <c r="K112">
        <v>794</v>
      </c>
      <c r="L112">
        <v>767</v>
      </c>
      <c r="M112">
        <v>754</v>
      </c>
      <c r="N112">
        <v>759</v>
      </c>
    </row>
    <row r="113" spans="1:14">
      <c r="A113" t="s">
        <v>2115</v>
      </c>
      <c r="B113">
        <v>1438</v>
      </c>
      <c r="C113">
        <v>1354</v>
      </c>
      <c r="D113">
        <v>1313</v>
      </c>
      <c r="E113">
        <v>1207</v>
      </c>
      <c r="F113">
        <v>1235</v>
      </c>
      <c r="G113">
        <v>1279</v>
      </c>
      <c r="H113">
        <v>1228</v>
      </c>
      <c r="I113">
        <v>1177</v>
      </c>
      <c r="J113">
        <v>1188</v>
      </c>
      <c r="K113">
        <v>1174</v>
      </c>
      <c r="L113">
        <v>1099</v>
      </c>
      <c r="M113">
        <v>1120</v>
      </c>
      <c r="N113">
        <v>1053</v>
      </c>
    </row>
    <row r="114" spans="1:14">
      <c r="A114" t="s">
        <v>2116</v>
      </c>
      <c r="B114">
        <v>1264</v>
      </c>
      <c r="C114">
        <v>1153</v>
      </c>
      <c r="D114">
        <v>1081</v>
      </c>
      <c r="E114">
        <v>1023</v>
      </c>
      <c r="F114">
        <v>908</v>
      </c>
      <c r="G114">
        <v>1005</v>
      </c>
      <c r="H114">
        <v>948</v>
      </c>
      <c r="I114">
        <v>882</v>
      </c>
      <c r="J114">
        <v>849</v>
      </c>
      <c r="K114">
        <v>932</v>
      </c>
      <c r="L114">
        <v>877</v>
      </c>
      <c r="M114">
        <v>894</v>
      </c>
      <c r="N114">
        <v>952</v>
      </c>
    </row>
    <row r="115" spans="1:14">
      <c r="A115" t="s">
        <v>2117</v>
      </c>
      <c r="B115">
        <v>5755</v>
      </c>
      <c r="C115">
        <v>5274</v>
      </c>
      <c r="D115">
        <v>5136</v>
      </c>
      <c r="E115">
        <v>4888</v>
      </c>
      <c r="F115">
        <v>4779</v>
      </c>
      <c r="G115">
        <v>4974</v>
      </c>
      <c r="H115">
        <v>4650</v>
      </c>
      <c r="I115">
        <v>4393</v>
      </c>
      <c r="J115">
        <v>4241</v>
      </c>
      <c r="K115">
        <v>4206</v>
      </c>
      <c r="L115">
        <v>4037</v>
      </c>
      <c r="M115">
        <v>4081</v>
      </c>
      <c r="N115">
        <v>4044</v>
      </c>
    </row>
    <row r="116" spans="1:14">
      <c r="A116" t="s">
        <v>2118</v>
      </c>
      <c r="B116">
        <v>6083</v>
      </c>
      <c r="C116">
        <v>5788</v>
      </c>
      <c r="D116">
        <v>5571</v>
      </c>
      <c r="E116">
        <v>5597</v>
      </c>
      <c r="F116">
        <v>5480</v>
      </c>
      <c r="G116">
        <v>5688</v>
      </c>
      <c r="H116">
        <v>5613</v>
      </c>
      <c r="I116">
        <v>5579</v>
      </c>
      <c r="J116">
        <v>5602</v>
      </c>
      <c r="K116">
        <v>5624</v>
      </c>
      <c r="L116">
        <v>5568</v>
      </c>
      <c r="M116">
        <v>5552</v>
      </c>
      <c r="N116">
        <v>5486</v>
      </c>
    </row>
    <row r="117" spans="1:14">
      <c r="A117" t="s">
        <v>2119</v>
      </c>
      <c r="B117">
        <v>11068</v>
      </c>
      <c r="C117">
        <v>10554</v>
      </c>
      <c r="D117">
        <v>10470</v>
      </c>
      <c r="E117">
        <v>10385</v>
      </c>
      <c r="F117">
        <v>9818</v>
      </c>
      <c r="G117">
        <v>10599</v>
      </c>
      <c r="H117">
        <v>10266</v>
      </c>
      <c r="I117">
        <v>10173</v>
      </c>
      <c r="J117">
        <v>10469</v>
      </c>
      <c r="K117">
        <v>10648</v>
      </c>
      <c r="L117">
        <v>10821</v>
      </c>
      <c r="M117">
        <v>11031</v>
      </c>
      <c r="N117">
        <v>10942</v>
      </c>
    </row>
    <row r="118" spans="1:14">
      <c r="A118" t="s">
        <v>2120</v>
      </c>
      <c r="B118">
        <v>1935</v>
      </c>
      <c r="C118">
        <v>1865</v>
      </c>
      <c r="D118">
        <v>1684</v>
      </c>
      <c r="E118">
        <v>1716</v>
      </c>
      <c r="F118">
        <v>1709</v>
      </c>
      <c r="G118">
        <v>1666</v>
      </c>
      <c r="H118">
        <v>1562</v>
      </c>
      <c r="I118">
        <v>1701</v>
      </c>
      <c r="J118">
        <v>1656</v>
      </c>
      <c r="K118">
        <v>1604</v>
      </c>
      <c r="L118">
        <v>1583</v>
      </c>
      <c r="M118">
        <v>1638</v>
      </c>
      <c r="N118">
        <v>1730</v>
      </c>
    </row>
    <row r="119" spans="1:14">
      <c r="A119" t="s">
        <v>2121</v>
      </c>
      <c r="B119">
        <v>4291</v>
      </c>
      <c r="C119">
        <v>4074</v>
      </c>
      <c r="D119">
        <v>4048</v>
      </c>
      <c r="E119">
        <v>3941</v>
      </c>
      <c r="F119">
        <v>3729</v>
      </c>
      <c r="G119">
        <v>3765</v>
      </c>
      <c r="H119">
        <v>3826</v>
      </c>
      <c r="I119">
        <v>3748</v>
      </c>
      <c r="J119">
        <v>3720</v>
      </c>
      <c r="K119">
        <v>3706</v>
      </c>
      <c r="L119">
        <v>3838</v>
      </c>
      <c r="M119">
        <v>4015</v>
      </c>
      <c r="N119">
        <v>4006</v>
      </c>
    </row>
    <row r="120" spans="1:14">
      <c r="A120" t="s">
        <v>2122</v>
      </c>
      <c r="B120">
        <v>4009</v>
      </c>
      <c r="C120">
        <v>3701</v>
      </c>
      <c r="D120">
        <v>3611</v>
      </c>
      <c r="E120">
        <v>3481</v>
      </c>
      <c r="F120">
        <v>3459</v>
      </c>
      <c r="G120">
        <v>3564</v>
      </c>
      <c r="H120">
        <v>3563</v>
      </c>
      <c r="I120">
        <v>3373</v>
      </c>
      <c r="J120">
        <v>3341</v>
      </c>
      <c r="K120">
        <v>3293</v>
      </c>
      <c r="L120">
        <v>3296</v>
      </c>
      <c r="M120">
        <v>3201</v>
      </c>
      <c r="N120">
        <v>3309</v>
      </c>
    </row>
    <row r="121" spans="1:14">
      <c r="A121" t="s">
        <v>2123</v>
      </c>
      <c r="B121">
        <v>3428</v>
      </c>
      <c r="C121">
        <v>3113</v>
      </c>
      <c r="D121">
        <v>3000</v>
      </c>
      <c r="E121">
        <v>2919</v>
      </c>
      <c r="F121">
        <v>2725</v>
      </c>
      <c r="G121">
        <v>2761</v>
      </c>
      <c r="H121">
        <v>2695</v>
      </c>
      <c r="I121">
        <v>2563</v>
      </c>
      <c r="J121">
        <v>2578</v>
      </c>
      <c r="K121">
        <v>2517</v>
      </c>
      <c r="L121">
        <v>2507</v>
      </c>
      <c r="M121">
        <v>2557</v>
      </c>
      <c r="N121">
        <v>2488</v>
      </c>
    </row>
    <row r="122" spans="1:14">
      <c r="A122" t="s">
        <v>2124</v>
      </c>
      <c r="B122">
        <v>3741</v>
      </c>
      <c r="C122">
        <v>3385</v>
      </c>
      <c r="D122">
        <v>3272</v>
      </c>
      <c r="E122">
        <v>3417</v>
      </c>
      <c r="F122">
        <v>3496</v>
      </c>
      <c r="G122">
        <v>3576</v>
      </c>
      <c r="H122">
        <v>3483</v>
      </c>
      <c r="I122">
        <v>3455</v>
      </c>
      <c r="J122">
        <v>3584</v>
      </c>
      <c r="K122">
        <v>3526</v>
      </c>
      <c r="L122">
        <v>3405</v>
      </c>
      <c r="M122">
        <v>3528</v>
      </c>
      <c r="N122">
        <v>3574</v>
      </c>
    </row>
    <row r="123" spans="1:14">
      <c r="A123" t="s">
        <v>2125</v>
      </c>
      <c r="B123">
        <v>543</v>
      </c>
      <c r="C123">
        <v>515</v>
      </c>
      <c r="D123">
        <v>460</v>
      </c>
      <c r="E123">
        <v>487</v>
      </c>
      <c r="F123">
        <v>474</v>
      </c>
      <c r="G123">
        <v>465</v>
      </c>
      <c r="H123">
        <v>442</v>
      </c>
      <c r="I123">
        <v>399</v>
      </c>
      <c r="J123">
        <v>463</v>
      </c>
      <c r="K123">
        <v>491</v>
      </c>
      <c r="L123">
        <v>465</v>
      </c>
      <c r="M123">
        <v>509</v>
      </c>
      <c r="N123">
        <v>502</v>
      </c>
    </row>
    <row r="124" spans="1:14">
      <c r="A124" t="s">
        <v>2126</v>
      </c>
      <c r="B124">
        <v>1355</v>
      </c>
      <c r="C124">
        <v>1231</v>
      </c>
      <c r="D124">
        <v>1187</v>
      </c>
      <c r="E124">
        <v>1195</v>
      </c>
      <c r="F124">
        <v>1135</v>
      </c>
      <c r="G124">
        <v>1173</v>
      </c>
      <c r="H124">
        <v>1127</v>
      </c>
      <c r="I124">
        <v>1012</v>
      </c>
      <c r="J124">
        <v>1161</v>
      </c>
      <c r="K124">
        <v>1040</v>
      </c>
      <c r="L124">
        <v>1067</v>
      </c>
      <c r="M124">
        <v>1071</v>
      </c>
      <c r="N124">
        <v>1051</v>
      </c>
    </row>
    <row r="125" spans="1:14">
      <c r="A125" t="s">
        <v>2127</v>
      </c>
      <c r="B125">
        <v>1436</v>
      </c>
      <c r="C125">
        <v>1414</v>
      </c>
      <c r="D125">
        <v>1244</v>
      </c>
      <c r="E125">
        <v>1261</v>
      </c>
      <c r="F125">
        <v>1185</v>
      </c>
      <c r="G125">
        <v>1236</v>
      </c>
      <c r="H125">
        <v>1138</v>
      </c>
      <c r="I125">
        <v>1156</v>
      </c>
      <c r="J125">
        <v>1155</v>
      </c>
      <c r="K125">
        <v>1175</v>
      </c>
      <c r="L125">
        <v>1188</v>
      </c>
      <c r="M125">
        <v>1203</v>
      </c>
      <c r="N125">
        <v>1255</v>
      </c>
    </row>
    <row r="126" spans="1:14">
      <c r="A126" t="s">
        <v>2128</v>
      </c>
      <c r="B126">
        <v>7992</v>
      </c>
      <c r="C126">
        <v>7592</v>
      </c>
      <c r="D126">
        <v>7433</v>
      </c>
      <c r="E126">
        <v>7499</v>
      </c>
      <c r="F126">
        <v>7439</v>
      </c>
      <c r="G126">
        <v>7525</v>
      </c>
      <c r="H126">
        <v>7506</v>
      </c>
      <c r="I126">
        <v>7621</v>
      </c>
      <c r="J126">
        <v>7796</v>
      </c>
      <c r="K126">
        <v>8152</v>
      </c>
      <c r="L126">
        <v>8028</v>
      </c>
      <c r="M126">
        <v>8091</v>
      </c>
      <c r="N126">
        <v>8303</v>
      </c>
    </row>
    <row r="127" spans="1:14">
      <c r="A127" t="s">
        <v>2129</v>
      </c>
      <c r="B127">
        <v>1140</v>
      </c>
      <c r="C127">
        <v>1075</v>
      </c>
      <c r="D127">
        <v>996</v>
      </c>
      <c r="E127">
        <v>999</v>
      </c>
      <c r="F127">
        <v>966</v>
      </c>
      <c r="G127">
        <v>1048</v>
      </c>
      <c r="H127">
        <v>1052</v>
      </c>
      <c r="I127">
        <v>1072</v>
      </c>
      <c r="J127">
        <v>1127</v>
      </c>
      <c r="K127">
        <v>1095</v>
      </c>
      <c r="L127">
        <v>1066</v>
      </c>
      <c r="M127">
        <v>1146</v>
      </c>
      <c r="N127">
        <v>1218</v>
      </c>
    </row>
    <row r="128" spans="1:14">
      <c r="A128" t="s">
        <v>2130</v>
      </c>
      <c r="B128">
        <v>2186</v>
      </c>
      <c r="C128">
        <v>1971</v>
      </c>
      <c r="D128">
        <v>1953</v>
      </c>
      <c r="E128">
        <v>1844</v>
      </c>
      <c r="F128">
        <v>1861</v>
      </c>
      <c r="G128">
        <v>1988</v>
      </c>
      <c r="H128">
        <v>1860</v>
      </c>
      <c r="I128">
        <v>1994</v>
      </c>
      <c r="J128">
        <v>2067</v>
      </c>
      <c r="K128">
        <v>2019</v>
      </c>
      <c r="L128">
        <v>2036</v>
      </c>
      <c r="M128">
        <v>2159</v>
      </c>
      <c r="N128">
        <v>2202</v>
      </c>
    </row>
    <row r="129" spans="1:14">
      <c r="A129" t="s">
        <v>2131</v>
      </c>
      <c r="B129">
        <v>7562</v>
      </c>
      <c r="C129">
        <v>7301</v>
      </c>
      <c r="D129">
        <v>6933</v>
      </c>
      <c r="E129">
        <v>6814</v>
      </c>
      <c r="F129">
        <v>6619</v>
      </c>
      <c r="G129">
        <v>7060</v>
      </c>
      <c r="H129">
        <v>6767</v>
      </c>
      <c r="I129">
        <v>6417</v>
      </c>
      <c r="J129">
        <v>6334</v>
      </c>
      <c r="K129">
        <v>6367</v>
      </c>
      <c r="L129">
        <v>6468</v>
      </c>
      <c r="M129">
        <v>6638</v>
      </c>
      <c r="N129">
        <v>6585</v>
      </c>
    </row>
    <row r="130" spans="1:14">
      <c r="A130" t="s">
        <v>2132</v>
      </c>
      <c r="B130">
        <v>6146</v>
      </c>
      <c r="C130">
        <v>5636</v>
      </c>
      <c r="D130">
        <v>5572</v>
      </c>
      <c r="E130">
        <v>5290</v>
      </c>
      <c r="F130">
        <v>4783</v>
      </c>
      <c r="G130">
        <v>5375</v>
      </c>
      <c r="H130">
        <v>4991</v>
      </c>
      <c r="I130">
        <v>4440</v>
      </c>
      <c r="J130">
        <v>4370</v>
      </c>
      <c r="K130">
        <v>4136</v>
      </c>
      <c r="L130">
        <v>4000</v>
      </c>
      <c r="M130">
        <v>4108</v>
      </c>
      <c r="N130">
        <v>4086</v>
      </c>
    </row>
    <row r="131" spans="1:14">
      <c r="A131" t="s">
        <v>2133</v>
      </c>
      <c r="B131">
        <v>24601</v>
      </c>
      <c r="C131">
        <v>22639</v>
      </c>
      <c r="D131">
        <v>22354</v>
      </c>
      <c r="E131">
        <v>21531</v>
      </c>
      <c r="F131">
        <v>20815</v>
      </c>
      <c r="G131">
        <v>21700</v>
      </c>
      <c r="H131">
        <v>21297</v>
      </c>
      <c r="I131">
        <v>21358</v>
      </c>
      <c r="J131">
        <v>21404</v>
      </c>
      <c r="K131">
        <v>20870</v>
      </c>
      <c r="L131">
        <v>21681</v>
      </c>
      <c r="M131">
        <v>21811</v>
      </c>
      <c r="N131">
        <v>22947</v>
      </c>
    </row>
    <row r="132" spans="1:14">
      <c r="A132" t="s">
        <v>2134</v>
      </c>
      <c r="B132">
        <v>15824</v>
      </c>
      <c r="C132">
        <v>14946</v>
      </c>
      <c r="D132">
        <v>14462</v>
      </c>
      <c r="E132">
        <v>14069</v>
      </c>
      <c r="F132">
        <v>13574</v>
      </c>
      <c r="G132">
        <v>14107</v>
      </c>
      <c r="H132">
        <v>13804</v>
      </c>
      <c r="I132">
        <v>13760</v>
      </c>
      <c r="J132">
        <v>14067</v>
      </c>
      <c r="K132">
        <v>14057</v>
      </c>
      <c r="L132">
        <v>14653</v>
      </c>
      <c r="M132">
        <v>14754</v>
      </c>
      <c r="N132">
        <v>14754</v>
      </c>
    </row>
    <row r="133" spans="1:14">
      <c r="A133" t="s">
        <v>2135</v>
      </c>
      <c r="B133">
        <v>7372</v>
      </c>
      <c r="C133">
        <v>6852</v>
      </c>
      <c r="D133">
        <v>6832</v>
      </c>
      <c r="E133">
        <v>6476</v>
      </c>
      <c r="F133">
        <v>6405</v>
      </c>
      <c r="G133">
        <v>6511</v>
      </c>
      <c r="H133">
        <v>6497</v>
      </c>
      <c r="I133">
        <v>6337</v>
      </c>
      <c r="J133">
        <v>6355</v>
      </c>
      <c r="K133">
        <v>6087</v>
      </c>
      <c r="L133">
        <v>5957</v>
      </c>
      <c r="M133">
        <v>6060</v>
      </c>
      <c r="N133">
        <v>6040</v>
      </c>
    </row>
    <row r="134" spans="1:14">
      <c r="A134" t="s">
        <v>2136</v>
      </c>
      <c r="B134">
        <v>4854</v>
      </c>
      <c r="C134">
        <v>4575</v>
      </c>
      <c r="D134">
        <v>4561</v>
      </c>
      <c r="E134">
        <v>4398</v>
      </c>
      <c r="F134">
        <v>4220</v>
      </c>
      <c r="G134">
        <v>4596</v>
      </c>
      <c r="H134">
        <v>4519</v>
      </c>
      <c r="I134">
        <v>4301</v>
      </c>
      <c r="J134">
        <v>4389</v>
      </c>
      <c r="K134">
        <v>4334</v>
      </c>
      <c r="L134">
        <v>4358</v>
      </c>
      <c r="M134">
        <v>4469</v>
      </c>
      <c r="N134">
        <v>4510</v>
      </c>
    </row>
    <row r="135" spans="1:14">
      <c r="A135" t="s">
        <v>2137</v>
      </c>
      <c r="B135">
        <v>9073</v>
      </c>
      <c r="C135">
        <v>8500</v>
      </c>
      <c r="D135">
        <v>8116</v>
      </c>
      <c r="E135">
        <v>8020</v>
      </c>
      <c r="F135">
        <v>8030</v>
      </c>
      <c r="G135">
        <v>8032</v>
      </c>
      <c r="H135">
        <v>7830</v>
      </c>
      <c r="I135">
        <v>7565</v>
      </c>
      <c r="J135">
        <v>7633</v>
      </c>
      <c r="K135">
        <v>7691</v>
      </c>
      <c r="L135">
        <v>7807</v>
      </c>
      <c r="M135">
        <v>8031</v>
      </c>
      <c r="N135">
        <v>7973</v>
      </c>
    </row>
    <row r="136" spans="1:14">
      <c r="A136" t="s">
        <v>2138</v>
      </c>
      <c r="B136">
        <v>1576</v>
      </c>
      <c r="C136">
        <v>1288</v>
      </c>
      <c r="D136">
        <v>1093</v>
      </c>
      <c r="E136">
        <v>757</v>
      </c>
      <c r="F136">
        <v>176</v>
      </c>
      <c r="G136">
        <v>195</v>
      </c>
      <c r="H136">
        <v>295</v>
      </c>
      <c r="I136">
        <v>204</v>
      </c>
      <c r="J136">
        <v>63</v>
      </c>
      <c r="K136">
        <v>52</v>
      </c>
      <c r="L136">
        <v>57</v>
      </c>
      <c r="M136">
        <v>12</v>
      </c>
      <c r="N136">
        <v>59</v>
      </c>
    </row>
    <row r="137" spans="1:14">
      <c r="A137" t="s">
        <v>675</v>
      </c>
      <c r="B137">
        <v>692684</v>
      </c>
      <c r="C137">
        <v>641615</v>
      </c>
      <c r="D137">
        <v>627071</v>
      </c>
      <c r="E137">
        <v>614121</v>
      </c>
      <c r="F137">
        <v>599652</v>
      </c>
      <c r="G137">
        <v>619107</v>
      </c>
      <c r="H137">
        <v>604085</v>
      </c>
      <c r="I137">
        <v>595509</v>
      </c>
      <c r="J137">
        <v>601872</v>
      </c>
      <c r="K137">
        <v>598909</v>
      </c>
      <c r="L137">
        <v>601561</v>
      </c>
      <c r="M137">
        <v>609778</v>
      </c>
      <c r="N137">
        <v>617125</v>
      </c>
    </row>
    <row r="139" spans="1:14">
      <c r="A139" t="s">
        <v>5</v>
      </c>
      <c r="B139">
        <v>2000</v>
      </c>
      <c r="C139">
        <v>2001</v>
      </c>
      <c r="D139">
        <v>2002</v>
      </c>
      <c r="E139">
        <v>2003</v>
      </c>
      <c r="F139">
        <v>2004</v>
      </c>
      <c r="G139">
        <v>2005</v>
      </c>
      <c r="H139">
        <v>2006</v>
      </c>
      <c r="I139">
        <v>2007</v>
      </c>
      <c r="J139">
        <v>2008</v>
      </c>
      <c r="K139">
        <v>2009</v>
      </c>
      <c r="L139">
        <v>2010</v>
      </c>
      <c r="M139">
        <v>2011</v>
      </c>
      <c r="N139">
        <v>2012</v>
      </c>
    </row>
    <row r="140" spans="1:14">
      <c r="A140" t="s">
        <v>2075</v>
      </c>
      <c r="B140" s="34">
        <f t="shared" ref="B140:N140" si="0">B5/B73*1000</f>
        <v>21.919384273585653</v>
      </c>
      <c r="C140" s="34">
        <f t="shared" si="0"/>
        <v>19.15283880049482</v>
      </c>
      <c r="D140" s="34">
        <f t="shared" si="0"/>
        <v>17.492458276363479</v>
      </c>
      <c r="E140" s="34">
        <f t="shared" si="0"/>
        <v>17.862738953306174</v>
      </c>
      <c r="F140" s="34">
        <f t="shared" si="0"/>
        <v>18.507421406840603</v>
      </c>
      <c r="G140" s="34">
        <f t="shared" si="0"/>
        <v>14.6676650662908</v>
      </c>
      <c r="H140" s="34">
        <f t="shared" si="0"/>
        <v>14.751411400473502</v>
      </c>
      <c r="I140" s="34">
        <f t="shared" si="0"/>
        <v>13.803223809414623</v>
      </c>
      <c r="J140" s="34">
        <f t="shared" si="0"/>
        <v>13.891707823106241</v>
      </c>
      <c r="K140" s="34">
        <f t="shared" si="0"/>
        <v>13.048663028023666</v>
      </c>
      <c r="L140" s="34">
        <f t="shared" si="0"/>
        <v>12.579771360359947</v>
      </c>
      <c r="M140" s="34">
        <f t="shared" si="0"/>
        <v>12.550144550772057</v>
      </c>
      <c r="N140" s="34">
        <f t="shared" si="0"/>
        <v>12.576144625663195</v>
      </c>
    </row>
    <row r="141" spans="1:14">
      <c r="A141" t="s">
        <v>2076</v>
      </c>
      <c r="B141" s="34">
        <f t="shared" ref="B141:N141" si="1">B6/B74*1000</f>
        <v>20.859172398241064</v>
      </c>
      <c r="C141" s="34">
        <f t="shared" si="1"/>
        <v>20.058651026392962</v>
      </c>
      <c r="D141" s="34">
        <f t="shared" si="1"/>
        <v>19.42645698427382</v>
      </c>
      <c r="E141" s="34">
        <f t="shared" si="1"/>
        <v>19.948670088660759</v>
      </c>
      <c r="F141" s="34">
        <f t="shared" si="1"/>
        <v>16.947115384615383</v>
      </c>
      <c r="G141" s="34">
        <f t="shared" si="1"/>
        <v>16.166550360548964</v>
      </c>
      <c r="H141" s="34">
        <f t="shared" si="1"/>
        <v>16.372048878870565</v>
      </c>
      <c r="I141" s="34">
        <f t="shared" si="1"/>
        <v>13.196125907990314</v>
      </c>
      <c r="J141" s="34">
        <f t="shared" si="1"/>
        <v>15.880597014925373</v>
      </c>
      <c r="K141" s="34">
        <f t="shared" si="1"/>
        <v>13.302972195589644</v>
      </c>
      <c r="L141" s="34">
        <f t="shared" si="1"/>
        <v>12.746370824973445</v>
      </c>
      <c r="M141" s="34">
        <f t="shared" si="1"/>
        <v>12.199332489354356</v>
      </c>
      <c r="N141" s="34">
        <f t="shared" si="1"/>
        <v>10.656985595502986</v>
      </c>
    </row>
    <row r="142" spans="1:14">
      <c r="A142" t="s">
        <v>2077</v>
      </c>
      <c r="B142" s="34">
        <f t="shared" ref="B142:N142" si="2">B7/B75*1000</f>
        <v>17.618977311875586</v>
      </c>
      <c r="C142" s="34">
        <f t="shared" si="2"/>
        <v>15.5299055613851</v>
      </c>
      <c r="D142" s="34">
        <f t="shared" si="2"/>
        <v>13.437133411538872</v>
      </c>
      <c r="E142" s="34">
        <f t="shared" si="2"/>
        <v>13.423921976877979</v>
      </c>
      <c r="F142" s="34">
        <f t="shared" si="2"/>
        <v>14.946990325010139</v>
      </c>
      <c r="G142" s="34">
        <f t="shared" si="2"/>
        <v>15.531258760863471</v>
      </c>
      <c r="H142" s="34">
        <f t="shared" si="2"/>
        <v>14.072470373746583</v>
      </c>
      <c r="I142" s="34">
        <f t="shared" si="2"/>
        <v>12.921089063221043</v>
      </c>
      <c r="J142" s="34">
        <f t="shared" si="2"/>
        <v>12.376237623762377</v>
      </c>
      <c r="K142" s="34">
        <f t="shared" si="2"/>
        <v>13.435255964790365</v>
      </c>
      <c r="L142" s="34">
        <f t="shared" si="2"/>
        <v>10.860390523887231</v>
      </c>
      <c r="M142" s="34">
        <f t="shared" si="2"/>
        <v>10.501033346366532</v>
      </c>
      <c r="N142" s="34">
        <f t="shared" si="2"/>
        <v>12.606640221702984</v>
      </c>
    </row>
    <row r="143" spans="1:14">
      <c r="A143" t="s">
        <v>2078</v>
      </c>
      <c r="B143" s="34">
        <f t="shared" ref="B143:N143" si="3">B8/B76*1000</f>
        <v>17.198294869910335</v>
      </c>
      <c r="C143" s="34">
        <f t="shared" si="3"/>
        <v>15.815162271805274</v>
      </c>
      <c r="D143" s="34">
        <f t="shared" si="3"/>
        <v>13.436389133483351</v>
      </c>
      <c r="E143" s="34">
        <f t="shared" si="3"/>
        <v>14.39418950148564</v>
      </c>
      <c r="F143" s="34">
        <f t="shared" si="3"/>
        <v>13.519860440150294</v>
      </c>
      <c r="G143" s="34">
        <f t="shared" si="3"/>
        <v>13.796245078580029</v>
      </c>
      <c r="H143" s="34">
        <f t="shared" si="3"/>
        <v>12.473259832154023</v>
      </c>
      <c r="I143" s="34">
        <f t="shared" si="3"/>
        <v>13.018714401952806</v>
      </c>
      <c r="J143" s="34">
        <f t="shared" si="3"/>
        <v>12.209889001009081</v>
      </c>
      <c r="K143" s="34">
        <f t="shared" si="3"/>
        <v>11.755195526962847</v>
      </c>
      <c r="L143" s="34">
        <f t="shared" si="3"/>
        <v>11.076943424924776</v>
      </c>
      <c r="M143" s="34">
        <f t="shared" si="3"/>
        <v>9.9767753753557287</v>
      </c>
      <c r="N143" s="34">
        <f t="shared" si="3"/>
        <v>11.317104626793487</v>
      </c>
    </row>
    <row r="144" spans="1:14">
      <c r="A144" t="s">
        <v>2079</v>
      </c>
      <c r="B144" s="34">
        <f t="shared" ref="B144:N144" si="4">B9/B77*1000</f>
        <v>15.626754080693326</v>
      </c>
      <c r="C144" s="34">
        <f t="shared" si="4"/>
        <v>16.196343402225754</v>
      </c>
      <c r="D144" s="34">
        <f t="shared" si="4"/>
        <v>15.343217159564283</v>
      </c>
      <c r="E144" s="34">
        <f t="shared" si="4"/>
        <v>14.931985198311358</v>
      </c>
      <c r="F144" s="34">
        <f t="shared" si="4"/>
        <v>13.873295910184442</v>
      </c>
      <c r="G144" s="34">
        <f t="shared" si="4"/>
        <v>12.537704918032787</v>
      </c>
      <c r="H144" s="34">
        <f t="shared" si="4"/>
        <v>12.924716855429715</v>
      </c>
      <c r="I144" s="34">
        <f t="shared" si="4"/>
        <v>12.92024806876292</v>
      </c>
      <c r="J144" s="34">
        <f t="shared" si="4"/>
        <v>12.640334900916084</v>
      </c>
      <c r="K144" s="34">
        <f t="shared" si="4"/>
        <v>13.168341227037535</v>
      </c>
      <c r="L144" s="34">
        <f t="shared" si="4"/>
        <v>13.0821993583361</v>
      </c>
      <c r="M144" s="34">
        <f t="shared" si="4"/>
        <v>11.793951111724901</v>
      </c>
      <c r="N144" s="34">
        <f t="shared" si="4"/>
        <v>11.465493538630739</v>
      </c>
    </row>
    <row r="145" spans="1:14">
      <c r="A145" t="s">
        <v>2080</v>
      </c>
      <c r="B145" s="34">
        <f t="shared" ref="B145:N145" si="5">B10/B78*1000</f>
        <v>15.958975158153102</v>
      </c>
      <c r="C145" s="34">
        <f t="shared" si="5"/>
        <v>15.477977713403675</v>
      </c>
      <c r="D145" s="34">
        <f t="shared" si="5"/>
        <v>15.171965200422799</v>
      </c>
      <c r="E145" s="34">
        <f t="shared" si="5"/>
        <v>14.455297600929745</v>
      </c>
      <c r="F145" s="34">
        <f t="shared" si="5"/>
        <v>14.595593461265103</v>
      </c>
      <c r="G145" s="34">
        <f t="shared" si="5"/>
        <v>12.864283482840184</v>
      </c>
      <c r="H145" s="34">
        <f t="shared" si="5"/>
        <v>12.862975102064286</v>
      </c>
      <c r="I145" s="34">
        <f t="shared" si="5"/>
        <v>12.540646379412827</v>
      </c>
      <c r="J145" s="34">
        <f t="shared" si="5"/>
        <v>11.985109235381101</v>
      </c>
      <c r="K145" s="34">
        <f t="shared" si="5"/>
        <v>11.95003653477708</v>
      </c>
      <c r="L145" s="34">
        <f t="shared" si="5"/>
        <v>11.510319596879961</v>
      </c>
      <c r="M145" s="34">
        <f t="shared" si="5"/>
        <v>11.397190091075506</v>
      </c>
      <c r="N145" s="34">
        <f t="shared" si="5"/>
        <v>11.491639860418065</v>
      </c>
    </row>
    <row r="146" spans="1:14">
      <c r="A146" t="s">
        <v>2081</v>
      </c>
      <c r="B146" s="34">
        <f t="shared" ref="B146:N146" si="6">B11/B79*1000</f>
        <v>19.074993467467991</v>
      </c>
      <c r="C146" s="34">
        <f t="shared" si="6"/>
        <v>8.870490833826139</v>
      </c>
      <c r="D146" s="34">
        <f t="shared" si="6"/>
        <v>17.257039055404178</v>
      </c>
      <c r="E146" s="34">
        <f t="shared" si="6"/>
        <v>15.644555694618274</v>
      </c>
      <c r="F146" s="34">
        <f t="shared" si="6"/>
        <v>14.742785445420328</v>
      </c>
      <c r="G146" s="34">
        <f t="shared" si="6"/>
        <v>17.755040625940413</v>
      </c>
      <c r="H146" s="34">
        <f t="shared" si="6"/>
        <v>16.500622665006226</v>
      </c>
      <c r="I146" s="34">
        <f t="shared" si="6"/>
        <v>16.544117647058822</v>
      </c>
      <c r="J146" s="34">
        <f t="shared" si="6"/>
        <v>15.442890442890443</v>
      </c>
      <c r="K146" s="34">
        <f t="shared" si="6"/>
        <v>12.228676245796393</v>
      </c>
      <c r="L146" s="34">
        <f t="shared" si="6"/>
        <v>10.147868947521021</v>
      </c>
      <c r="M146" s="34">
        <f t="shared" si="6"/>
        <v>15.066964285714286</v>
      </c>
      <c r="N146" s="34">
        <f t="shared" si="6"/>
        <v>10.677156504636134</v>
      </c>
    </row>
    <row r="147" spans="1:14">
      <c r="A147" t="s">
        <v>2082</v>
      </c>
      <c r="B147" s="34">
        <f t="shared" ref="B147:N147" si="7">B12/B80*1000</f>
        <v>15.2046783625731</v>
      </c>
      <c r="C147" s="34">
        <f t="shared" si="7"/>
        <v>17.88756388415673</v>
      </c>
      <c r="D147" s="34">
        <f t="shared" si="7"/>
        <v>15.124555160142348</v>
      </c>
      <c r="E147" s="34">
        <f t="shared" si="7"/>
        <v>14.033499320959709</v>
      </c>
      <c r="F147" s="34">
        <f t="shared" si="7"/>
        <v>17.302573203194321</v>
      </c>
      <c r="G147" s="34">
        <f t="shared" si="7"/>
        <v>18.07501129688206</v>
      </c>
      <c r="H147" s="34">
        <f t="shared" si="7"/>
        <v>13.092550790067719</v>
      </c>
      <c r="I147" s="34">
        <f t="shared" si="7"/>
        <v>14.85148514851485</v>
      </c>
      <c r="J147" s="34">
        <f t="shared" si="7"/>
        <v>17.293558149589281</v>
      </c>
      <c r="K147" s="34">
        <f t="shared" si="7"/>
        <v>12.680367293397463</v>
      </c>
      <c r="L147" s="34">
        <f t="shared" si="7"/>
        <v>11.421319796954315</v>
      </c>
      <c r="M147" s="34">
        <f t="shared" si="7"/>
        <v>8.695652173913043</v>
      </c>
      <c r="N147" s="34">
        <f t="shared" si="7"/>
        <v>11.73512154233026</v>
      </c>
    </row>
    <row r="148" spans="1:14">
      <c r="A148" t="s">
        <v>2083</v>
      </c>
      <c r="B148" s="34">
        <f t="shared" ref="B148:N148" si="8">B13/B81*1000</f>
        <v>14.225181598062953</v>
      </c>
      <c r="C148" s="34">
        <f t="shared" si="8"/>
        <v>16.700066800267201</v>
      </c>
      <c r="D148" s="34">
        <f t="shared" si="8"/>
        <v>13.554727211114876</v>
      </c>
      <c r="E148" s="34">
        <f t="shared" si="8"/>
        <v>13.383665065202472</v>
      </c>
      <c r="F148" s="34">
        <f t="shared" si="8"/>
        <v>16.801075268817204</v>
      </c>
      <c r="G148" s="34">
        <f t="shared" si="8"/>
        <v>22.446324007807419</v>
      </c>
      <c r="H148" s="34">
        <f t="shared" si="8"/>
        <v>16.781836130306022</v>
      </c>
      <c r="I148" s="34">
        <f t="shared" si="8"/>
        <v>14.285714285714285</v>
      </c>
      <c r="J148" s="34">
        <f t="shared" si="8"/>
        <v>13.422818791946309</v>
      </c>
      <c r="K148" s="34">
        <f t="shared" si="8"/>
        <v>12.221203788573174</v>
      </c>
      <c r="L148" s="34">
        <f t="shared" si="8"/>
        <v>15.328223925358214</v>
      </c>
      <c r="M148" s="34">
        <f t="shared" si="8"/>
        <v>12.254901960784313</v>
      </c>
      <c r="N148" s="34">
        <f t="shared" si="8"/>
        <v>8.7533957138545126</v>
      </c>
    </row>
    <row r="149" spans="1:14">
      <c r="A149" t="s">
        <v>2084</v>
      </c>
      <c r="B149" s="34">
        <f t="shared" ref="B149:N149" si="9">B14/B82*1000</f>
        <v>15.710919088766692</v>
      </c>
      <c r="C149" s="34">
        <f t="shared" si="9"/>
        <v>11.894400928343487</v>
      </c>
      <c r="D149" s="34">
        <f t="shared" si="9"/>
        <v>11.143695014662757</v>
      </c>
      <c r="E149" s="34">
        <f t="shared" si="9"/>
        <v>10.071090047393366</v>
      </c>
      <c r="F149" s="34">
        <f t="shared" si="9"/>
        <v>12.919896640826872</v>
      </c>
      <c r="G149" s="34">
        <f t="shared" si="9"/>
        <v>7.766990291262136</v>
      </c>
      <c r="H149" s="34">
        <f t="shared" si="9"/>
        <v>12.322015334063527</v>
      </c>
      <c r="I149" s="34">
        <f t="shared" si="9"/>
        <v>11.604868383809794</v>
      </c>
      <c r="J149" s="34">
        <f t="shared" si="9"/>
        <v>14.484679665738161</v>
      </c>
      <c r="K149" s="34">
        <f t="shared" si="9"/>
        <v>12.432432432432432</v>
      </c>
      <c r="L149" s="34">
        <f t="shared" si="9"/>
        <v>11.385199240986717</v>
      </c>
      <c r="M149" s="34">
        <f t="shared" si="9"/>
        <v>10.612244897959185</v>
      </c>
      <c r="N149" s="34">
        <f t="shared" si="9"/>
        <v>9.2783505154639183</v>
      </c>
    </row>
    <row r="150" spans="1:14">
      <c r="A150" t="s">
        <v>2085</v>
      </c>
      <c r="B150" s="34">
        <f t="shared" ref="B150:N150" si="10">B15/B83*1000</f>
        <v>17.357222844344903</v>
      </c>
      <c r="C150" s="34">
        <f t="shared" si="10"/>
        <v>14.007308160779537</v>
      </c>
      <c r="D150" s="34">
        <f t="shared" si="10"/>
        <v>14.285714285714285</v>
      </c>
      <c r="E150" s="34">
        <f t="shared" si="10"/>
        <v>12.383900928792571</v>
      </c>
      <c r="F150" s="34">
        <f t="shared" si="10"/>
        <v>12.269938650306749</v>
      </c>
      <c r="G150" s="34">
        <f t="shared" si="10"/>
        <v>18.518518518518519</v>
      </c>
      <c r="H150" s="34">
        <f t="shared" si="10"/>
        <v>17.632241813602015</v>
      </c>
      <c r="I150" s="34">
        <f t="shared" si="10"/>
        <v>15.451174289245984</v>
      </c>
      <c r="J150" s="34">
        <f t="shared" si="10"/>
        <v>8.9001907183725368</v>
      </c>
      <c r="K150" s="34">
        <f t="shared" si="10"/>
        <v>17.000607164541588</v>
      </c>
      <c r="L150" s="34">
        <f t="shared" si="10"/>
        <v>15.931372549019606</v>
      </c>
      <c r="M150" s="34">
        <f t="shared" si="10"/>
        <v>14.634146341463415</v>
      </c>
      <c r="N150" s="34">
        <f t="shared" si="10"/>
        <v>13.157894736842104</v>
      </c>
    </row>
    <row r="151" spans="1:14">
      <c r="A151" t="s">
        <v>2086</v>
      </c>
      <c r="B151" s="34">
        <f t="shared" ref="B151:N151" si="11">B16/B84*1000</f>
        <v>16.629213483146067</v>
      </c>
      <c r="C151" s="34">
        <f t="shared" si="11"/>
        <v>9.1698841698841704</v>
      </c>
      <c r="D151" s="34">
        <f t="shared" si="11"/>
        <v>13.461538461538462</v>
      </c>
      <c r="E151" s="34">
        <f t="shared" si="11"/>
        <v>13.631937682570594</v>
      </c>
      <c r="F151" s="34">
        <f t="shared" si="11"/>
        <v>15.270935960591133</v>
      </c>
      <c r="G151" s="34">
        <f t="shared" si="11"/>
        <v>13.666352497643734</v>
      </c>
      <c r="H151" s="34">
        <f t="shared" si="11"/>
        <v>14.602215508559921</v>
      </c>
      <c r="I151" s="34">
        <f t="shared" si="11"/>
        <v>11.86178442496132</v>
      </c>
      <c r="J151" s="34">
        <f t="shared" si="11"/>
        <v>15.279241306638568</v>
      </c>
      <c r="K151" s="34">
        <f t="shared" si="11"/>
        <v>14.278159703860393</v>
      </c>
      <c r="L151" s="34">
        <f t="shared" si="11"/>
        <v>14.270032930845225</v>
      </c>
      <c r="M151" s="34">
        <f t="shared" si="11"/>
        <v>14.786418400876233</v>
      </c>
      <c r="N151" s="34">
        <f t="shared" si="11"/>
        <v>9.321595028482653</v>
      </c>
    </row>
    <row r="152" spans="1:14">
      <c r="A152" t="s">
        <v>2087</v>
      </c>
      <c r="B152" s="34">
        <f t="shared" ref="B152:N152" si="12">B17/B85*1000</f>
        <v>10.612244897959185</v>
      </c>
      <c r="C152" s="34">
        <f t="shared" si="12"/>
        <v>8.8644997889404813</v>
      </c>
      <c r="D152" s="34">
        <f t="shared" si="12"/>
        <v>7.2020951549541685</v>
      </c>
      <c r="E152" s="34">
        <f t="shared" si="12"/>
        <v>9.6051227321237995</v>
      </c>
      <c r="F152" s="34">
        <f t="shared" si="12"/>
        <v>10.168758113370835</v>
      </c>
      <c r="G152" s="34">
        <f t="shared" si="12"/>
        <v>10.629251700680271</v>
      </c>
      <c r="H152" s="34">
        <f t="shared" si="12"/>
        <v>10.025062656641603</v>
      </c>
      <c r="I152" s="34">
        <f t="shared" si="12"/>
        <v>8.090270385352353</v>
      </c>
      <c r="J152" s="34">
        <f t="shared" si="12"/>
        <v>9.0654003885171583</v>
      </c>
      <c r="K152" s="34">
        <f t="shared" si="12"/>
        <v>9.8081023454157776</v>
      </c>
      <c r="L152" s="34">
        <f t="shared" si="12"/>
        <v>8.2108902333621447</v>
      </c>
      <c r="M152" s="34">
        <f t="shared" si="12"/>
        <v>11.087420042643924</v>
      </c>
      <c r="N152" s="34">
        <f t="shared" si="12"/>
        <v>8.9248650892486499</v>
      </c>
    </row>
    <row r="153" spans="1:14">
      <c r="A153" t="s">
        <v>2088</v>
      </c>
      <c r="B153" s="34">
        <f t="shared" ref="B153:N153" si="13">B18/B86*1000</f>
        <v>22.204005987597121</v>
      </c>
      <c r="C153" s="34">
        <f t="shared" si="13"/>
        <v>21.307204790232902</v>
      </c>
      <c r="D153" s="34">
        <f t="shared" si="13"/>
        <v>21.735706410458342</v>
      </c>
      <c r="E153" s="34">
        <f t="shared" si="13"/>
        <v>20.703681106365671</v>
      </c>
      <c r="F153" s="34">
        <f t="shared" si="13"/>
        <v>19.072475406544868</v>
      </c>
      <c r="G153" s="34">
        <f t="shared" si="13"/>
        <v>18.797139395834147</v>
      </c>
      <c r="H153" s="34">
        <f t="shared" si="13"/>
        <v>17.576318223866789</v>
      </c>
      <c r="I153" s="34">
        <f t="shared" si="13"/>
        <v>18.434453084909009</v>
      </c>
      <c r="J153" s="34">
        <f t="shared" si="13"/>
        <v>16.495746879720166</v>
      </c>
      <c r="K153" s="34">
        <f t="shared" si="13"/>
        <v>18.800247371675944</v>
      </c>
      <c r="L153" s="34">
        <f t="shared" si="13"/>
        <v>15.150270980456561</v>
      </c>
      <c r="M153" s="34">
        <f t="shared" si="13"/>
        <v>16.781993159945916</v>
      </c>
      <c r="N153" s="34">
        <f t="shared" si="13"/>
        <v>15.6564873662998</v>
      </c>
    </row>
    <row r="154" spans="1:14">
      <c r="A154" t="s">
        <v>2089</v>
      </c>
      <c r="B154" s="34">
        <f t="shared" ref="B154:N154" si="14">B19/B87*1000</f>
        <v>21.293585307426138</v>
      </c>
      <c r="C154" s="34">
        <f t="shared" si="14"/>
        <v>18.846042331110464</v>
      </c>
      <c r="D154" s="34">
        <f t="shared" si="14"/>
        <v>13.779527559055119</v>
      </c>
      <c r="E154" s="34">
        <f t="shared" si="14"/>
        <v>12.485811577752553</v>
      </c>
      <c r="F154" s="34">
        <f t="shared" si="14"/>
        <v>13.142523364485982</v>
      </c>
      <c r="G154" s="34">
        <f t="shared" si="14"/>
        <v>10.64410480349345</v>
      </c>
      <c r="H154" s="34">
        <f t="shared" si="14"/>
        <v>14.492753623188406</v>
      </c>
      <c r="I154" s="34">
        <f t="shared" si="14"/>
        <v>12.300810735253005</v>
      </c>
      <c r="J154" s="34">
        <f t="shared" si="14"/>
        <v>9.0090090090090094</v>
      </c>
      <c r="K154" s="34">
        <f t="shared" si="14"/>
        <v>10.998307952622675</v>
      </c>
      <c r="L154" s="34">
        <f t="shared" si="14"/>
        <v>8.9285714285714288</v>
      </c>
      <c r="M154" s="34">
        <f t="shared" si="14"/>
        <v>5.9473237043330505</v>
      </c>
      <c r="N154" s="34">
        <f t="shared" si="14"/>
        <v>12.034704729918836</v>
      </c>
    </row>
    <row r="155" spans="1:14">
      <c r="A155" t="s">
        <v>2090</v>
      </c>
      <c r="B155" s="34">
        <f t="shared" ref="B155:N155" si="15">B20/B88*1000</f>
        <v>9.6899224806201545</v>
      </c>
      <c r="C155" s="34">
        <f t="shared" si="15"/>
        <v>10.090817356205854</v>
      </c>
      <c r="D155" s="34">
        <f t="shared" si="15"/>
        <v>13.354700854700853</v>
      </c>
      <c r="E155" s="34">
        <f t="shared" si="15"/>
        <v>15.159718462371412</v>
      </c>
      <c r="F155" s="34">
        <f t="shared" si="15"/>
        <v>12.081274025260845</v>
      </c>
      <c r="G155" s="34">
        <f t="shared" si="15"/>
        <v>8.2944530844997413</v>
      </c>
      <c r="H155" s="34">
        <f t="shared" si="15"/>
        <v>8.9037284362826945</v>
      </c>
      <c r="I155" s="34">
        <f t="shared" si="15"/>
        <v>5.6657223796034</v>
      </c>
      <c r="J155" s="34">
        <f t="shared" si="15"/>
        <v>11.020881670533642</v>
      </c>
      <c r="K155" s="34">
        <f t="shared" si="15"/>
        <v>7.501442585112521</v>
      </c>
      <c r="L155" s="34">
        <f t="shared" si="15"/>
        <v>6.6869300911854106</v>
      </c>
      <c r="M155" s="34">
        <f t="shared" si="15"/>
        <v>13.120365088419851</v>
      </c>
      <c r="N155" s="34">
        <f t="shared" si="15"/>
        <v>11.851015801354402</v>
      </c>
    </row>
    <row r="156" spans="1:14">
      <c r="A156" t="s">
        <v>2091</v>
      </c>
      <c r="B156" s="34">
        <f t="shared" ref="B156:N156" si="16">B21/B89*1000</f>
        <v>18.821420569123905</v>
      </c>
      <c r="C156" s="34">
        <f t="shared" si="16"/>
        <v>20.516533912623704</v>
      </c>
      <c r="D156" s="34">
        <f t="shared" si="16"/>
        <v>15.410546592824463</v>
      </c>
      <c r="E156" s="34">
        <f t="shared" si="16"/>
        <v>15.817223198594025</v>
      </c>
      <c r="F156" s="34">
        <f t="shared" si="16"/>
        <v>16.726711271230059</v>
      </c>
      <c r="G156" s="34">
        <f t="shared" si="16"/>
        <v>13.708343181281021</v>
      </c>
      <c r="H156" s="34">
        <f t="shared" si="16"/>
        <v>18.428461735346815</v>
      </c>
      <c r="I156" s="34">
        <f t="shared" si="16"/>
        <v>13.403416557161629</v>
      </c>
      <c r="J156" s="34">
        <f t="shared" si="16"/>
        <v>12.463537523203394</v>
      </c>
      <c r="K156" s="34">
        <f t="shared" si="16"/>
        <v>11.658717541070482</v>
      </c>
      <c r="L156" s="34">
        <f t="shared" si="16"/>
        <v>14.3303804064617</v>
      </c>
      <c r="M156" s="34">
        <f t="shared" si="16"/>
        <v>11.421319796954315</v>
      </c>
      <c r="N156" s="34">
        <f t="shared" si="16"/>
        <v>8.3396512509476874</v>
      </c>
    </row>
    <row r="157" spans="1:14">
      <c r="A157" t="s">
        <v>2092</v>
      </c>
      <c r="B157" s="34">
        <f t="shared" ref="B157:N157" si="17">B22/B90*1000</f>
        <v>16.880853844478327</v>
      </c>
      <c r="C157" s="34">
        <f t="shared" si="17"/>
        <v>14.773667415199148</v>
      </c>
      <c r="D157" s="34">
        <f t="shared" si="17"/>
        <v>14.52081316553727</v>
      </c>
      <c r="E157" s="34">
        <f t="shared" si="17"/>
        <v>10.293748430831032</v>
      </c>
      <c r="F157" s="34">
        <f t="shared" si="17"/>
        <v>11.71875</v>
      </c>
      <c r="G157" s="34">
        <f t="shared" si="17"/>
        <v>13.816706806946382</v>
      </c>
      <c r="H157" s="34">
        <f t="shared" si="17"/>
        <v>12.250161186331399</v>
      </c>
      <c r="I157" s="34">
        <f t="shared" si="17"/>
        <v>12.452483942849653</v>
      </c>
      <c r="J157" s="34">
        <f t="shared" si="17"/>
        <v>13.679184410891727</v>
      </c>
      <c r="K157" s="34">
        <f t="shared" si="17"/>
        <v>12.244348762109796</v>
      </c>
      <c r="L157" s="34">
        <f t="shared" si="17"/>
        <v>11.410375480960594</v>
      </c>
      <c r="M157" s="34">
        <f t="shared" si="17"/>
        <v>11.22461848909068</v>
      </c>
      <c r="N157" s="34">
        <f t="shared" si="17"/>
        <v>12.67888526236505</v>
      </c>
    </row>
    <row r="158" spans="1:14">
      <c r="A158" t="s">
        <v>2093</v>
      </c>
      <c r="B158" s="34">
        <f t="shared" ref="B158:N158" si="18">B23/B91*1000</f>
        <v>15.355539806283959</v>
      </c>
      <c r="C158" s="34">
        <f t="shared" si="18"/>
        <v>13.25</v>
      </c>
      <c r="D158" s="34">
        <f t="shared" si="18"/>
        <v>12.967581047381545</v>
      </c>
      <c r="E158" s="34">
        <f t="shared" si="18"/>
        <v>11.255627813906953</v>
      </c>
      <c r="F158" s="34">
        <f t="shared" si="18"/>
        <v>13.645726055612769</v>
      </c>
      <c r="G158" s="34">
        <f t="shared" si="18"/>
        <v>10.972186782342433</v>
      </c>
      <c r="H158" s="34">
        <f t="shared" si="18"/>
        <v>12.115093387178193</v>
      </c>
      <c r="I158" s="34">
        <f t="shared" si="18"/>
        <v>11.779769526248399</v>
      </c>
      <c r="J158" s="34">
        <f t="shared" si="18"/>
        <v>11.127971674253921</v>
      </c>
      <c r="K158" s="34">
        <f t="shared" si="18"/>
        <v>11.102299762093576</v>
      </c>
      <c r="L158" s="34">
        <f t="shared" si="18"/>
        <v>11.451398135818907</v>
      </c>
      <c r="M158" s="34">
        <f t="shared" si="18"/>
        <v>7.8267675450039134</v>
      </c>
      <c r="N158" s="34">
        <f t="shared" si="18"/>
        <v>11.773940345368917</v>
      </c>
    </row>
    <row r="159" spans="1:14">
      <c r="A159" t="s">
        <v>2094</v>
      </c>
      <c r="B159" s="34">
        <f t="shared" ref="B159:N159" si="19">B24/B92*1000</f>
        <v>18.917729872415311</v>
      </c>
      <c r="C159" s="34">
        <f t="shared" si="19"/>
        <v>17.061611374407583</v>
      </c>
      <c r="D159" s="34">
        <f t="shared" si="19"/>
        <v>14.436958614051973</v>
      </c>
      <c r="E159" s="34">
        <f t="shared" si="19"/>
        <v>14.6484375</v>
      </c>
      <c r="F159" s="34">
        <f t="shared" si="19"/>
        <v>14.112404060410993</v>
      </c>
      <c r="G159" s="34">
        <f t="shared" si="19"/>
        <v>13.796275005748447</v>
      </c>
      <c r="H159" s="34">
        <f t="shared" si="19"/>
        <v>14.970059880239521</v>
      </c>
      <c r="I159" s="34">
        <f t="shared" si="19"/>
        <v>15.694542047317874</v>
      </c>
      <c r="J159" s="34">
        <f t="shared" si="19"/>
        <v>13.034033309196236</v>
      </c>
      <c r="K159" s="34">
        <f t="shared" si="19"/>
        <v>14.702278853222248</v>
      </c>
      <c r="L159" s="34">
        <f t="shared" si="19"/>
        <v>12.709832134292565</v>
      </c>
      <c r="M159" s="34">
        <f t="shared" si="19"/>
        <v>13.620604259534423</v>
      </c>
      <c r="N159" s="34">
        <f t="shared" si="19"/>
        <v>14.513788098693759</v>
      </c>
    </row>
    <row r="160" spans="1:14">
      <c r="A160" t="s">
        <v>2095</v>
      </c>
      <c r="B160" s="34">
        <f t="shared" ref="B160:N160" si="20">B25/B93*1000</f>
        <v>25.387263339070568</v>
      </c>
      <c r="C160" s="34">
        <f t="shared" si="20"/>
        <v>15.766841853798375</v>
      </c>
      <c r="D160" s="34">
        <f t="shared" si="20"/>
        <v>20.080321285140563</v>
      </c>
      <c r="E160" s="34">
        <f t="shared" si="20"/>
        <v>25.436408977556109</v>
      </c>
      <c r="F160" s="34">
        <f t="shared" si="20"/>
        <v>13.888888888888888</v>
      </c>
      <c r="G160" s="34">
        <f t="shared" si="20"/>
        <v>12.869399428026693</v>
      </c>
      <c r="H160" s="34">
        <f t="shared" si="20"/>
        <v>17.508754377188595</v>
      </c>
      <c r="I160" s="34">
        <f t="shared" si="20"/>
        <v>15.696202531645572</v>
      </c>
      <c r="J160" s="34">
        <f t="shared" si="20"/>
        <v>14.430014430014429</v>
      </c>
      <c r="K160" s="34">
        <f t="shared" si="20"/>
        <v>9.9700897308075778</v>
      </c>
      <c r="L160" s="34">
        <f t="shared" si="20"/>
        <v>13.018322082931533</v>
      </c>
      <c r="M160" s="34">
        <f t="shared" si="20"/>
        <v>14.918414918414918</v>
      </c>
      <c r="N160" s="34">
        <f t="shared" si="20"/>
        <v>7.1056371387967783</v>
      </c>
    </row>
    <row r="161" spans="1:14">
      <c r="A161" t="s">
        <v>2096</v>
      </c>
      <c r="B161" s="34">
        <f t="shared" ref="B161:N161" si="21">B26/B94*1000</f>
        <v>20.723832407268358</v>
      </c>
      <c r="C161" s="34">
        <f t="shared" si="21"/>
        <v>17.512566888276311</v>
      </c>
      <c r="D161" s="34">
        <f t="shared" si="21"/>
        <v>19.848313700177506</v>
      </c>
      <c r="E161" s="34">
        <f t="shared" si="21"/>
        <v>21.627017135252036</v>
      </c>
      <c r="F161" s="34">
        <f t="shared" si="21"/>
        <v>17.731741573033709</v>
      </c>
      <c r="G161" s="34">
        <f t="shared" si="21"/>
        <v>15.529489509334214</v>
      </c>
      <c r="H161" s="34">
        <f t="shared" si="21"/>
        <v>14.345991561181435</v>
      </c>
      <c r="I161" s="34">
        <f t="shared" si="21"/>
        <v>14.813492771729431</v>
      </c>
      <c r="J161" s="34">
        <f t="shared" si="21"/>
        <v>14.53287197231834</v>
      </c>
      <c r="K161" s="34">
        <f t="shared" si="21"/>
        <v>13.367609254498715</v>
      </c>
      <c r="L161" s="34">
        <f t="shared" si="21"/>
        <v>16.969086021505376</v>
      </c>
      <c r="M161" s="34">
        <f t="shared" si="21"/>
        <v>9.9349092154847547</v>
      </c>
      <c r="N161" s="34">
        <f t="shared" si="21"/>
        <v>10.557571758495547</v>
      </c>
    </row>
    <row r="162" spans="1:14">
      <c r="A162" t="s">
        <v>2097</v>
      </c>
      <c r="B162" s="34">
        <f t="shared" ref="B162:N162" si="22">B27/B95*1000</f>
        <v>13.635442011354421</v>
      </c>
      <c r="C162" s="34">
        <f t="shared" si="22"/>
        <v>12.806129429470516</v>
      </c>
      <c r="D162" s="34">
        <f t="shared" si="22"/>
        <v>11.501579735047946</v>
      </c>
      <c r="E162" s="34">
        <f t="shared" si="22"/>
        <v>12.326787384170704</v>
      </c>
      <c r="F162" s="34">
        <f t="shared" si="22"/>
        <v>12.711383497900353</v>
      </c>
      <c r="G162" s="34">
        <f t="shared" si="22"/>
        <v>10.669599890004124</v>
      </c>
      <c r="H162" s="34">
        <f t="shared" si="22"/>
        <v>9.803650824335147</v>
      </c>
      <c r="I162" s="34">
        <f t="shared" si="22"/>
        <v>10.740781751743993</v>
      </c>
      <c r="J162" s="34">
        <f t="shared" si="22"/>
        <v>9.7610958313110068</v>
      </c>
      <c r="K162" s="34">
        <f t="shared" si="22"/>
        <v>10.360909428162595</v>
      </c>
      <c r="L162" s="34">
        <f t="shared" si="22"/>
        <v>10.324023508607688</v>
      </c>
      <c r="M162" s="34">
        <f t="shared" si="22"/>
        <v>10.27334911181045</v>
      </c>
      <c r="N162" s="34">
        <f t="shared" si="22"/>
        <v>9.6911420444533931</v>
      </c>
    </row>
    <row r="163" spans="1:14">
      <c r="A163" t="s">
        <v>2098</v>
      </c>
      <c r="B163" s="34">
        <f t="shared" ref="B163:N163" si="23">B28/B96*1000</f>
        <v>15.72565365668814</v>
      </c>
      <c r="C163" s="34">
        <f t="shared" si="23"/>
        <v>15.896103896103897</v>
      </c>
      <c r="D163" s="34">
        <f t="shared" si="23"/>
        <v>12.027138157894736</v>
      </c>
      <c r="E163" s="34">
        <f t="shared" si="23"/>
        <v>12.897234832851836</v>
      </c>
      <c r="F163" s="34">
        <f t="shared" si="23"/>
        <v>12.172984516817939</v>
      </c>
      <c r="G163" s="34">
        <f t="shared" si="23"/>
        <v>11.365922349627841</v>
      </c>
      <c r="H163" s="34">
        <f t="shared" si="23"/>
        <v>9.419152276295133</v>
      </c>
      <c r="I163" s="34">
        <f t="shared" si="23"/>
        <v>11.690013100876751</v>
      </c>
      <c r="J163" s="34">
        <f t="shared" si="23"/>
        <v>12.378167641325536</v>
      </c>
      <c r="K163" s="34">
        <f t="shared" si="23"/>
        <v>12.319332621980793</v>
      </c>
      <c r="L163" s="34">
        <f t="shared" si="23"/>
        <v>11.415525114155251</v>
      </c>
      <c r="M163" s="34">
        <f t="shared" si="23"/>
        <v>10.834033809657234</v>
      </c>
      <c r="N163" s="34">
        <f t="shared" si="23"/>
        <v>9.8217533648599478</v>
      </c>
    </row>
    <row r="164" spans="1:14">
      <c r="A164" t="s">
        <v>2099</v>
      </c>
      <c r="B164" s="34">
        <f t="shared" ref="B164:N164" si="24">B29/B97*1000</f>
        <v>15.249266862170089</v>
      </c>
      <c r="C164" s="34">
        <f t="shared" si="24"/>
        <v>15.384615384615385</v>
      </c>
      <c r="D164" s="34">
        <f t="shared" si="24"/>
        <v>13.192612137203167</v>
      </c>
      <c r="E164" s="34">
        <f t="shared" si="24"/>
        <v>17.612524461839531</v>
      </c>
      <c r="F164" s="34">
        <f t="shared" si="24"/>
        <v>20.46204620462046</v>
      </c>
      <c r="G164" s="34">
        <f t="shared" si="24"/>
        <v>6.9796954314720816</v>
      </c>
      <c r="H164" s="34">
        <f t="shared" si="24"/>
        <v>9.3520374081496325</v>
      </c>
      <c r="I164" s="34">
        <f t="shared" si="24"/>
        <v>19.494584837545126</v>
      </c>
      <c r="J164" s="34">
        <f t="shared" si="24"/>
        <v>13.03780964797914</v>
      </c>
      <c r="K164" s="34">
        <f t="shared" si="24"/>
        <v>15.09951956074125</v>
      </c>
      <c r="L164" s="34">
        <f t="shared" si="24"/>
        <v>10.366275051831375</v>
      </c>
      <c r="M164" s="34">
        <f t="shared" si="24"/>
        <v>9.9272005294506958</v>
      </c>
      <c r="N164" s="34">
        <f t="shared" si="24"/>
        <v>12.607830126078301</v>
      </c>
    </row>
    <row r="165" spans="1:14">
      <c r="A165" t="s">
        <v>2100</v>
      </c>
      <c r="B165" s="34">
        <f t="shared" ref="B165:N165" si="25">B30/B98*1000</f>
        <v>18.120393120393121</v>
      </c>
      <c r="C165" s="34">
        <f t="shared" si="25"/>
        <v>14.251401120896716</v>
      </c>
      <c r="D165" s="34">
        <f t="shared" si="25"/>
        <v>14.335145823035097</v>
      </c>
      <c r="E165" s="34">
        <f t="shared" si="25"/>
        <v>14.477942428887754</v>
      </c>
      <c r="F165" s="34">
        <f t="shared" si="25"/>
        <v>17.720639332870046</v>
      </c>
      <c r="G165" s="34">
        <f t="shared" si="25"/>
        <v>12.00600300150075</v>
      </c>
      <c r="H165" s="34">
        <f t="shared" si="25"/>
        <v>11.408138940916057</v>
      </c>
      <c r="I165" s="34">
        <f t="shared" si="25"/>
        <v>11.541774332472007</v>
      </c>
      <c r="J165" s="34">
        <f t="shared" si="25"/>
        <v>10.414827890556046</v>
      </c>
      <c r="K165" s="34">
        <f t="shared" si="25"/>
        <v>16.284896206156048</v>
      </c>
      <c r="L165" s="34">
        <f t="shared" si="25"/>
        <v>10.570439219974485</v>
      </c>
      <c r="M165" s="34">
        <f t="shared" si="25"/>
        <v>12.738853503184714</v>
      </c>
      <c r="N165" s="34">
        <f t="shared" si="25"/>
        <v>9.0355891572930123</v>
      </c>
    </row>
    <row r="166" spans="1:14">
      <c r="A166" t="s">
        <v>2101</v>
      </c>
      <c r="B166" s="34">
        <f t="shared" ref="B166:N166" si="26">B31/B99*1000</f>
        <v>22.370299857210849</v>
      </c>
      <c r="C166" s="34">
        <f t="shared" si="26"/>
        <v>12.974531475252283</v>
      </c>
      <c r="D166" s="34">
        <f t="shared" si="26"/>
        <v>12.885411872986655</v>
      </c>
      <c r="E166" s="34">
        <f t="shared" si="26"/>
        <v>12.529002320185615</v>
      </c>
      <c r="F166" s="34">
        <f t="shared" si="26"/>
        <v>13.270142180094787</v>
      </c>
      <c r="G166" s="34">
        <f t="shared" si="26"/>
        <v>12.791228871630882</v>
      </c>
      <c r="H166" s="34">
        <f t="shared" si="26"/>
        <v>12.85102332222751</v>
      </c>
      <c r="I166" s="34">
        <f t="shared" si="26"/>
        <v>12.987012987012989</v>
      </c>
      <c r="J166" s="34">
        <f t="shared" si="26"/>
        <v>10.571840461316675</v>
      </c>
      <c r="K166" s="34">
        <f t="shared" si="26"/>
        <v>10.230179028132993</v>
      </c>
      <c r="L166" s="34">
        <f t="shared" si="26"/>
        <v>14.050387596899226</v>
      </c>
      <c r="M166" s="34">
        <f t="shared" si="26"/>
        <v>13.793103448275861</v>
      </c>
      <c r="N166" s="34">
        <f t="shared" si="26"/>
        <v>10.427010923535255</v>
      </c>
    </row>
    <row r="167" spans="1:14">
      <c r="A167" t="s">
        <v>2102</v>
      </c>
      <c r="B167" s="34">
        <f t="shared" ref="B167:N167" si="27">B32/B100*1000</f>
        <v>20.190689848569829</v>
      </c>
      <c r="C167" s="34">
        <f t="shared" si="27"/>
        <v>16.206482593037215</v>
      </c>
      <c r="D167" s="34">
        <f t="shared" si="27"/>
        <v>22.208883553421369</v>
      </c>
      <c r="E167" s="34">
        <f t="shared" si="27"/>
        <v>13.426736719206071</v>
      </c>
      <c r="F167" s="34">
        <f t="shared" si="27"/>
        <v>15.337423312883436</v>
      </c>
      <c r="G167" s="34">
        <f t="shared" si="27"/>
        <v>16.093229744728077</v>
      </c>
      <c r="H167" s="34">
        <f t="shared" si="27"/>
        <v>8.7514585764294051</v>
      </c>
      <c r="I167" s="34">
        <f t="shared" si="27"/>
        <v>10.22864019253911</v>
      </c>
      <c r="J167" s="34">
        <f t="shared" si="27"/>
        <v>9.4876660341555965</v>
      </c>
      <c r="K167" s="34">
        <f t="shared" si="27"/>
        <v>18.229166666666668</v>
      </c>
      <c r="L167" s="34">
        <f t="shared" si="27"/>
        <v>7.782101167315175</v>
      </c>
      <c r="M167" s="34">
        <f t="shared" si="27"/>
        <v>11.412268188302425</v>
      </c>
      <c r="N167" s="34">
        <f t="shared" si="27"/>
        <v>3.652300949598247</v>
      </c>
    </row>
    <row r="168" spans="1:14">
      <c r="A168" t="s">
        <v>2103</v>
      </c>
      <c r="B168" s="34">
        <f t="shared" ref="B168:N168" si="28">B33/B101*1000</f>
        <v>16.969696969696972</v>
      </c>
      <c r="C168" s="34">
        <f t="shared" si="28"/>
        <v>19.595035924232526</v>
      </c>
      <c r="D168" s="34">
        <f t="shared" si="28"/>
        <v>16.534391534391535</v>
      </c>
      <c r="E168" s="34">
        <f t="shared" si="28"/>
        <v>18.368846436443793</v>
      </c>
      <c r="F168" s="34">
        <f t="shared" si="28"/>
        <v>9.6418732782369148</v>
      </c>
      <c r="G168" s="34">
        <f t="shared" si="28"/>
        <v>16.304347826086957</v>
      </c>
      <c r="H168" s="34">
        <f t="shared" si="28"/>
        <v>15.85014409221902</v>
      </c>
      <c r="I168" s="34">
        <f t="shared" si="28"/>
        <v>19.438444924406049</v>
      </c>
      <c r="J168" s="34">
        <f t="shared" si="28"/>
        <v>19.089574155653452</v>
      </c>
      <c r="K168" s="34">
        <f t="shared" si="28"/>
        <v>7.8064012490241996</v>
      </c>
      <c r="L168" s="34">
        <f t="shared" si="28"/>
        <v>8.0763582966226135</v>
      </c>
      <c r="M168" s="34">
        <f t="shared" si="28"/>
        <v>13.646702047005308</v>
      </c>
      <c r="N168" s="34">
        <f t="shared" si="28"/>
        <v>9.2024539877300615</v>
      </c>
    </row>
    <row r="169" spans="1:14">
      <c r="A169" t="s">
        <v>2104</v>
      </c>
      <c r="B169" s="34">
        <f t="shared" ref="B169:N169" si="29">B34/B102*1000</f>
        <v>13.291855203619908</v>
      </c>
      <c r="C169" s="34">
        <f t="shared" si="29"/>
        <v>12.962962962962962</v>
      </c>
      <c r="D169" s="34">
        <f t="shared" si="29"/>
        <v>11.301259283177268</v>
      </c>
      <c r="E169" s="34">
        <f t="shared" si="29"/>
        <v>14.570795058599936</v>
      </c>
      <c r="F169" s="34">
        <f t="shared" si="29"/>
        <v>12.538122670281259</v>
      </c>
      <c r="G169" s="34">
        <f t="shared" si="29"/>
        <v>15.550618851158363</v>
      </c>
      <c r="H169" s="34">
        <f t="shared" si="29"/>
        <v>10.745685444480625</v>
      </c>
      <c r="I169" s="34">
        <f t="shared" si="29"/>
        <v>10.662358642972537</v>
      </c>
      <c r="J169" s="34">
        <f t="shared" si="29"/>
        <v>12.361331220285262</v>
      </c>
      <c r="K169" s="34">
        <f t="shared" si="29"/>
        <v>13.680781758957655</v>
      </c>
      <c r="L169" s="34">
        <f t="shared" si="29"/>
        <v>10.262989095574085</v>
      </c>
      <c r="M169" s="34">
        <f t="shared" si="29"/>
        <v>6.4288010286081647</v>
      </c>
      <c r="N169" s="34">
        <f t="shared" si="29"/>
        <v>12.265978050355068</v>
      </c>
    </row>
    <row r="170" spans="1:14">
      <c r="A170" t="s">
        <v>2105</v>
      </c>
      <c r="B170" s="34">
        <f t="shared" ref="B170:N170" si="30">B35/B103*1000</f>
        <v>19.837052780729721</v>
      </c>
      <c r="C170" s="34">
        <f t="shared" si="30"/>
        <v>16.871774513695911</v>
      </c>
      <c r="D170" s="34">
        <f t="shared" si="30"/>
        <v>12.5</v>
      </c>
      <c r="E170" s="34">
        <f t="shared" si="30"/>
        <v>15.936254980079681</v>
      </c>
      <c r="F170" s="34">
        <f t="shared" si="30"/>
        <v>15.121630506245891</v>
      </c>
      <c r="G170" s="34">
        <f t="shared" si="30"/>
        <v>11.781434084907577</v>
      </c>
      <c r="H170" s="34">
        <f t="shared" si="30"/>
        <v>12.893356643356643</v>
      </c>
      <c r="I170" s="34">
        <f t="shared" si="30"/>
        <v>13.692480359147027</v>
      </c>
      <c r="J170" s="34">
        <f t="shared" si="30"/>
        <v>14.380530973451327</v>
      </c>
      <c r="K170" s="34">
        <f t="shared" si="30"/>
        <v>9.6566523605150216</v>
      </c>
      <c r="L170" s="34">
        <f t="shared" si="30"/>
        <v>12.113346311918667</v>
      </c>
      <c r="M170" s="34">
        <f t="shared" si="30"/>
        <v>9.9156118143459917</v>
      </c>
      <c r="N170" s="34">
        <f t="shared" si="30"/>
        <v>14.330218068535824</v>
      </c>
    </row>
    <row r="171" spans="1:14">
      <c r="A171" t="s">
        <v>2106</v>
      </c>
      <c r="B171" s="34">
        <f t="shared" ref="B171:N171" si="31">B36/B104*1000</f>
        <v>16.64785553047404</v>
      </c>
      <c r="C171" s="34">
        <f t="shared" si="31"/>
        <v>14.015843997562461</v>
      </c>
      <c r="D171" s="34">
        <f t="shared" si="31"/>
        <v>14.37050921587004</v>
      </c>
      <c r="E171" s="34">
        <f t="shared" si="31"/>
        <v>15.857605177993527</v>
      </c>
      <c r="F171" s="34">
        <f t="shared" si="31"/>
        <v>12.558869701726845</v>
      </c>
      <c r="G171" s="34">
        <f t="shared" si="31"/>
        <v>9.8552510009239302</v>
      </c>
      <c r="H171" s="34">
        <f t="shared" si="31"/>
        <v>10.194015126603091</v>
      </c>
      <c r="I171" s="34">
        <f t="shared" si="31"/>
        <v>10.086956521739131</v>
      </c>
      <c r="J171" s="34">
        <f t="shared" si="31"/>
        <v>9.5076400679117139</v>
      </c>
      <c r="K171" s="34">
        <f t="shared" si="31"/>
        <v>7.1243523316062181</v>
      </c>
      <c r="L171" s="34">
        <f t="shared" si="31"/>
        <v>11.210023079459281</v>
      </c>
      <c r="M171" s="34">
        <f t="shared" si="31"/>
        <v>9.8538905878355418</v>
      </c>
      <c r="N171" s="34">
        <f t="shared" si="31"/>
        <v>9.1370558375634516</v>
      </c>
    </row>
    <row r="172" spans="1:14">
      <c r="A172" t="s">
        <v>2107</v>
      </c>
      <c r="B172" s="34">
        <f t="shared" ref="B172:N172" si="32">B37/B105*1000</f>
        <v>19.230769230769234</v>
      </c>
      <c r="C172" s="34">
        <f t="shared" si="32"/>
        <v>23.131672597864767</v>
      </c>
      <c r="D172" s="34">
        <f t="shared" si="32"/>
        <v>18.192844147968469</v>
      </c>
      <c r="E172" s="34">
        <f t="shared" si="32"/>
        <v>18.912529550827422</v>
      </c>
      <c r="F172" s="34">
        <f t="shared" si="32"/>
        <v>14.473684210526315</v>
      </c>
      <c r="G172" s="34">
        <f t="shared" si="32"/>
        <v>16.25526791089705</v>
      </c>
      <c r="H172" s="34">
        <f t="shared" si="32"/>
        <v>14.88833746898263</v>
      </c>
      <c r="I172" s="34">
        <f t="shared" si="32"/>
        <v>14.705882352941176</v>
      </c>
      <c r="J172" s="34">
        <f t="shared" si="32"/>
        <v>14.285714285714285</v>
      </c>
      <c r="K172" s="34">
        <f t="shared" si="32"/>
        <v>22.788203753351208</v>
      </c>
      <c r="L172" s="34">
        <f t="shared" si="32"/>
        <v>12.195121951219512</v>
      </c>
      <c r="M172" s="34">
        <f t="shared" si="32"/>
        <v>15.021459227467812</v>
      </c>
      <c r="N172" s="34">
        <f t="shared" si="32"/>
        <v>7.782101167315175</v>
      </c>
    </row>
    <row r="173" spans="1:14">
      <c r="A173" t="s">
        <v>2108</v>
      </c>
      <c r="B173" s="34">
        <f t="shared" ref="B173:N173" si="33">B38/B106*1000</f>
        <v>14.819730148197301</v>
      </c>
      <c r="C173" s="34">
        <f t="shared" si="33"/>
        <v>16.900737919542966</v>
      </c>
      <c r="D173" s="34">
        <f t="shared" si="33"/>
        <v>11.644832605531295</v>
      </c>
      <c r="E173" s="34">
        <f t="shared" si="33"/>
        <v>13.847675568743817</v>
      </c>
      <c r="F173" s="34">
        <f t="shared" si="33"/>
        <v>14.264990328820115</v>
      </c>
      <c r="G173" s="34">
        <f t="shared" si="33"/>
        <v>13.471992436776176</v>
      </c>
      <c r="H173" s="34">
        <f t="shared" si="33"/>
        <v>14.369215781782758</v>
      </c>
      <c r="I173" s="34">
        <f t="shared" si="33"/>
        <v>13.875123885034688</v>
      </c>
      <c r="J173" s="34">
        <f t="shared" si="33"/>
        <v>12.086052695189752</v>
      </c>
      <c r="K173" s="34">
        <f t="shared" si="33"/>
        <v>12.475538160469666</v>
      </c>
      <c r="L173" s="34">
        <f t="shared" si="33"/>
        <v>11.747430249632892</v>
      </c>
      <c r="M173" s="34">
        <f t="shared" si="33"/>
        <v>11.921793037672867</v>
      </c>
      <c r="N173" s="34">
        <f t="shared" si="33"/>
        <v>10.997067448680353</v>
      </c>
    </row>
    <row r="174" spans="1:14">
      <c r="A174" t="s">
        <v>2109</v>
      </c>
      <c r="B174" s="34">
        <f t="shared" ref="B174:N174" si="34">B39/B107*1000</f>
        <v>12.729549248747913</v>
      </c>
      <c r="C174" s="34">
        <f t="shared" si="34"/>
        <v>11.140819964349376</v>
      </c>
      <c r="D174" s="34">
        <f t="shared" si="34"/>
        <v>12.272834552749588</v>
      </c>
      <c r="E174" s="34">
        <f t="shared" si="34"/>
        <v>10.996563573883162</v>
      </c>
      <c r="F174" s="34">
        <f t="shared" si="34"/>
        <v>10.091743119266056</v>
      </c>
      <c r="G174" s="34">
        <f t="shared" si="34"/>
        <v>9.6048897620606848</v>
      </c>
      <c r="H174" s="34">
        <f t="shared" si="34"/>
        <v>10.54713249835201</v>
      </c>
      <c r="I174" s="34">
        <f t="shared" si="34"/>
        <v>11.622501162250117</v>
      </c>
      <c r="J174" s="34">
        <f t="shared" si="34"/>
        <v>9.321836401771149</v>
      </c>
      <c r="K174" s="34">
        <f t="shared" si="34"/>
        <v>10.628465804066543</v>
      </c>
      <c r="L174" s="34">
        <f t="shared" si="34"/>
        <v>12.781780153381362</v>
      </c>
      <c r="M174" s="34">
        <f t="shared" si="34"/>
        <v>15.023474178403756</v>
      </c>
      <c r="N174" s="34">
        <f t="shared" si="34"/>
        <v>12.626262626262626</v>
      </c>
    </row>
    <row r="175" spans="1:14">
      <c r="A175" t="s">
        <v>2110</v>
      </c>
      <c r="B175" s="34">
        <f t="shared" ref="B175:N175" si="35">B40/B108*1000</f>
        <v>16.036655211912944</v>
      </c>
      <c r="C175" s="34">
        <f t="shared" si="35"/>
        <v>15.091342335186656</v>
      </c>
      <c r="D175" s="34">
        <f t="shared" si="35"/>
        <v>15.333333333333332</v>
      </c>
      <c r="E175" s="34">
        <f t="shared" si="35"/>
        <v>15.088593576965671</v>
      </c>
      <c r="F175" s="34">
        <f t="shared" si="35"/>
        <v>16.017674675504004</v>
      </c>
      <c r="G175" s="34">
        <f t="shared" si="35"/>
        <v>11.925735194470795</v>
      </c>
      <c r="H175" s="34">
        <f t="shared" si="35"/>
        <v>11.516054735130741</v>
      </c>
      <c r="I175" s="34">
        <f t="shared" si="35"/>
        <v>12.195121951219512</v>
      </c>
      <c r="J175" s="34">
        <f t="shared" si="35"/>
        <v>11.127902184365984</v>
      </c>
      <c r="K175" s="34">
        <f t="shared" si="35"/>
        <v>9.7943192948090108</v>
      </c>
      <c r="L175" s="34">
        <f t="shared" si="35"/>
        <v>11.563169164882227</v>
      </c>
      <c r="M175" s="34">
        <f t="shared" si="35"/>
        <v>12.229806598407281</v>
      </c>
      <c r="N175" s="34">
        <f t="shared" si="35"/>
        <v>12.01281366791244</v>
      </c>
    </row>
    <row r="176" spans="1:14">
      <c r="A176" t="s">
        <v>2111</v>
      </c>
      <c r="B176" s="34">
        <f t="shared" ref="B176:N176" si="36">B41/B109*1000</f>
        <v>12.036743744060818</v>
      </c>
      <c r="C176" s="34">
        <f t="shared" si="36"/>
        <v>11.520737327188941</v>
      </c>
      <c r="D176" s="34">
        <f t="shared" si="36"/>
        <v>14.915019077349982</v>
      </c>
      <c r="E176" s="34">
        <f t="shared" si="36"/>
        <v>11.623811201127157</v>
      </c>
      <c r="F176" s="34">
        <f t="shared" si="36"/>
        <v>11.980267794221282</v>
      </c>
      <c r="G176" s="34">
        <f t="shared" si="36"/>
        <v>9.0030010003334446</v>
      </c>
      <c r="H176" s="34">
        <f t="shared" si="36"/>
        <v>11.329556814395202</v>
      </c>
      <c r="I176" s="34">
        <f t="shared" si="36"/>
        <v>7.1696824854899281</v>
      </c>
      <c r="J176" s="34">
        <f t="shared" si="36"/>
        <v>11.390284757118929</v>
      </c>
      <c r="K176" s="34">
        <f t="shared" si="36"/>
        <v>10.261502813637868</v>
      </c>
      <c r="L176" s="34">
        <f t="shared" si="36"/>
        <v>15.37433155080214</v>
      </c>
      <c r="M176" s="34">
        <f t="shared" si="36"/>
        <v>13.358778625954198</v>
      </c>
      <c r="N176" s="34">
        <f t="shared" si="36"/>
        <v>12.875536480686696</v>
      </c>
    </row>
    <row r="177" spans="1:14">
      <c r="A177" t="s">
        <v>2112</v>
      </c>
      <c r="B177" s="34">
        <f t="shared" ref="B177:N177" si="37">B42/B110*1000</f>
        <v>17.857142857142858</v>
      </c>
      <c r="C177" s="34">
        <f t="shared" si="37"/>
        <v>22.77163305139883</v>
      </c>
      <c r="D177" s="34">
        <f t="shared" si="37"/>
        <v>18.169582772543741</v>
      </c>
      <c r="E177" s="34">
        <f t="shared" si="37"/>
        <v>19.337016574585636</v>
      </c>
      <c r="F177" s="34">
        <f t="shared" si="37"/>
        <v>15.85014409221902</v>
      </c>
      <c r="G177" s="34">
        <f t="shared" si="37"/>
        <v>16.76727028839705</v>
      </c>
      <c r="H177" s="34">
        <f t="shared" si="37"/>
        <v>20.336605890603085</v>
      </c>
      <c r="I177" s="34">
        <f t="shared" si="37"/>
        <v>10.226442658875092</v>
      </c>
      <c r="J177" s="34">
        <f t="shared" si="37"/>
        <v>7.8180525941719967</v>
      </c>
      <c r="K177" s="34">
        <f t="shared" si="37"/>
        <v>16.830294530154276</v>
      </c>
      <c r="L177" s="34">
        <f t="shared" si="37"/>
        <v>14.234875444839856</v>
      </c>
      <c r="M177" s="34">
        <f t="shared" si="37"/>
        <v>15.547263681592041</v>
      </c>
      <c r="N177" s="34">
        <f t="shared" si="37"/>
        <v>9.2936802973977706</v>
      </c>
    </row>
    <row r="178" spans="1:14">
      <c r="A178" t="s">
        <v>2113</v>
      </c>
      <c r="B178" s="34">
        <f t="shared" ref="B178:N178" si="38">B43/B111*1000</f>
        <v>16.225749559082892</v>
      </c>
      <c r="C178" s="34">
        <f t="shared" si="38"/>
        <v>13.241327862737785</v>
      </c>
      <c r="D178" s="34">
        <f t="shared" si="38"/>
        <v>12.887635924285139</v>
      </c>
      <c r="E178" s="34">
        <f t="shared" si="38"/>
        <v>12.722132471728594</v>
      </c>
      <c r="F178" s="34">
        <f t="shared" si="38"/>
        <v>14.037985136251033</v>
      </c>
      <c r="G178" s="34">
        <f t="shared" si="38"/>
        <v>13.899920571882445</v>
      </c>
      <c r="H178" s="34">
        <f t="shared" si="38"/>
        <v>10.263634534111493</v>
      </c>
      <c r="I178" s="34">
        <f t="shared" si="38"/>
        <v>11.659953360186559</v>
      </c>
      <c r="J178" s="34">
        <f t="shared" si="38"/>
        <v>12.709171785638636</v>
      </c>
      <c r="K178" s="34">
        <f t="shared" si="38"/>
        <v>11.300639658848613</v>
      </c>
      <c r="L178" s="34">
        <f t="shared" si="38"/>
        <v>9.6153846153846168</v>
      </c>
      <c r="M178" s="34">
        <f t="shared" si="38"/>
        <v>9.4776748104465032</v>
      </c>
      <c r="N178" s="34">
        <f t="shared" si="38"/>
        <v>10.596301682942032</v>
      </c>
    </row>
    <row r="179" spans="1:14">
      <c r="A179" t="s">
        <v>2114</v>
      </c>
      <c r="B179" s="34">
        <f t="shared" ref="B179:N179" si="39">B44/B112*1000</f>
        <v>20.431328036322359</v>
      </c>
      <c r="C179" s="34">
        <f t="shared" si="39"/>
        <v>19.556714471968711</v>
      </c>
      <c r="D179" s="34">
        <f t="shared" si="39"/>
        <v>21.356783919597987</v>
      </c>
      <c r="E179" s="34">
        <f t="shared" si="39"/>
        <v>25.220680958385877</v>
      </c>
      <c r="F179" s="34">
        <f t="shared" si="39"/>
        <v>17.264276228419654</v>
      </c>
      <c r="G179" s="34">
        <f t="shared" si="39"/>
        <v>21.573604060913706</v>
      </c>
      <c r="H179" s="34">
        <f t="shared" si="39"/>
        <v>25.806451612903224</v>
      </c>
      <c r="I179" s="34">
        <f t="shared" si="39"/>
        <v>14.450867052023121</v>
      </c>
      <c r="J179" s="34">
        <f t="shared" si="39"/>
        <v>12.032085561497325</v>
      </c>
      <c r="K179" s="34">
        <f t="shared" si="39"/>
        <v>20.151133501259444</v>
      </c>
      <c r="L179" s="34">
        <f t="shared" si="39"/>
        <v>15.645371577574968</v>
      </c>
      <c r="M179" s="34">
        <f t="shared" si="39"/>
        <v>9.2838196286472154</v>
      </c>
      <c r="N179" s="34">
        <f t="shared" si="39"/>
        <v>10.540184453227932</v>
      </c>
    </row>
    <row r="180" spans="1:14">
      <c r="A180" t="s">
        <v>2115</v>
      </c>
      <c r="B180" s="34">
        <f t="shared" ref="B180:N180" si="40">B45/B113*1000</f>
        <v>18.080667593880392</v>
      </c>
      <c r="C180" s="34">
        <f t="shared" si="40"/>
        <v>15.5096011816839</v>
      </c>
      <c r="D180" s="34">
        <f t="shared" si="40"/>
        <v>21.325209444021326</v>
      </c>
      <c r="E180" s="34">
        <f t="shared" si="40"/>
        <v>11.599005799502901</v>
      </c>
      <c r="F180" s="34">
        <f t="shared" si="40"/>
        <v>15.384615384615385</v>
      </c>
      <c r="G180" s="34">
        <f t="shared" si="40"/>
        <v>13.291634089132135</v>
      </c>
      <c r="H180" s="34">
        <f t="shared" si="40"/>
        <v>14.657980456026058</v>
      </c>
      <c r="I180" s="34">
        <f t="shared" si="40"/>
        <v>8.4961767204757859</v>
      </c>
      <c r="J180" s="34">
        <f t="shared" si="40"/>
        <v>12.626262626262626</v>
      </c>
      <c r="K180" s="34">
        <f t="shared" si="40"/>
        <v>8.5178875638841571</v>
      </c>
      <c r="L180" s="34">
        <f t="shared" si="40"/>
        <v>15.468607825295724</v>
      </c>
      <c r="M180" s="34">
        <f t="shared" si="40"/>
        <v>5.3571428571428568</v>
      </c>
      <c r="N180" s="34">
        <f t="shared" si="40"/>
        <v>9.4966761633428298</v>
      </c>
    </row>
    <row r="181" spans="1:14">
      <c r="A181" t="s">
        <v>2116</v>
      </c>
      <c r="B181" s="34">
        <f t="shared" ref="B181:N181" si="41">B46/B114*1000</f>
        <v>22.151898734177216</v>
      </c>
      <c r="C181" s="34">
        <f t="shared" si="41"/>
        <v>24.284475281873377</v>
      </c>
      <c r="D181" s="34">
        <f t="shared" si="41"/>
        <v>17.576318223866789</v>
      </c>
      <c r="E181" s="34">
        <f t="shared" si="41"/>
        <v>10.752688172043012</v>
      </c>
      <c r="F181" s="34">
        <f t="shared" si="41"/>
        <v>22.026431718061676</v>
      </c>
      <c r="G181" s="34">
        <f t="shared" si="41"/>
        <v>14.925373134328359</v>
      </c>
      <c r="H181" s="34">
        <f t="shared" si="41"/>
        <v>8.4388185654008439</v>
      </c>
      <c r="I181" s="34">
        <f t="shared" si="41"/>
        <v>9.0702947845804989</v>
      </c>
      <c r="J181" s="34">
        <f t="shared" si="41"/>
        <v>9.422850412249705</v>
      </c>
      <c r="K181" s="34">
        <f t="shared" si="41"/>
        <v>10.729613733905579</v>
      </c>
      <c r="L181" s="34">
        <f t="shared" si="41"/>
        <v>18.244013683010262</v>
      </c>
      <c r="M181" s="34">
        <f t="shared" si="41"/>
        <v>8.9485458612975393</v>
      </c>
      <c r="N181" s="34">
        <f t="shared" si="41"/>
        <v>22.058823529411764</v>
      </c>
    </row>
    <row r="182" spans="1:14">
      <c r="A182" t="s">
        <v>2117</v>
      </c>
      <c r="B182" s="34">
        <f t="shared" ref="B182:N182" si="42">B47/B115*1000</f>
        <v>19.98262380538662</v>
      </c>
      <c r="C182" s="34">
        <f t="shared" si="42"/>
        <v>20.288206295032236</v>
      </c>
      <c r="D182" s="34">
        <f t="shared" si="42"/>
        <v>15.576323987538942</v>
      </c>
      <c r="E182" s="34">
        <f t="shared" si="42"/>
        <v>16.775777414075286</v>
      </c>
      <c r="F182" s="34">
        <f t="shared" si="42"/>
        <v>15.484410964636954</v>
      </c>
      <c r="G182" s="34">
        <f t="shared" si="42"/>
        <v>11.861680739847206</v>
      </c>
      <c r="H182" s="34">
        <f t="shared" si="42"/>
        <v>11.182795698924732</v>
      </c>
      <c r="I182" s="34">
        <f t="shared" si="42"/>
        <v>17.983155019348963</v>
      </c>
      <c r="J182" s="34">
        <f t="shared" si="42"/>
        <v>13.440226361707145</v>
      </c>
      <c r="K182" s="34">
        <f t="shared" si="42"/>
        <v>12.125534950071328</v>
      </c>
      <c r="L182" s="34">
        <f t="shared" si="42"/>
        <v>11.890017339608621</v>
      </c>
      <c r="M182" s="34">
        <f t="shared" si="42"/>
        <v>10.781671159029651</v>
      </c>
      <c r="N182" s="34">
        <f t="shared" si="42"/>
        <v>11.869436201780417</v>
      </c>
    </row>
    <row r="183" spans="1:14">
      <c r="A183" t="s">
        <v>2118</v>
      </c>
      <c r="B183" s="34">
        <f t="shared" ref="B183:N183" si="43">B48/B116*1000</f>
        <v>14.795331251027454</v>
      </c>
      <c r="C183" s="34">
        <f t="shared" si="43"/>
        <v>15.031098825155494</v>
      </c>
      <c r="D183" s="34">
        <f t="shared" si="43"/>
        <v>14.360078980434391</v>
      </c>
      <c r="E183" s="34">
        <f t="shared" si="43"/>
        <v>12.506700017866715</v>
      </c>
      <c r="F183" s="34">
        <f t="shared" si="43"/>
        <v>14.233576642335766</v>
      </c>
      <c r="G183" s="34">
        <f t="shared" si="43"/>
        <v>9.1420534458509142</v>
      </c>
      <c r="H183" s="34">
        <f t="shared" si="43"/>
        <v>14.60894352396223</v>
      </c>
      <c r="I183" s="34">
        <f t="shared" si="43"/>
        <v>14.697974547409931</v>
      </c>
      <c r="J183" s="34">
        <f t="shared" si="43"/>
        <v>11.245983577293822</v>
      </c>
      <c r="K183" s="34">
        <f t="shared" si="43"/>
        <v>10.846372688477953</v>
      </c>
      <c r="L183" s="34">
        <f t="shared" si="43"/>
        <v>12.033045977011493</v>
      </c>
      <c r="M183" s="34">
        <f t="shared" si="43"/>
        <v>10.806916426512968</v>
      </c>
      <c r="N183" s="34">
        <f t="shared" si="43"/>
        <v>11.848341232227487</v>
      </c>
    </row>
    <row r="184" spans="1:14">
      <c r="A184" t="s">
        <v>2119</v>
      </c>
      <c r="B184" s="34">
        <f t="shared" ref="B184:N184" si="44">B49/B117*1000</f>
        <v>12.829779544633176</v>
      </c>
      <c r="C184" s="34">
        <f t="shared" si="44"/>
        <v>12.412355505021793</v>
      </c>
      <c r="D184" s="34">
        <f t="shared" si="44"/>
        <v>10.315186246418337</v>
      </c>
      <c r="E184" s="34">
        <f t="shared" si="44"/>
        <v>9.9181511795859425</v>
      </c>
      <c r="F184" s="34">
        <f t="shared" si="44"/>
        <v>10.38908127928295</v>
      </c>
      <c r="G184" s="34">
        <f t="shared" si="44"/>
        <v>11.699216907255401</v>
      </c>
      <c r="H184" s="34">
        <f t="shared" si="44"/>
        <v>9.8383011883888578</v>
      </c>
      <c r="I184" s="34">
        <f t="shared" si="44"/>
        <v>9.7316425833087568</v>
      </c>
      <c r="J184" s="34">
        <f t="shared" si="44"/>
        <v>9.8385710191995415</v>
      </c>
      <c r="K184" s="34">
        <f t="shared" si="44"/>
        <v>8.8279489105935376</v>
      </c>
      <c r="L184" s="34">
        <f t="shared" si="44"/>
        <v>8.8716384807319102</v>
      </c>
      <c r="M184" s="34">
        <f t="shared" si="44"/>
        <v>9.7905901550176768</v>
      </c>
      <c r="N184" s="34">
        <f t="shared" si="44"/>
        <v>9.0477060866386392</v>
      </c>
    </row>
    <row r="185" spans="1:14">
      <c r="A185" t="s">
        <v>2120</v>
      </c>
      <c r="B185" s="34">
        <f t="shared" ref="B185:N185" si="45">B50/B118*1000</f>
        <v>16.537467700258397</v>
      </c>
      <c r="C185" s="34">
        <f t="shared" si="45"/>
        <v>10.187667560321715</v>
      </c>
      <c r="D185" s="34">
        <f t="shared" si="45"/>
        <v>14.845605700712587</v>
      </c>
      <c r="E185" s="34">
        <f t="shared" si="45"/>
        <v>10.48951048951049</v>
      </c>
      <c r="F185" s="34">
        <f t="shared" si="45"/>
        <v>12.287887653598597</v>
      </c>
      <c r="G185" s="34">
        <f t="shared" si="45"/>
        <v>16.806722689075631</v>
      </c>
      <c r="H185" s="34">
        <f t="shared" si="45"/>
        <v>12.163892445582587</v>
      </c>
      <c r="I185" s="34">
        <f t="shared" si="45"/>
        <v>11.169900058788947</v>
      </c>
      <c r="J185" s="34">
        <f t="shared" si="45"/>
        <v>7.85024154589372</v>
      </c>
      <c r="K185" s="34">
        <f t="shared" si="45"/>
        <v>13.71571072319202</v>
      </c>
      <c r="L185" s="34">
        <f t="shared" si="45"/>
        <v>12.634238787113077</v>
      </c>
      <c r="M185" s="34">
        <f t="shared" si="45"/>
        <v>10.378510378510379</v>
      </c>
      <c r="N185" s="34">
        <f t="shared" si="45"/>
        <v>15.028901734104046</v>
      </c>
    </row>
    <row r="186" spans="1:14">
      <c r="A186" t="s">
        <v>2121</v>
      </c>
      <c r="B186" s="34">
        <f t="shared" ref="B186:N186" si="46">B51/B119*1000</f>
        <v>11.186203682125379</v>
      </c>
      <c r="C186" s="34">
        <f t="shared" si="46"/>
        <v>14.972999509081983</v>
      </c>
      <c r="D186" s="34">
        <f t="shared" si="46"/>
        <v>16.057312252964429</v>
      </c>
      <c r="E186" s="34">
        <f t="shared" si="46"/>
        <v>13.448363359553413</v>
      </c>
      <c r="F186" s="34">
        <f t="shared" si="46"/>
        <v>14.481094127111826</v>
      </c>
      <c r="G186" s="34">
        <f t="shared" si="46"/>
        <v>14.342629482071713</v>
      </c>
      <c r="H186" s="34">
        <f t="shared" si="46"/>
        <v>13.591217982226869</v>
      </c>
      <c r="I186" s="34">
        <f t="shared" si="46"/>
        <v>13.874066168623266</v>
      </c>
      <c r="J186" s="34">
        <f t="shared" si="46"/>
        <v>8.064516129032258</v>
      </c>
      <c r="K186" s="34">
        <f t="shared" si="46"/>
        <v>10.25364274150027</v>
      </c>
      <c r="L186" s="34">
        <f t="shared" si="46"/>
        <v>10.422094841063053</v>
      </c>
      <c r="M186" s="34">
        <f t="shared" si="46"/>
        <v>8.4682440846824409</v>
      </c>
      <c r="N186" s="34">
        <f t="shared" si="46"/>
        <v>9.7353969046430358</v>
      </c>
    </row>
    <row r="187" spans="1:14">
      <c r="A187" t="s">
        <v>2122</v>
      </c>
      <c r="B187" s="34">
        <f t="shared" ref="B187:N187" si="47">B52/B120*1000</f>
        <v>17.460713394861564</v>
      </c>
      <c r="C187" s="34">
        <f t="shared" si="47"/>
        <v>20.264793299108348</v>
      </c>
      <c r="D187" s="34">
        <f t="shared" si="47"/>
        <v>17.72362226530047</v>
      </c>
      <c r="E187" s="34">
        <f t="shared" si="47"/>
        <v>17.810973858086754</v>
      </c>
      <c r="F187" s="34">
        <f t="shared" si="47"/>
        <v>17.346053772766695</v>
      </c>
      <c r="G187" s="34">
        <f t="shared" si="47"/>
        <v>12.906846240179574</v>
      </c>
      <c r="H187" s="34">
        <f t="shared" si="47"/>
        <v>12.910468706146505</v>
      </c>
      <c r="I187" s="34">
        <f t="shared" si="47"/>
        <v>16.009487103468722</v>
      </c>
      <c r="J187" s="34">
        <f t="shared" si="47"/>
        <v>13.768332834480693</v>
      </c>
      <c r="K187" s="34">
        <f t="shared" si="47"/>
        <v>13.361676283024599</v>
      </c>
      <c r="L187" s="34">
        <f t="shared" si="47"/>
        <v>13.046116504854368</v>
      </c>
      <c r="M187" s="34">
        <f t="shared" si="47"/>
        <v>11.558887847547641</v>
      </c>
      <c r="N187" s="34">
        <f t="shared" si="47"/>
        <v>9.6705953460259906</v>
      </c>
    </row>
    <row r="188" spans="1:14">
      <c r="A188" t="s">
        <v>2123</v>
      </c>
      <c r="B188" s="34">
        <f t="shared" ref="B188:N188" si="48">B53/B121*1000</f>
        <v>21.295215869311551</v>
      </c>
      <c r="C188" s="34">
        <f t="shared" si="48"/>
        <v>15.740443302280759</v>
      </c>
      <c r="D188" s="34">
        <f t="shared" si="48"/>
        <v>16.666666666666668</v>
      </c>
      <c r="E188" s="34">
        <f t="shared" si="48"/>
        <v>17.129153819801299</v>
      </c>
      <c r="F188" s="34">
        <f t="shared" si="48"/>
        <v>14.311926605504587</v>
      </c>
      <c r="G188" s="34">
        <f t="shared" si="48"/>
        <v>19.920318725099602</v>
      </c>
      <c r="H188" s="34">
        <f t="shared" si="48"/>
        <v>14.84230055658627</v>
      </c>
      <c r="I188" s="34">
        <f t="shared" si="48"/>
        <v>14.826375341396801</v>
      </c>
      <c r="J188" s="34">
        <f t="shared" si="48"/>
        <v>13.188518231186967</v>
      </c>
      <c r="K188" s="34">
        <f t="shared" si="48"/>
        <v>11.918951132300357</v>
      </c>
      <c r="L188" s="34">
        <f t="shared" si="48"/>
        <v>11.567610690067811</v>
      </c>
      <c r="M188" s="34">
        <f t="shared" si="48"/>
        <v>10.168165819319515</v>
      </c>
      <c r="N188" s="34">
        <f t="shared" si="48"/>
        <v>11.254019292604502</v>
      </c>
    </row>
    <row r="189" spans="1:14">
      <c r="A189" t="s">
        <v>2124</v>
      </c>
      <c r="B189" s="34">
        <f t="shared" ref="B189:N189" si="49">B54/B122*1000</f>
        <v>10.157711841753542</v>
      </c>
      <c r="C189" s="34">
        <f t="shared" si="49"/>
        <v>15.952732644017726</v>
      </c>
      <c r="D189" s="34">
        <f t="shared" si="49"/>
        <v>14.058679706601467</v>
      </c>
      <c r="E189" s="34">
        <f t="shared" si="49"/>
        <v>14.047410008779631</v>
      </c>
      <c r="F189" s="34">
        <f t="shared" si="49"/>
        <v>16.876430205949656</v>
      </c>
      <c r="G189" s="34">
        <f t="shared" si="49"/>
        <v>10.626398210290828</v>
      </c>
      <c r="H189" s="34">
        <f t="shared" si="49"/>
        <v>10.0488084984209</v>
      </c>
      <c r="I189" s="34">
        <f t="shared" si="49"/>
        <v>14.761215629522432</v>
      </c>
      <c r="J189" s="34">
        <f t="shared" si="49"/>
        <v>11.997767857142858</v>
      </c>
      <c r="K189" s="34">
        <f t="shared" si="49"/>
        <v>11.911514463981849</v>
      </c>
      <c r="L189" s="34">
        <f t="shared" si="49"/>
        <v>9.1042584434654916</v>
      </c>
      <c r="M189" s="34">
        <f t="shared" si="49"/>
        <v>9.353741496598639</v>
      </c>
      <c r="N189" s="34">
        <f t="shared" si="49"/>
        <v>9.5131505316172369</v>
      </c>
    </row>
    <row r="190" spans="1:14">
      <c r="A190" t="s">
        <v>2125</v>
      </c>
      <c r="B190" s="34">
        <f t="shared" ref="B190:N190" si="50">B55/B123*1000</f>
        <v>5.5248618784530388</v>
      </c>
      <c r="C190" s="34">
        <f t="shared" si="50"/>
        <v>21.359223300970875</v>
      </c>
      <c r="D190" s="34">
        <f t="shared" si="50"/>
        <v>15.217391304347826</v>
      </c>
      <c r="E190" s="34">
        <f t="shared" si="50"/>
        <v>6.1601642710472282</v>
      </c>
      <c r="F190" s="34">
        <f t="shared" si="50"/>
        <v>12.658227848101266</v>
      </c>
      <c r="G190" s="34">
        <f t="shared" si="50"/>
        <v>10.752688172043012</v>
      </c>
      <c r="H190" s="34">
        <f t="shared" si="50"/>
        <v>6.7873303167420813</v>
      </c>
      <c r="I190" s="34">
        <f t="shared" si="50"/>
        <v>5.0125313283208017</v>
      </c>
      <c r="J190" s="34">
        <f t="shared" si="50"/>
        <v>21.598272138228939</v>
      </c>
      <c r="K190" s="34">
        <f t="shared" si="50"/>
        <v>6.1099796334012222</v>
      </c>
      <c r="L190" s="34">
        <f t="shared" si="50"/>
        <v>8.6021505376344081</v>
      </c>
      <c r="M190" s="34">
        <f t="shared" si="50"/>
        <v>9.8231827111984273</v>
      </c>
      <c r="N190" s="34">
        <f t="shared" si="50"/>
        <v>9.9601593625498008</v>
      </c>
    </row>
    <row r="191" spans="1:14">
      <c r="A191" t="s">
        <v>2126</v>
      </c>
      <c r="B191" s="34">
        <f t="shared" ref="B191:N191" si="51">B56/B124*1000</f>
        <v>16.236162361623617</v>
      </c>
      <c r="C191" s="34">
        <f t="shared" si="51"/>
        <v>15.434606011372868</v>
      </c>
      <c r="D191" s="34">
        <f t="shared" si="51"/>
        <v>11.794439764111205</v>
      </c>
      <c r="E191" s="34">
        <f t="shared" si="51"/>
        <v>13.389121338912133</v>
      </c>
      <c r="F191" s="34">
        <f t="shared" si="51"/>
        <v>8.8105726872246706</v>
      </c>
      <c r="G191" s="34">
        <f t="shared" si="51"/>
        <v>12.787723785166239</v>
      </c>
      <c r="H191" s="34">
        <f t="shared" si="51"/>
        <v>8.8731144631765755</v>
      </c>
      <c r="I191" s="34">
        <f t="shared" si="51"/>
        <v>11.857707509881422</v>
      </c>
      <c r="J191" s="34">
        <f t="shared" si="51"/>
        <v>9.474590869939707</v>
      </c>
      <c r="K191" s="34">
        <f t="shared" si="51"/>
        <v>12.5</v>
      </c>
      <c r="L191" s="34">
        <f t="shared" si="51"/>
        <v>13.120899718837862</v>
      </c>
      <c r="M191" s="34">
        <f t="shared" si="51"/>
        <v>10.27077497665733</v>
      </c>
      <c r="N191" s="34">
        <f t="shared" si="51"/>
        <v>13.320647002854425</v>
      </c>
    </row>
    <row r="192" spans="1:14">
      <c r="A192" t="s">
        <v>2127</v>
      </c>
      <c r="B192" s="34">
        <f t="shared" ref="B192:N192" si="52">B57/B125*1000</f>
        <v>18.105849582172702</v>
      </c>
      <c r="C192" s="34">
        <f t="shared" si="52"/>
        <v>13.437057991513438</v>
      </c>
      <c r="D192" s="34">
        <f t="shared" si="52"/>
        <v>10.45016077170418</v>
      </c>
      <c r="E192" s="34">
        <f t="shared" si="52"/>
        <v>16.653449643140366</v>
      </c>
      <c r="F192" s="34">
        <f t="shared" si="52"/>
        <v>14.345991561181435</v>
      </c>
      <c r="G192" s="34">
        <f t="shared" si="52"/>
        <v>9.7087378640776691</v>
      </c>
      <c r="H192" s="34">
        <f t="shared" si="52"/>
        <v>13.181019332161688</v>
      </c>
      <c r="I192" s="34">
        <f t="shared" si="52"/>
        <v>12.975778546712801</v>
      </c>
      <c r="J192" s="34">
        <f t="shared" si="52"/>
        <v>12.987012987012989</v>
      </c>
      <c r="K192" s="34">
        <f t="shared" si="52"/>
        <v>8.5106382978723403</v>
      </c>
      <c r="L192" s="34">
        <f t="shared" si="52"/>
        <v>11.784511784511785</v>
      </c>
      <c r="M192" s="34">
        <f t="shared" si="52"/>
        <v>11.637572734829593</v>
      </c>
      <c r="N192" s="34">
        <f t="shared" si="52"/>
        <v>11.952191235059761</v>
      </c>
    </row>
    <row r="193" spans="1:15">
      <c r="A193" t="s">
        <v>2128</v>
      </c>
      <c r="B193" s="34">
        <f t="shared" ref="B193:N193" si="53">B58/B126*1000</f>
        <v>12.137137137137138</v>
      </c>
      <c r="C193" s="34">
        <f t="shared" si="53"/>
        <v>11.986301369863012</v>
      </c>
      <c r="D193" s="34">
        <f t="shared" si="53"/>
        <v>12.511771828333108</v>
      </c>
      <c r="E193" s="34">
        <f t="shared" si="53"/>
        <v>11.868249099879984</v>
      </c>
      <c r="F193" s="34">
        <f t="shared" si="53"/>
        <v>14.51808038714881</v>
      </c>
      <c r="G193" s="34">
        <f t="shared" si="53"/>
        <v>10.498338870431894</v>
      </c>
      <c r="H193" s="34">
        <f t="shared" si="53"/>
        <v>12.256861177724486</v>
      </c>
      <c r="I193" s="34">
        <f t="shared" si="53"/>
        <v>11.153391943314526</v>
      </c>
      <c r="J193" s="34">
        <f t="shared" si="53"/>
        <v>11.287839917906618</v>
      </c>
      <c r="K193" s="34">
        <f t="shared" si="53"/>
        <v>9.8135426889106974</v>
      </c>
      <c r="L193" s="34">
        <f t="shared" si="53"/>
        <v>8.2212257100149486</v>
      </c>
      <c r="M193" s="34">
        <f t="shared" si="53"/>
        <v>8.0336175998022501</v>
      </c>
      <c r="N193" s="34">
        <f t="shared" si="53"/>
        <v>8.6715644947609292</v>
      </c>
    </row>
    <row r="194" spans="1:15">
      <c r="A194" t="s">
        <v>2129</v>
      </c>
      <c r="B194" s="34">
        <f t="shared" ref="B194:N194" si="54">B59/B127*1000</f>
        <v>16.666666666666668</v>
      </c>
      <c r="C194" s="34">
        <f t="shared" si="54"/>
        <v>9.3023255813953494</v>
      </c>
      <c r="D194" s="34">
        <f t="shared" si="54"/>
        <v>9.0361445783132535</v>
      </c>
      <c r="E194" s="34">
        <f t="shared" si="54"/>
        <v>18.018018018018019</v>
      </c>
      <c r="F194" s="34">
        <f t="shared" si="54"/>
        <v>14.492753623188406</v>
      </c>
      <c r="G194" s="34">
        <f t="shared" si="54"/>
        <v>12.404580152671755</v>
      </c>
      <c r="H194" s="34">
        <f t="shared" si="54"/>
        <v>16.159695817490494</v>
      </c>
      <c r="I194" s="34">
        <f t="shared" si="54"/>
        <v>7.4626865671641793</v>
      </c>
      <c r="J194" s="34">
        <f t="shared" si="54"/>
        <v>7.0984915705412606</v>
      </c>
      <c r="K194" s="34">
        <f t="shared" si="54"/>
        <v>13.698630136986301</v>
      </c>
      <c r="L194" s="34">
        <f t="shared" si="54"/>
        <v>9.3808630393996264</v>
      </c>
      <c r="M194" s="34">
        <f t="shared" si="54"/>
        <v>8.7260034904013963</v>
      </c>
      <c r="N194" s="34">
        <f t="shared" si="54"/>
        <v>9.8522167487684733</v>
      </c>
    </row>
    <row r="195" spans="1:15">
      <c r="A195" t="s">
        <v>2130</v>
      </c>
      <c r="B195" s="34">
        <f t="shared" ref="B195:N195" si="55">B60/B128*1000</f>
        <v>11.436413540713634</v>
      </c>
      <c r="C195" s="34">
        <f t="shared" si="55"/>
        <v>16.235413495687467</v>
      </c>
      <c r="D195" s="34">
        <f t="shared" si="55"/>
        <v>11.264720942140297</v>
      </c>
      <c r="E195" s="34">
        <f t="shared" si="55"/>
        <v>10.845986984815617</v>
      </c>
      <c r="F195" s="34">
        <f t="shared" si="55"/>
        <v>16.120365394948951</v>
      </c>
      <c r="G195" s="34">
        <f t="shared" si="55"/>
        <v>10.56338028169014</v>
      </c>
      <c r="H195" s="34">
        <f t="shared" si="55"/>
        <v>15.053763440860216</v>
      </c>
      <c r="I195" s="34">
        <f t="shared" si="55"/>
        <v>12.036108324974924</v>
      </c>
      <c r="J195" s="34">
        <f t="shared" si="55"/>
        <v>20.803096274794388</v>
      </c>
      <c r="K195" s="34">
        <f t="shared" si="55"/>
        <v>16.840019811788014</v>
      </c>
      <c r="L195" s="34">
        <f t="shared" si="55"/>
        <v>12.770137524557956</v>
      </c>
      <c r="M195" s="34">
        <f t="shared" si="55"/>
        <v>10.653080129689672</v>
      </c>
      <c r="N195" s="34">
        <f t="shared" si="55"/>
        <v>7.2661217075386011</v>
      </c>
    </row>
    <row r="196" spans="1:15">
      <c r="A196" t="s">
        <v>2131</v>
      </c>
      <c r="B196" s="34">
        <f t="shared" ref="B196:N196" si="56">B61/B129*1000</f>
        <v>19.307061623909018</v>
      </c>
      <c r="C196" s="34">
        <f t="shared" si="56"/>
        <v>22.188741268319411</v>
      </c>
      <c r="D196" s="34">
        <f t="shared" si="56"/>
        <v>15.433434299725949</v>
      </c>
      <c r="E196" s="34">
        <f t="shared" si="56"/>
        <v>18.491341356031697</v>
      </c>
      <c r="F196" s="34">
        <f t="shared" si="56"/>
        <v>15.863423477866748</v>
      </c>
      <c r="G196" s="34">
        <f t="shared" si="56"/>
        <v>16.005665722379604</v>
      </c>
      <c r="H196" s="34">
        <f t="shared" si="56"/>
        <v>14.777597162701346</v>
      </c>
      <c r="I196" s="34">
        <f t="shared" si="56"/>
        <v>14.648589683652798</v>
      </c>
      <c r="J196" s="34">
        <f t="shared" si="56"/>
        <v>14.998421218819072</v>
      </c>
      <c r="K196" s="34">
        <f t="shared" si="56"/>
        <v>13.978325742107742</v>
      </c>
      <c r="L196" s="34">
        <f t="shared" si="56"/>
        <v>11.595547309833023</v>
      </c>
      <c r="M196" s="34">
        <f t="shared" si="56"/>
        <v>11.599879481771618</v>
      </c>
      <c r="N196" s="34">
        <f t="shared" si="56"/>
        <v>13.515565679574792</v>
      </c>
    </row>
    <row r="197" spans="1:15">
      <c r="A197" t="s">
        <v>2132</v>
      </c>
      <c r="B197" s="34">
        <f t="shared" ref="B197:N197" si="57">B62/B130*1000</f>
        <v>31.402538236251221</v>
      </c>
      <c r="C197" s="34">
        <f t="shared" si="57"/>
        <v>31.405251951738823</v>
      </c>
      <c r="D197" s="34">
        <f t="shared" si="57"/>
        <v>26.381909547738694</v>
      </c>
      <c r="E197" s="34">
        <f t="shared" si="57"/>
        <v>29.111531190926275</v>
      </c>
      <c r="F197" s="34">
        <f t="shared" si="57"/>
        <v>25.088856366297303</v>
      </c>
      <c r="G197" s="34">
        <f t="shared" si="57"/>
        <v>23.069767441860467</v>
      </c>
      <c r="H197" s="34">
        <f t="shared" si="57"/>
        <v>20.43678621518734</v>
      </c>
      <c r="I197" s="34">
        <f t="shared" si="57"/>
        <v>19.36936936936937</v>
      </c>
      <c r="J197" s="34">
        <f t="shared" si="57"/>
        <v>15.789473684210527</v>
      </c>
      <c r="K197" s="34">
        <f t="shared" si="57"/>
        <v>18.617021276595743</v>
      </c>
      <c r="L197" s="34">
        <f t="shared" si="57"/>
        <v>17.25</v>
      </c>
      <c r="M197" s="34">
        <f t="shared" si="57"/>
        <v>18.257059396299901</v>
      </c>
      <c r="N197" s="34">
        <f t="shared" si="57"/>
        <v>12.726382770435633</v>
      </c>
    </row>
    <row r="198" spans="1:15">
      <c r="A198" t="s">
        <v>2133</v>
      </c>
      <c r="B198" s="34">
        <f t="shared" ref="B198:N198" si="58">B63/B131*1000</f>
        <v>16.950530466241212</v>
      </c>
      <c r="C198" s="34">
        <f t="shared" si="58"/>
        <v>17.624453376915941</v>
      </c>
      <c r="D198" s="34">
        <f t="shared" si="58"/>
        <v>14.449315558736691</v>
      </c>
      <c r="E198" s="34">
        <f t="shared" si="58"/>
        <v>15.930518786865449</v>
      </c>
      <c r="F198" s="34">
        <f t="shared" si="58"/>
        <v>13.355753062695172</v>
      </c>
      <c r="G198" s="34">
        <f t="shared" si="58"/>
        <v>13.456221198156683</v>
      </c>
      <c r="H198" s="34">
        <f t="shared" si="58"/>
        <v>14.884725548199278</v>
      </c>
      <c r="I198" s="34">
        <f t="shared" si="58"/>
        <v>14.420825920029966</v>
      </c>
      <c r="J198" s="34">
        <f t="shared" si="58"/>
        <v>14.343113436740795</v>
      </c>
      <c r="K198" s="34">
        <f t="shared" si="58"/>
        <v>13.416387158600863</v>
      </c>
      <c r="L198" s="34">
        <f t="shared" si="58"/>
        <v>13.375766800424335</v>
      </c>
      <c r="M198" s="34">
        <f t="shared" si="58"/>
        <v>13.387740131126495</v>
      </c>
      <c r="N198" s="34">
        <f t="shared" si="58"/>
        <v>12.463502854403625</v>
      </c>
    </row>
    <row r="199" spans="1:15">
      <c r="A199" t="s">
        <v>2134</v>
      </c>
      <c r="B199" s="34">
        <f t="shared" ref="B199:N199" si="59">B64/B132*1000</f>
        <v>15.482810920121334</v>
      </c>
      <c r="C199" s="34">
        <f t="shared" si="59"/>
        <v>15.455640305098354</v>
      </c>
      <c r="D199" s="34">
        <f t="shared" si="59"/>
        <v>14.382519706817869</v>
      </c>
      <c r="E199" s="34">
        <f t="shared" si="59"/>
        <v>13.291634089132135</v>
      </c>
      <c r="F199" s="34">
        <f t="shared" si="59"/>
        <v>12.597613083836746</v>
      </c>
      <c r="G199" s="34">
        <f t="shared" si="59"/>
        <v>12.405188913305452</v>
      </c>
      <c r="H199" s="34">
        <f t="shared" si="59"/>
        <v>12.460156476383656</v>
      </c>
      <c r="I199" s="34">
        <f t="shared" si="59"/>
        <v>13.372093023255815</v>
      </c>
      <c r="J199" s="34">
        <f t="shared" si="59"/>
        <v>12.653728584630695</v>
      </c>
      <c r="K199" s="34">
        <f t="shared" si="59"/>
        <v>11.168812691185886</v>
      </c>
      <c r="L199" s="34">
        <f t="shared" si="59"/>
        <v>9.8273391114447559</v>
      </c>
      <c r="M199" s="34">
        <f t="shared" si="59"/>
        <v>11.590077267181782</v>
      </c>
      <c r="N199" s="34">
        <f t="shared" si="59"/>
        <v>10.844516741222719</v>
      </c>
    </row>
    <row r="200" spans="1:15">
      <c r="A200" t="s">
        <v>2135</v>
      </c>
      <c r="B200" s="34">
        <f t="shared" ref="B200:N200" si="60">B65/B133*1000</f>
        <v>21.432447097124253</v>
      </c>
      <c r="C200" s="34">
        <f t="shared" si="60"/>
        <v>18.38879159369527</v>
      </c>
      <c r="D200" s="34">
        <f t="shared" si="60"/>
        <v>19.759953161592506</v>
      </c>
      <c r="E200" s="34">
        <f t="shared" si="60"/>
        <v>19.45645460160593</v>
      </c>
      <c r="F200" s="34">
        <f t="shared" si="60"/>
        <v>19.828259172521467</v>
      </c>
      <c r="G200" s="34">
        <f t="shared" si="60"/>
        <v>14.897865151282444</v>
      </c>
      <c r="H200" s="34">
        <f t="shared" si="60"/>
        <v>16.62305679544405</v>
      </c>
      <c r="I200" s="34">
        <f t="shared" si="60"/>
        <v>13.097680290358214</v>
      </c>
      <c r="J200" s="34">
        <f t="shared" si="60"/>
        <v>12.745869394177813</v>
      </c>
      <c r="K200" s="34">
        <f t="shared" si="60"/>
        <v>15.935600459996715</v>
      </c>
      <c r="L200" s="34">
        <f t="shared" si="60"/>
        <v>12.086620782272956</v>
      </c>
      <c r="M200" s="34">
        <f t="shared" si="60"/>
        <v>13.036303630363037</v>
      </c>
      <c r="N200" s="34">
        <f t="shared" si="60"/>
        <v>12.748344370860927</v>
      </c>
    </row>
    <row r="201" spans="1:15">
      <c r="A201" t="s">
        <v>2136</v>
      </c>
      <c r="B201" s="34">
        <f t="shared" ref="B201:N201" si="61">B66/B134*1000</f>
        <v>18.541409147095177</v>
      </c>
      <c r="C201" s="34">
        <f t="shared" si="61"/>
        <v>18.579234972677593</v>
      </c>
      <c r="D201" s="34">
        <f t="shared" si="61"/>
        <v>18.197763648322734</v>
      </c>
      <c r="E201" s="34">
        <f t="shared" si="61"/>
        <v>15.916325602546612</v>
      </c>
      <c r="F201" s="34">
        <f t="shared" si="61"/>
        <v>18.246445497630333</v>
      </c>
      <c r="G201" s="34">
        <f t="shared" si="61"/>
        <v>16.318537859007833</v>
      </c>
      <c r="H201" s="34">
        <f t="shared" si="61"/>
        <v>14.82628900199159</v>
      </c>
      <c r="I201" s="34">
        <f t="shared" si="61"/>
        <v>14.647756335735876</v>
      </c>
      <c r="J201" s="34">
        <f t="shared" si="61"/>
        <v>13.214855320118478</v>
      </c>
      <c r="K201" s="34">
        <f t="shared" si="61"/>
        <v>14.536225196123672</v>
      </c>
      <c r="L201" s="34">
        <f t="shared" si="61"/>
        <v>14.685635612666362</v>
      </c>
      <c r="M201" s="34">
        <f t="shared" si="61"/>
        <v>10.740657865294249</v>
      </c>
      <c r="N201" s="34">
        <f t="shared" si="61"/>
        <v>11.751662971175167</v>
      </c>
    </row>
    <row r="202" spans="1:15">
      <c r="A202" t="s">
        <v>2137</v>
      </c>
      <c r="B202" s="34">
        <f t="shared" ref="B202:N202" si="62">B67/B135*1000</f>
        <v>14.769095117381241</v>
      </c>
      <c r="C202" s="34">
        <f t="shared" si="62"/>
        <v>17.176470588235293</v>
      </c>
      <c r="D202" s="34">
        <f t="shared" si="62"/>
        <v>15.278462296697882</v>
      </c>
      <c r="E202" s="34">
        <f t="shared" si="62"/>
        <v>18.079800498753119</v>
      </c>
      <c r="F202" s="34">
        <f t="shared" si="62"/>
        <v>17.310087173100872</v>
      </c>
      <c r="G202" s="34">
        <f t="shared" si="62"/>
        <v>16.3097609561753</v>
      </c>
      <c r="H202" s="34">
        <f t="shared" si="62"/>
        <v>18.00766283524904</v>
      </c>
      <c r="I202" s="34">
        <f t="shared" si="62"/>
        <v>15.730337078651687</v>
      </c>
      <c r="J202" s="34">
        <f t="shared" si="62"/>
        <v>15.197170182104022</v>
      </c>
      <c r="K202" s="34">
        <f t="shared" si="62"/>
        <v>14.432453517097908</v>
      </c>
      <c r="L202" s="34">
        <f t="shared" si="62"/>
        <v>14.602280005123607</v>
      </c>
      <c r="M202" s="34">
        <f t="shared" si="62"/>
        <v>11.953679491968622</v>
      </c>
      <c r="N202" s="34">
        <f t="shared" si="62"/>
        <v>13.420293490530542</v>
      </c>
    </row>
    <row r="203" spans="1:15">
      <c r="A203" t="s">
        <v>675</v>
      </c>
      <c r="B203" s="34">
        <f t="shared" ref="B203:N203" si="63">B69/B137*1000</f>
        <v>17.134797396792766</v>
      </c>
      <c r="C203" s="34">
        <f t="shared" si="63"/>
        <v>16.177926014821971</v>
      </c>
      <c r="D203" s="34">
        <f t="shared" si="63"/>
        <v>15.1545837712157</v>
      </c>
      <c r="E203" s="34">
        <f t="shared" si="63"/>
        <v>15.041009833567001</v>
      </c>
      <c r="F203" s="34">
        <f t="shared" si="63"/>
        <v>14.896973578008577</v>
      </c>
      <c r="G203" s="34">
        <f t="shared" si="63"/>
        <v>13.443556606531665</v>
      </c>
      <c r="H203" s="34">
        <f t="shared" si="63"/>
        <v>13.28289892978637</v>
      </c>
      <c r="I203" s="34">
        <f t="shared" si="63"/>
        <v>13.0745295201248</v>
      </c>
      <c r="J203" s="34">
        <f t="shared" si="63"/>
        <v>12.560810271951512</v>
      </c>
      <c r="K203" s="34">
        <f t="shared" si="63"/>
        <v>12.481028002584699</v>
      </c>
      <c r="L203" s="34">
        <f t="shared" si="63"/>
        <v>11.862471137590369</v>
      </c>
      <c r="M203" s="34">
        <f t="shared" si="63"/>
        <v>11.581264000997084</v>
      </c>
      <c r="N203" s="34">
        <f t="shared" si="63"/>
        <v>11.509823779623254</v>
      </c>
    </row>
    <row r="206" spans="1:15">
      <c r="A206" t="s">
        <v>5</v>
      </c>
      <c r="B206">
        <v>2000</v>
      </c>
      <c r="C206">
        <v>2001</v>
      </c>
      <c r="D206">
        <v>2002</v>
      </c>
      <c r="E206">
        <v>2003</v>
      </c>
      <c r="F206">
        <v>2004</v>
      </c>
      <c r="G206">
        <v>2005</v>
      </c>
      <c r="H206">
        <v>2006</v>
      </c>
      <c r="I206">
        <v>2007</v>
      </c>
      <c r="J206">
        <v>2008</v>
      </c>
      <c r="K206">
        <v>2009</v>
      </c>
      <c r="L206">
        <v>2010</v>
      </c>
      <c r="M206">
        <v>2011</v>
      </c>
      <c r="N206">
        <v>2012</v>
      </c>
    </row>
    <row r="207" spans="1:15">
      <c r="A207" t="s">
        <v>2102</v>
      </c>
      <c r="B207" s="34">
        <v>20.190689848569829</v>
      </c>
      <c r="C207" s="34">
        <v>16.206482593037215</v>
      </c>
      <c r="D207" s="34">
        <v>22.208883553421369</v>
      </c>
      <c r="E207" s="34">
        <v>13.426736719206071</v>
      </c>
      <c r="F207" s="34">
        <v>15.337423312883436</v>
      </c>
      <c r="G207" s="34">
        <v>16.093229744728077</v>
      </c>
      <c r="H207" s="34">
        <v>8.7514585764294051</v>
      </c>
      <c r="I207" s="34">
        <v>10.22864019253911</v>
      </c>
      <c r="J207" s="34">
        <v>9.4876660341555965</v>
      </c>
      <c r="K207" s="34">
        <v>18.229166666666668</v>
      </c>
      <c r="L207" s="34">
        <v>7.782101167315175</v>
      </c>
      <c r="M207" s="34">
        <v>11.412268188302425</v>
      </c>
      <c r="N207" s="34">
        <v>3.652300949598247</v>
      </c>
      <c r="O207" s="34">
        <v>1</v>
      </c>
    </row>
    <row r="208" spans="1:15">
      <c r="A208" t="s">
        <v>2095</v>
      </c>
      <c r="B208" s="34">
        <v>25.387263339070568</v>
      </c>
      <c r="C208" s="34">
        <v>15.766841853798375</v>
      </c>
      <c r="D208" s="34">
        <v>20.080321285140563</v>
      </c>
      <c r="E208" s="34">
        <v>25.436408977556109</v>
      </c>
      <c r="F208" s="34">
        <v>13.888888888888888</v>
      </c>
      <c r="G208" s="34">
        <v>12.869399428026693</v>
      </c>
      <c r="H208" s="34">
        <v>17.508754377188595</v>
      </c>
      <c r="I208" s="34">
        <v>15.696202531645572</v>
      </c>
      <c r="J208" s="34">
        <v>14.430014430014429</v>
      </c>
      <c r="K208" s="34">
        <v>9.9700897308075778</v>
      </c>
      <c r="L208" s="34">
        <v>13.018322082931533</v>
      </c>
      <c r="M208" s="34">
        <v>14.918414918414918</v>
      </c>
      <c r="N208" s="34">
        <v>7.1056371387967783</v>
      </c>
      <c r="O208" s="34">
        <v>2</v>
      </c>
    </row>
    <row r="209" spans="1:15">
      <c r="A209" t="s">
        <v>2130</v>
      </c>
      <c r="B209" s="34">
        <v>11.436413540713634</v>
      </c>
      <c r="C209" s="34">
        <v>16.235413495687467</v>
      </c>
      <c r="D209" s="34">
        <v>11.264720942140297</v>
      </c>
      <c r="E209" s="34">
        <v>10.845986984815617</v>
      </c>
      <c r="F209" s="34">
        <v>16.120365394948951</v>
      </c>
      <c r="G209" s="34">
        <v>10.56338028169014</v>
      </c>
      <c r="H209" s="34">
        <v>15.053763440860216</v>
      </c>
      <c r="I209" s="34">
        <v>12.036108324974924</v>
      </c>
      <c r="J209" s="34">
        <v>20.803096274794388</v>
      </c>
      <c r="K209" s="34">
        <v>16.840019811788014</v>
      </c>
      <c r="L209" s="34">
        <v>12.770137524557956</v>
      </c>
      <c r="M209" s="34">
        <v>10.653080129689672</v>
      </c>
      <c r="N209" s="34">
        <v>7.2661217075386011</v>
      </c>
      <c r="O209" s="34">
        <v>3</v>
      </c>
    </row>
    <row r="210" spans="1:15">
      <c r="A210" t="s">
        <v>2107</v>
      </c>
      <c r="B210" s="34">
        <v>19.230769230769234</v>
      </c>
      <c r="C210" s="34">
        <v>23.131672597864767</v>
      </c>
      <c r="D210" s="34">
        <v>18.192844147968469</v>
      </c>
      <c r="E210" s="34">
        <v>18.912529550827422</v>
      </c>
      <c r="F210" s="34">
        <v>14.473684210526315</v>
      </c>
      <c r="G210" s="34">
        <v>16.25526791089705</v>
      </c>
      <c r="H210" s="34">
        <v>14.88833746898263</v>
      </c>
      <c r="I210" s="34">
        <v>14.705882352941176</v>
      </c>
      <c r="J210" s="34">
        <v>14.285714285714285</v>
      </c>
      <c r="K210" s="34">
        <v>22.788203753351208</v>
      </c>
      <c r="L210" s="34">
        <v>12.195121951219512</v>
      </c>
      <c r="M210" s="34">
        <v>15.021459227467812</v>
      </c>
      <c r="N210" s="34">
        <v>7.782101167315175</v>
      </c>
      <c r="O210" s="34">
        <v>4</v>
      </c>
    </row>
    <row r="211" spans="1:15">
      <c r="A211" t="s">
        <v>2091</v>
      </c>
      <c r="B211" s="34">
        <v>18.821420569123905</v>
      </c>
      <c r="C211" s="34">
        <v>20.516533912623704</v>
      </c>
      <c r="D211" s="34">
        <v>15.410546592824463</v>
      </c>
      <c r="E211" s="34">
        <v>15.817223198594025</v>
      </c>
      <c r="F211" s="34">
        <v>16.726711271230059</v>
      </c>
      <c r="G211" s="34">
        <v>13.708343181281021</v>
      </c>
      <c r="H211" s="34">
        <v>18.428461735346815</v>
      </c>
      <c r="I211" s="34">
        <v>13.403416557161629</v>
      </c>
      <c r="J211" s="34">
        <v>12.463537523203394</v>
      </c>
      <c r="K211" s="34">
        <v>11.658717541070482</v>
      </c>
      <c r="L211" s="34">
        <v>14.3303804064617</v>
      </c>
      <c r="M211" s="34">
        <v>11.421319796954315</v>
      </c>
      <c r="N211" s="34">
        <v>8.3396512509476874</v>
      </c>
      <c r="O211" s="34">
        <v>5</v>
      </c>
    </row>
    <row r="212" spans="1:15">
      <c r="A212" t="s">
        <v>2128</v>
      </c>
      <c r="B212" s="34">
        <v>12.137137137137138</v>
      </c>
      <c r="C212" s="34">
        <v>11.986301369863012</v>
      </c>
      <c r="D212" s="34">
        <v>12.511771828333108</v>
      </c>
      <c r="E212" s="34">
        <v>11.868249099879984</v>
      </c>
      <c r="F212" s="34">
        <v>14.51808038714881</v>
      </c>
      <c r="G212" s="34">
        <v>10.498338870431894</v>
      </c>
      <c r="H212" s="34">
        <v>12.256861177724486</v>
      </c>
      <c r="I212" s="34">
        <v>11.153391943314526</v>
      </c>
      <c r="J212" s="34">
        <v>11.287839917906618</v>
      </c>
      <c r="K212" s="34">
        <v>9.8135426889106974</v>
      </c>
      <c r="L212" s="34">
        <v>8.2212257100149486</v>
      </c>
      <c r="M212" s="34">
        <v>8.0336175998022501</v>
      </c>
      <c r="N212" s="34">
        <v>8.6715644947609292</v>
      </c>
      <c r="O212" s="34">
        <v>6</v>
      </c>
    </row>
    <row r="213" spans="1:15">
      <c r="A213" t="s">
        <v>2083</v>
      </c>
      <c r="B213" s="34">
        <v>14.225181598062953</v>
      </c>
      <c r="C213" s="34">
        <v>16.700066800267201</v>
      </c>
      <c r="D213" s="34">
        <v>13.554727211114876</v>
      </c>
      <c r="E213" s="34">
        <v>13.383665065202472</v>
      </c>
      <c r="F213" s="34">
        <v>16.801075268817204</v>
      </c>
      <c r="G213" s="34">
        <v>22.446324007807419</v>
      </c>
      <c r="H213" s="34">
        <v>16.781836130306022</v>
      </c>
      <c r="I213" s="34">
        <v>14.285714285714285</v>
      </c>
      <c r="J213" s="34">
        <v>13.422818791946309</v>
      </c>
      <c r="K213" s="34">
        <v>12.221203788573174</v>
      </c>
      <c r="L213" s="34">
        <v>15.328223925358214</v>
      </c>
      <c r="M213" s="34">
        <v>12.254901960784313</v>
      </c>
      <c r="N213" s="34">
        <v>8.7533957138545126</v>
      </c>
      <c r="O213" s="34">
        <v>7</v>
      </c>
    </row>
    <row r="214" spans="1:15">
      <c r="A214" t="s">
        <v>2087</v>
      </c>
      <c r="B214" s="34">
        <v>10.612244897959185</v>
      </c>
      <c r="C214" s="34">
        <v>8.8644997889404813</v>
      </c>
      <c r="D214" s="34">
        <v>7.2020951549541685</v>
      </c>
      <c r="E214" s="34">
        <v>9.6051227321237995</v>
      </c>
      <c r="F214" s="34">
        <v>10.168758113370835</v>
      </c>
      <c r="G214" s="34">
        <v>10.629251700680271</v>
      </c>
      <c r="H214" s="34">
        <v>10.025062656641603</v>
      </c>
      <c r="I214" s="34">
        <v>8.090270385352353</v>
      </c>
      <c r="J214" s="34">
        <v>9.0654003885171583</v>
      </c>
      <c r="K214" s="34">
        <v>9.8081023454157776</v>
      </c>
      <c r="L214" s="34">
        <v>8.2108902333621447</v>
      </c>
      <c r="M214" s="34">
        <v>11.087420042643924</v>
      </c>
      <c r="N214" s="34">
        <v>8.9248650892486499</v>
      </c>
      <c r="O214" s="34">
        <v>8</v>
      </c>
    </row>
    <row r="215" spans="1:15">
      <c r="A215" t="s">
        <v>2100</v>
      </c>
      <c r="B215" s="34">
        <v>18.120393120393121</v>
      </c>
      <c r="C215" s="34">
        <v>14.251401120896716</v>
      </c>
      <c r="D215" s="34">
        <v>14.335145823035097</v>
      </c>
      <c r="E215" s="34">
        <v>14.477942428887754</v>
      </c>
      <c r="F215" s="34">
        <v>17.720639332870046</v>
      </c>
      <c r="G215" s="34">
        <v>12.00600300150075</v>
      </c>
      <c r="H215" s="34">
        <v>11.408138940916057</v>
      </c>
      <c r="I215" s="34">
        <v>11.541774332472007</v>
      </c>
      <c r="J215" s="34">
        <v>10.414827890556046</v>
      </c>
      <c r="K215" s="34">
        <v>16.284896206156048</v>
      </c>
      <c r="L215" s="34">
        <v>10.570439219974485</v>
      </c>
      <c r="M215" s="34">
        <v>12.738853503184714</v>
      </c>
      <c r="N215" s="34">
        <v>9.0355891572930123</v>
      </c>
      <c r="O215" s="34">
        <v>9</v>
      </c>
    </row>
    <row r="216" spans="1:15">
      <c r="A216" t="s">
        <v>2119</v>
      </c>
      <c r="B216" s="34">
        <v>12.829779544633176</v>
      </c>
      <c r="C216" s="34">
        <v>12.412355505021793</v>
      </c>
      <c r="D216" s="34">
        <v>10.315186246418337</v>
      </c>
      <c r="E216" s="34">
        <v>9.9181511795859425</v>
      </c>
      <c r="F216" s="34">
        <v>10.38908127928295</v>
      </c>
      <c r="G216" s="34">
        <v>11.699216907255401</v>
      </c>
      <c r="H216" s="34">
        <v>9.8383011883888578</v>
      </c>
      <c r="I216" s="34">
        <v>9.7316425833087568</v>
      </c>
      <c r="J216" s="34">
        <v>9.8385710191995415</v>
      </c>
      <c r="K216" s="34">
        <v>8.8279489105935376</v>
      </c>
      <c r="L216" s="34">
        <v>8.8716384807319102</v>
      </c>
      <c r="M216" s="34">
        <v>9.7905901550176768</v>
      </c>
      <c r="N216" s="34">
        <v>9.0477060866386392</v>
      </c>
      <c r="O216" s="34">
        <v>10</v>
      </c>
    </row>
    <row r="217" spans="1:15">
      <c r="A217" t="s">
        <v>2106</v>
      </c>
      <c r="B217" s="34">
        <v>16.64785553047404</v>
      </c>
      <c r="C217" s="34">
        <v>14.015843997562461</v>
      </c>
      <c r="D217" s="34">
        <v>14.37050921587004</v>
      </c>
      <c r="E217" s="34">
        <v>15.857605177993527</v>
      </c>
      <c r="F217" s="34">
        <v>12.558869701726845</v>
      </c>
      <c r="G217" s="34">
        <v>9.8552510009239302</v>
      </c>
      <c r="H217" s="34">
        <v>10.194015126603091</v>
      </c>
      <c r="I217" s="34">
        <v>10.086956521739131</v>
      </c>
      <c r="J217" s="34">
        <v>9.5076400679117139</v>
      </c>
      <c r="K217" s="34">
        <v>7.1243523316062181</v>
      </c>
      <c r="L217" s="34">
        <v>11.210023079459281</v>
      </c>
      <c r="M217" s="34">
        <v>9.8538905878355418</v>
      </c>
      <c r="N217" s="34">
        <v>9.1370558375634516</v>
      </c>
      <c r="O217" s="34">
        <v>11</v>
      </c>
    </row>
    <row r="218" spans="1:15">
      <c r="A218" t="s">
        <v>2103</v>
      </c>
      <c r="B218" s="34">
        <v>16.969696969696972</v>
      </c>
      <c r="C218" s="34">
        <v>19.595035924232526</v>
      </c>
      <c r="D218" s="34">
        <v>16.534391534391535</v>
      </c>
      <c r="E218" s="34">
        <v>18.368846436443793</v>
      </c>
      <c r="F218" s="34">
        <v>9.6418732782369148</v>
      </c>
      <c r="G218" s="34">
        <v>16.304347826086957</v>
      </c>
      <c r="H218" s="34">
        <v>15.85014409221902</v>
      </c>
      <c r="I218" s="34">
        <v>19.438444924406049</v>
      </c>
      <c r="J218" s="34">
        <v>19.089574155653452</v>
      </c>
      <c r="K218" s="34">
        <v>7.8064012490241996</v>
      </c>
      <c r="L218" s="34">
        <v>8.0763582966226135</v>
      </c>
      <c r="M218" s="34">
        <v>13.646702047005308</v>
      </c>
      <c r="N218" s="34">
        <v>9.2024539877300615</v>
      </c>
      <c r="O218" s="34">
        <v>12</v>
      </c>
    </row>
    <row r="219" spans="1:15">
      <c r="A219" t="s">
        <v>2084</v>
      </c>
      <c r="B219" s="34">
        <v>15.710919088766692</v>
      </c>
      <c r="C219" s="34">
        <v>11.894400928343487</v>
      </c>
      <c r="D219" s="34">
        <v>11.143695014662757</v>
      </c>
      <c r="E219" s="34">
        <v>10.071090047393366</v>
      </c>
      <c r="F219" s="34">
        <v>12.919896640826872</v>
      </c>
      <c r="G219" s="34">
        <v>7.766990291262136</v>
      </c>
      <c r="H219" s="34">
        <v>12.322015334063527</v>
      </c>
      <c r="I219" s="34">
        <v>11.604868383809794</v>
      </c>
      <c r="J219" s="34">
        <v>14.484679665738161</v>
      </c>
      <c r="K219" s="34">
        <v>12.432432432432432</v>
      </c>
      <c r="L219" s="34">
        <v>11.385199240986717</v>
      </c>
      <c r="M219" s="34">
        <v>10.612244897959185</v>
      </c>
      <c r="N219" s="34">
        <v>9.2783505154639183</v>
      </c>
      <c r="O219" s="34">
        <v>13</v>
      </c>
    </row>
    <row r="220" spans="1:15">
      <c r="A220" t="s">
        <v>2112</v>
      </c>
      <c r="B220" s="34">
        <v>17.857142857142858</v>
      </c>
      <c r="C220" s="34">
        <v>22.77163305139883</v>
      </c>
      <c r="D220" s="34">
        <v>18.169582772543741</v>
      </c>
      <c r="E220" s="34">
        <v>19.337016574585636</v>
      </c>
      <c r="F220" s="34">
        <v>15.85014409221902</v>
      </c>
      <c r="G220" s="34">
        <v>16.76727028839705</v>
      </c>
      <c r="H220" s="34">
        <v>20.336605890603085</v>
      </c>
      <c r="I220" s="34">
        <v>10.226442658875092</v>
      </c>
      <c r="J220" s="34">
        <v>7.8180525941719967</v>
      </c>
      <c r="K220" s="34">
        <v>16.830294530154276</v>
      </c>
      <c r="L220" s="34">
        <v>14.234875444839856</v>
      </c>
      <c r="M220" s="34">
        <v>15.547263681592041</v>
      </c>
      <c r="N220" s="34">
        <v>9.2936802973977706</v>
      </c>
      <c r="O220" s="34">
        <v>14</v>
      </c>
    </row>
    <row r="221" spans="1:15">
      <c r="A221" t="s">
        <v>2086</v>
      </c>
      <c r="B221" s="34">
        <v>16.629213483146067</v>
      </c>
      <c r="C221" s="34">
        <v>9.1698841698841704</v>
      </c>
      <c r="D221" s="34">
        <v>13.461538461538462</v>
      </c>
      <c r="E221" s="34">
        <v>13.631937682570594</v>
      </c>
      <c r="F221" s="34">
        <v>15.270935960591133</v>
      </c>
      <c r="G221" s="34">
        <v>13.666352497643734</v>
      </c>
      <c r="H221" s="34">
        <v>14.602215508559921</v>
      </c>
      <c r="I221" s="34">
        <v>11.86178442496132</v>
      </c>
      <c r="J221" s="34">
        <v>15.279241306638568</v>
      </c>
      <c r="K221" s="34">
        <v>14.278159703860393</v>
      </c>
      <c r="L221" s="34">
        <v>14.270032930845225</v>
      </c>
      <c r="M221" s="34">
        <v>14.786418400876233</v>
      </c>
      <c r="N221" s="34">
        <v>9.321595028482653</v>
      </c>
      <c r="O221" s="34">
        <v>15</v>
      </c>
    </row>
    <row r="222" spans="1:15">
      <c r="A222" t="s">
        <v>2115</v>
      </c>
      <c r="B222" s="34">
        <v>18.080667593880392</v>
      </c>
      <c r="C222" s="34">
        <v>15.5096011816839</v>
      </c>
      <c r="D222" s="34">
        <v>21.325209444021326</v>
      </c>
      <c r="E222" s="34">
        <v>11.599005799502901</v>
      </c>
      <c r="F222" s="34">
        <v>15.384615384615385</v>
      </c>
      <c r="G222" s="34">
        <v>13.291634089132135</v>
      </c>
      <c r="H222" s="34">
        <v>14.657980456026058</v>
      </c>
      <c r="I222" s="34">
        <v>8.4961767204757859</v>
      </c>
      <c r="J222" s="34">
        <v>12.626262626262626</v>
      </c>
      <c r="K222" s="34">
        <v>8.5178875638841571</v>
      </c>
      <c r="L222" s="34">
        <v>15.468607825295724</v>
      </c>
      <c r="M222" s="34">
        <v>5.3571428571428568</v>
      </c>
      <c r="N222" s="34">
        <v>9.4966761633428298</v>
      </c>
      <c r="O222" s="34">
        <v>16</v>
      </c>
    </row>
    <row r="223" spans="1:15">
      <c r="A223" t="s">
        <v>2124</v>
      </c>
      <c r="B223" s="34">
        <v>10.157711841753542</v>
      </c>
      <c r="C223" s="34">
        <v>15.952732644017726</v>
      </c>
      <c r="D223" s="34">
        <v>14.058679706601467</v>
      </c>
      <c r="E223" s="34">
        <v>14.047410008779631</v>
      </c>
      <c r="F223" s="34">
        <v>16.876430205949656</v>
      </c>
      <c r="G223" s="34">
        <v>10.626398210290828</v>
      </c>
      <c r="H223" s="34">
        <v>10.0488084984209</v>
      </c>
      <c r="I223" s="34">
        <v>14.761215629522432</v>
      </c>
      <c r="J223" s="34">
        <v>11.997767857142858</v>
      </c>
      <c r="K223" s="34">
        <v>11.911514463981849</v>
      </c>
      <c r="L223" s="34">
        <v>9.1042584434654916</v>
      </c>
      <c r="M223" s="34">
        <v>9.353741496598639</v>
      </c>
      <c r="N223" s="34">
        <v>9.5131505316172369</v>
      </c>
      <c r="O223" s="34">
        <v>17</v>
      </c>
    </row>
    <row r="224" spans="1:15">
      <c r="A224" t="s">
        <v>2122</v>
      </c>
      <c r="B224" s="34">
        <v>17.460713394861564</v>
      </c>
      <c r="C224" s="34">
        <v>20.264793299108348</v>
      </c>
      <c r="D224" s="34">
        <v>17.72362226530047</v>
      </c>
      <c r="E224" s="34">
        <v>17.810973858086754</v>
      </c>
      <c r="F224" s="34">
        <v>17.346053772766695</v>
      </c>
      <c r="G224" s="34">
        <v>12.906846240179574</v>
      </c>
      <c r="H224" s="34">
        <v>12.910468706146505</v>
      </c>
      <c r="I224" s="34">
        <v>16.009487103468722</v>
      </c>
      <c r="J224" s="34">
        <v>13.768332834480693</v>
      </c>
      <c r="K224" s="34">
        <v>13.361676283024599</v>
      </c>
      <c r="L224" s="34">
        <v>13.046116504854368</v>
      </c>
      <c r="M224" s="34">
        <v>11.558887847547641</v>
      </c>
      <c r="N224" s="34">
        <v>9.6705953460259906</v>
      </c>
      <c r="O224" s="34">
        <v>18</v>
      </c>
    </row>
    <row r="225" spans="1:15">
      <c r="A225" t="s">
        <v>2097</v>
      </c>
      <c r="B225" s="34">
        <v>13.635442011354421</v>
      </c>
      <c r="C225" s="34">
        <v>12.806129429470516</v>
      </c>
      <c r="D225" s="34">
        <v>11.501579735047946</v>
      </c>
      <c r="E225" s="34">
        <v>12.326787384170704</v>
      </c>
      <c r="F225" s="34">
        <v>12.711383497900353</v>
      </c>
      <c r="G225" s="34">
        <v>10.669599890004124</v>
      </c>
      <c r="H225" s="34">
        <v>9.803650824335147</v>
      </c>
      <c r="I225" s="34">
        <v>10.740781751743993</v>
      </c>
      <c r="J225" s="34">
        <v>9.7610958313110068</v>
      </c>
      <c r="K225" s="34">
        <v>10.360909428162595</v>
      </c>
      <c r="L225" s="34">
        <v>10.324023508607688</v>
      </c>
      <c r="M225" s="34">
        <v>10.27334911181045</v>
      </c>
      <c r="N225" s="34">
        <v>9.6911420444533931</v>
      </c>
      <c r="O225" s="34">
        <v>19</v>
      </c>
    </row>
    <row r="226" spans="1:15">
      <c r="A226" t="s">
        <v>2121</v>
      </c>
      <c r="B226" s="34">
        <v>11.186203682125379</v>
      </c>
      <c r="C226" s="34">
        <v>14.972999509081983</v>
      </c>
      <c r="D226" s="34">
        <v>16.057312252964429</v>
      </c>
      <c r="E226" s="34">
        <v>13.448363359553413</v>
      </c>
      <c r="F226" s="34">
        <v>14.481094127111826</v>
      </c>
      <c r="G226" s="34">
        <v>14.342629482071713</v>
      </c>
      <c r="H226" s="34">
        <v>13.591217982226869</v>
      </c>
      <c r="I226" s="34">
        <v>13.874066168623266</v>
      </c>
      <c r="J226" s="34">
        <v>8.064516129032258</v>
      </c>
      <c r="K226" s="34">
        <v>10.25364274150027</v>
      </c>
      <c r="L226" s="34">
        <v>10.422094841063053</v>
      </c>
      <c r="M226" s="34">
        <v>8.4682440846824409</v>
      </c>
      <c r="N226" s="34">
        <v>9.7353969046430358</v>
      </c>
      <c r="O226" s="34">
        <v>20</v>
      </c>
    </row>
    <row r="227" spans="1:15">
      <c r="A227" t="s">
        <v>2098</v>
      </c>
      <c r="B227" s="34">
        <v>15.72565365668814</v>
      </c>
      <c r="C227" s="34">
        <v>15.896103896103897</v>
      </c>
      <c r="D227" s="34">
        <v>12.027138157894736</v>
      </c>
      <c r="E227" s="34">
        <v>12.897234832851836</v>
      </c>
      <c r="F227" s="34">
        <v>12.172984516817939</v>
      </c>
      <c r="G227" s="34">
        <v>11.365922349627841</v>
      </c>
      <c r="H227" s="34">
        <v>9.419152276295133</v>
      </c>
      <c r="I227" s="34">
        <v>11.690013100876751</v>
      </c>
      <c r="J227" s="34">
        <v>12.378167641325536</v>
      </c>
      <c r="K227" s="34">
        <v>12.319332621980793</v>
      </c>
      <c r="L227" s="34">
        <v>11.415525114155251</v>
      </c>
      <c r="M227" s="34">
        <v>10.834033809657234</v>
      </c>
      <c r="N227" s="34">
        <v>9.8217533648599478</v>
      </c>
      <c r="O227" s="34">
        <v>21</v>
      </c>
    </row>
    <row r="228" spans="1:15">
      <c r="A228" t="s">
        <v>2129</v>
      </c>
      <c r="B228" s="34">
        <v>16.666666666666668</v>
      </c>
      <c r="C228" s="34">
        <v>9.3023255813953494</v>
      </c>
      <c r="D228" s="34">
        <v>9.0361445783132535</v>
      </c>
      <c r="E228" s="34">
        <v>18.018018018018019</v>
      </c>
      <c r="F228" s="34">
        <v>14.492753623188406</v>
      </c>
      <c r="G228" s="34">
        <v>12.404580152671755</v>
      </c>
      <c r="H228" s="34">
        <v>16.159695817490494</v>
      </c>
      <c r="I228" s="34">
        <v>7.4626865671641793</v>
      </c>
      <c r="J228" s="34">
        <v>7.0984915705412606</v>
      </c>
      <c r="K228" s="34">
        <v>13.698630136986301</v>
      </c>
      <c r="L228" s="34">
        <v>9.3808630393996264</v>
      </c>
      <c r="M228" s="34">
        <v>8.7260034904013963</v>
      </c>
      <c r="N228" s="34">
        <v>9.8522167487684733</v>
      </c>
      <c r="O228" s="34">
        <v>22</v>
      </c>
    </row>
    <row r="229" spans="1:15">
      <c r="A229" t="s">
        <v>2125</v>
      </c>
      <c r="B229" s="34">
        <v>5.5248618784530388</v>
      </c>
      <c r="C229" s="34">
        <v>21.359223300970875</v>
      </c>
      <c r="D229" s="34">
        <v>15.217391304347826</v>
      </c>
      <c r="E229" s="34">
        <v>6.1601642710472282</v>
      </c>
      <c r="F229" s="34">
        <v>12.658227848101266</v>
      </c>
      <c r="G229" s="34">
        <v>10.752688172043012</v>
      </c>
      <c r="H229" s="34">
        <v>6.7873303167420813</v>
      </c>
      <c r="I229" s="34">
        <v>5.0125313283208017</v>
      </c>
      <c r="J229" s="34">
        <v>21.598272138228939</v>
      </c>
      <c r="K229" s="34">
        <v>6.1099796334012222</v>
      </c>
      <c r="L229" s="34">
        <v>8.6021505376344081</v>
      </c>
      <c r="M229" s="34">
        <v>9.8231827111984273</v>
      </c>
      <c r="N229" s="34">
        <v>9.9601593625498008</v>
      </c>
    </row>
    <row r="230" spans="1:15">
      <c r="A230" t="s">
        <v>2101</v>
      </c>
      <c r="B230" s="34">
        <v>22.370299857210849</v>
      </c>
      <c r="C230" s="34">
        <v>12.974531475252283</v>
      </c>
      <c r="D230" s="34">
        <v>12.885411872986655</v>
      </c>
      <c r="E230" s="34">
        <v>12.529002320185615</v>
      </c>
      <c r="F230" s="34">
        <v>13.270142180094787</v>
      </c>
      <c r="G230" s="34">
        <v>12.791228871630882</v>
      </c>
      <c r="H230" s="34">
        <v>12.85102332222751</v>
      </c>
      <c r="I230" s="34">
        <v>12.987012987012989</v>
      </c>
      <c r="J230" s="34">
        <v>10.571840461316675</v>
      </c>
      <c r="K230" s="34">
        <v>10.230179028132993</v>
      </c>
      <c r="L230" s="34">
        <v>14.050387596899226</v>
      </c>
      <c r="M230" s="34">
        <v>13.793103448275861</v>
      </c>
      <c r="N230" s="34">
        <v>10.427010923535255</v>
      </c>
    </row>
    <row r="231" spans="1:15">
      <c r="A231" t="s">
        <v>2114</v>
      </c>
      <c r="B231" s="34">
        <v>20.431328036322359</v>
      </c>
      <c r="C231" s="34">
        <v>19.556714471968711</v>
      </c>
      <c r="D231" s="34">
        <v>21.356783919597987</v>
      </c>
      <c r="E231" s="34">
        <v>25.220680958385877</v>
      </c>
      <c r="F231" s="34">
        <v>17.264276228419654</v>
      </c>
      <c r="G231" s="34">
        <v>21.573604060913706</v>
      </c>
      <c r="H231" s="34">
        <v>25.806451612903224</v>
      </c>
      <c r="I231" s="34">
        <v>14.450867052023121</v>
      </c>
      <c r="J231" s="34">
        <v>12.032085561497325</v>
      </c>
      <c r="K231" s="34">
        <v>20.151133501259444</v>
      </c>
      <c r="L231" s="34">
        <v>15.645371577574968</v>
      </c>
      <c r="M231" s="34">
        <v>9.2838196286472154</v>
      </c>
      <c r="N231" s="34">
        <v>10.540184453227932</v>
      </c>
    </row>
    <row r="232" spans="1:15">
      <c r="A232" t="s">
        <v>2096</v>
      </c>
      <c r="B232" s="34">
        <v>20.723832407268358</v>
      </c>
      <c r="C232" s="34">
        <v>17.512566888276311</v>
      </c>
      <c r="D232" s="34">
        <v>19.848313700177506</v>
      </c>
      <c r="E232" s="34">
        <v>21.627017135252036</v>
      </c>
      <c r="F232" s="34">
        <v>17.731741573033709</v>
      </c>
      <c r="G232" s="34">
        <v>15.529489509334214</v>
      </c>
      <c r="H232" s="34">
        <v>14.345991561181435</v>
      </c>
      <c r="I232" s="34">
        <v>14.813492771729431</v>
      </c>
      <c r="J232" s="34">
        <v>14.53287197231834</v>
      </c>
      <c r="K232" s="34">
        <v>13.367609254498715</v>
      </c>
      <c r="L232" s="34">
        <v>16.969086021505376</v>
      </c>
      <c r="M232" s="34">
        <v>9.9349092154847547</v>
      </c>
      <c r="N232" s="34">
        <v>10.557571758495547</v>
      </c>
    </row>
    <row r="233" spans="1:15">
      <c r="A233" t="s">
        <v>2113</v>
      </c>
      <c r="B233" s="34">
        <v>16.225749559082892</v>
      </c>
      <c r="C233" s="34">
        <v>13.241327862737785</v>
      </c>
      <c r="D233" s="34">
        <v>12.887635924285139</v>
      </c>
      <c r="E233" s="34">
        <v>12.722132471728594</v>
      </c>
      <c r="F233" s="34">
        <v>14.037985136251033</v>
      </c>
      <c r="G233" s="34">
        <v>13.899920571882445</v>
      </c>
      <c r="H233" s="34">
        <v>10.263634534111493</v>
      </c>
      <c r="I233" s="34">
        <v>11.659953360186559</v>
      </c>
      <c r="J233" s="34">
        <v>12.709171785638636</v>
      </c>
      <c r="K233" s="34">
        <v>11.300639658848613</v>
      </c>
      <c r="L233" s="34">
        <v>9.6153846153846168</v>
      </c>
      <c r="M233" s="34">
        <v>9.4776748104465032</v>
      </c>
      <c r="N233" s="34">
        <v>10.596301682942032</v>
      </c>
    </row>
    <row r="234" spans="1:15">
      <c r="A234" t="s">
        <v>2076</v>
      </c>
      <c r="B234" s="34">
        <v>20.859172398241064</v>
      </c>
      <c r="C234" s="34">
        <v>20.058651026392962</v>
      </c>
      <c r="D234" s="34">
        <v>19.42645698427382</v>
      </c>
      <c r="E234" s="34">
        <v>19.948670088660759</v>
      </c>
      <c r="F234" s="34">
        <v>16.947115384615383</v>
      </c>
      <c r="G234" s="34">
        <v>16.166550360548964</v>
      </c>
      <c r="H234" s="34">
        <v>16.372048878870565</v>
      </c>
      <c r="I234" s="34">
        <v>13.196125907990314</v>
      </c>
      <c r="J234" s="34">
        <v>15.880597014925373</v>
      </c>
      <c r="K234" s="34">
        <v>13.302972195589644</v>
      </c>
      <c r="L234" s="34">
        <v>12.746370824973445</v>
      </c>
      <c r="M234" s="34">
        <v>12.199332489354356</v>
      </c>
      <c r="N234" s="34">
        <v>10.656985595502986</v>
      </c>
    </row>
    <row r="235" spans="1:15">
      <c r="A235" t="s">
        <v>2081</v>
      </c>
      <c r="B235" s="34">
        <v>19.074993467467991</v>
      </c>
      <c r="C235" s="34">
        <v>8.870490833826139</v>
      </c>
      <c r="D235" s="34">
        <v>17.257039055404178</v>
      </c>
      <c r="E235" s="34">
        <v>15.644555694618274</v>
      </c>
      <c r="F235" s="34">
        <v>14.742785445420328</v>
      </c>
      <c r="G235" s="34">
        <v>17.755040625940413</v>
      </c>
      <c r="H235" s="34">
        <v>16.500622665006226</v>
      </c>
      <c r="I235" s="34">
        <v>16.544117647058822</v>
      </c>
      <c r="J235" s="34">
        <v>15.442890442890443</v>
      </c>
      <c r="K235" s="34">
        <v>12.228676245796393</v>
      </c>
      <c r="L235" s="34">
        <v>10.147868947521021</v>
      </c>
      <c r="M235" s="34">
        <v>15.066964285714286</v>
      </c>
      <c r="N235" s="34">
        <v>10.677156504636134</v>
      </c>
    </row>
    <row r="236" spans="1:15">
      <c r="A236" t="s">
        <v>2134</v>
      </c>
      <c r="B236" s="34">
        <v>15.482810920121334</v>
      </c>
      <c r="C236" s="34">
        <v>15.455640305098354</v>
      </c>
      <c r="D236" s="34">
        <v>14.382519706817869</v>
      </c>
      <c r="E236" s="34">
        <v>13.291634089132135</v>
      </c>
      <c r="F236" s="34">
        <v>12.597613083836746</v>
      </c>
      <c r="G236" s="34">
        <v>12.405188913305452</v>
      </c>
      <c r="H236" s="34">
        <v>12.460156476383656</v>
      </c>
      <c r="I236" s="34">
        <v>13.372093023255815</v>
      </c>
      <c r="J236" s="34">
        <v>12.653728584630695</v>
      </c>
      <c r="K236" s="34">
        <v>11.168812691185886</v>
      </c>
      <c r="L236" s="34">
        <v>9.8273391114447559</v>
      </c>
      <c r="M236" s="34">
        <v>11.590077267181782</v>
      </c>
      <c r="N236" s="34">
        <v>10.844516741222719</v>
      </c>
    </row>
    <row r="237" spans="1:15">
      <c r="A237" t="s">
        <v>2108</v>
      </c>
      <c r="B237" s="34">
        <v>14.819730148197301</v>
      </c>
      <c r="C237" s="34">
        <v>16.900737919542966</v>
      </c>
      <c r="D237" s="34">
        <v>11.644832605531295</v>
      </c>
      <c r="E237" s="34">
        <v>13.847675568743817</v>
      </c>
      <c r="F237" s="34">
        <v>14.264990328820115</v>
      </c>
      <c r="G237" s="34">
        <v>13.471992436776176</v>
      </c>
      <c r="H237" s="34">
        <v>14.369215781782758</v>
      </c>
      <c r="I237" s="34">
        <v>13.875123885034688</v>
      </c>
      <c r="J237" s="34">
        <v>12.086052695189752</v>
      </c>
      <c r="K237" s="34">
        <v>12.475538160469666</v>
      </c>
      <c r="L237" s="34">
        <v>11.747430249632892</v>
      </c>
      <c r="M237" s="34">
        <v>11.921793037672867</v>
      </c>
      <c r="N237" s="34">
        <v>10.997067448680353</v>
      </c>
    </row>
    <row r="238" spans="1:15">
      <c r="A238" t="s">
        <v>2123</v>
      </c>
      <c r="B238" s="34">
        <v>21.295215869311551</v>
      </c>
      <c r="C238" s="34">
        <v>15.740443302280759</v>
      </c>
      <c r="D238" s="34">
        <v>16.666666666666668</v>
      </c>
      <c r="E238" s="34">
        <v>17.129153819801299</v>
      </c>
      <c r="F238" s="34">
        <v>14.311926605504587</v>
      </c>
      <c r="G238" s="34">
        <v>19.920318725099602</v>
      </c>
      <c r="H238" s="34">
        <v>14.84230055658627</v>
      </c>
      <c r="I238" s="34">
        <v>14.826375341396801</v>
      </c>
      <c r="J238" s="34">
        <v>13.188518231186967</v>
      </c>
      <c r="K238" s="34">
        <v>11.918951132300357</v>
      </c>
      <c r="L238" s="34">
        <v>11.567610690067811</v>
      </c>
      <c r="M238" s="34">
        <v>10.168165819319515</v>
      </c>
      <c r="N238" s="34">
        <v>11.254019292604502</v>
      </c>
    </row>
    <row r="239" spans="1:15">
      <c r="A239" t="s">
        <v>2078</v>
      </c>
      <c r="B239" s="34">
        <v>17.198294869910335</v>
      </c>
      <c r="C239" s="34">
        <v>15.815162271805274</v>
      </c>
      <c r="D239" s="34">
        <v>13.436389133483351</v>
      </c>
      <c r="E239" s="34">
        <v>14.39418950148564</v>
      </c>
      <c r="F239" s="34">
        <v>13.519860440150294</v>
      </c>
      <c r="G239" s="34">
        <v>13.796245078580029</v>
      </c>
      <c r="H239" s="34">
        <v>12.473259832154023</v>
      </c>
      <c r="I239" s="34">
        <v>13.018714401952806</v>
      </c>
      <c r="J239" s="34">
        <v>12.209889001009081</v>
      </c>
      <c r="K239" s="34">
        <v>11.755195526962847</v>
      </c>
      <c r="L239" s="34">
        <v>11.076943424924776</v>
      </c>
      <c r="M239" s="34">
        <v>9.9767753753557287</v>
      </c>
      <c r="N239" s="34">
        <v>11.317104626793487</v>
      </c>
    </row>
    <row r="240" spans="1:15">
      <c r="A240" t="s">
        <v>2079</v>
      </c>
      <c r="B240" s="34">
        <v>15.626754080693326</v>
      </c>
      <c r="C240" s="34">
        <v>16.196343402225754</v>
      </c>
      <c r="D240" s="34">
        <v>15.343217159564283</v>
      </c>
      <c r="E240" s="34">
        <v>14.931985198311358</v>
      </c>
      <c r="F240" s="34">
        <v>13.873295910184442</v>
      </c>
      <c r="G240" s="34">
        <v>12.537704918032787</v>
      </c>
      <c r="H240" s="34">
        <v>12.924716855429715</v>
      </c>
      <c r="I240" s="34">
        <v>12.92024806876292</v>
      </c>
      <c r="J240" s="34">
        <v>12.640334900916084</v>
      </c>
      <c r="K240" s="34">
        <v>13.168341227037535</v>
      </c>
      <c r="L240" s="34">
        <v>13.0821993583361</v>
      </c>
      <c r="M240" s="34">
        <v>11.793951111724901</v>
      </c>
      <c r="N240" s="34">
        <v>11.465493538630739</v>
      </c>
    </row>
    <row r="241" spans="1:14">
      <c r="A241" t="s">
        <v>2080</v>
      </c>
      <c r="B241" s="34">
        <v>15.958975158153102</v>
      </c>
      <c r="C241" s="34">
        <v>15.477977713403675</v>
      </c>
      <c r="D241" s="34">
        <v>15.171965200422799</v>
      </c>
      <c r="E241" s="34">
        <v>14.455297600929745</v>
      </c>
      <c r="F241" s="34">
        <v>14.595593461265103</v>
      </c>
      <c r="G241" s="34">
        <v>12.864283482840184</v>
      </c>
      <c r="H241" s="34">
        <v>12.862975102064286</v>
      </c>
      <c r="I241" s="34">
        <v>12.540646379412827</v>
      </c>
      <c r="J241" s="34">
        <v>11.985109235381101</v>
      </c>
      <c r="K241" s="34">
        <v>11.95003653477708</v>
      </c>
      <c r="L241" s="34">
        <v>11.510319596879961</v>
      </c>
      <c r="M241" s="34">
        <v>11.397190091075506</v>
      </c>
      <c r="N241" s="34">
        <v>11.491639860418065</v>
      </c>
    </row>
    <row r="242" spans="1:14">
      <c r="A242" t="s">
        <v>2082</v>
      </c>
      <c r="B242" s="34">
        <v>15.2046783625731</v>
      </c>
      <c r="C242" s="34">
        <v>17.88756388415673</v>
      </c>
      <c r="D242" s="34">
        <v>15.124555160142348</v>
      </c>
      <c r="E242" s="34">
        <v>14.033499320959709</v>
      </c>
      <c r="F242" s="34">
        <v>17.302573203194321</v>
      </c>
      <c r="G242" s="34">
        <v>18.07501129688206</v>
      </c>
      <c r="H242" s="34">
        <v>13.092550790067719</v>
      </c>
      <c r="I242" s="34">
        <v>14.85148514851485</v>
      </c>
      <c r="J242" s="34">
        <v>17.293558149589281</v>
      </c>
      <c r="K242" s="34">
        <v>12.680367293397463</v>
      </c>
      <c r="L242" s="34">
        <v>11.421319796954315</v>
      </c>
      <c r="M242" s="34">
        <v>8.695652173913043</v>
      </c>
      <c r="N242" s="34">
        <v>11.73512154233026</v>
      </c>
    </row>
    <row r="243" spans="1:14">
      <c r="A243" t="s">
        <v>2136</v>
      </c>
      <c r="B243" s="34">
        <v>18.541409147095177</v>
      </c>
      <c r="C243" s="34">
        <v>18.579234972677593</v>
      </c>
      <c r="D243" s="34">
        <v>18.197763648322734</v>
      </c>
      <c r="E243" s="34">
        <v>15.916325602546612</v>
      </c>
      <c r="F243" s="34">
        <v>18.246445497630333</v>
      </c>
      <c r="G243" s="34">
        <v>16.318537859007833</v>
      </c>
      <c r="H243" s="34">
        <v>14.82628900199159</v>
      </c>
      <c r="I243" s="34">
        <v>14.647756335735876</v>
      </c>
      <c r="J243" s="34">
        <v>13.214855320118478</v>
      </c>
      <c r="K243" s="34">
        <v>14.536225196123672</v>
      </c>
      <c r="L243" s="34">
        <v>14.685635612666362</v>
      </c>
      <c r="M243" s="34">
        <v>10.740657865294249</v>
      </c>
      <c r="N243" s="34">
        <v>11.751662971175167</v>
      </c>
    </row>
    <row r="244" spans="1:14">
      <c r="A244" t="s">
        <v>2093</v>
      </c>
      <c r="B244" s="34">
        <v>15.355539806283959</v>
      </c>
      <c r="C244" s="34">
        <v>13.25</v>
      </c>
      <c r="D244" s="34">
        <v>12.967581047381545</v>
      </c>
      <c r="E244" s="34">
        <v>11.255627813906953</v>
      </c>
      <c r="F244" s="34">
        <v>13.645726055612769</v>
      </c>
      <c r="G244" s="34">
        <v>10.972186782342433</v>
      </c>
      <c r="H244" s="34">
        <v>12.115093387178193</v>
      </c>
      <c r="I244" s="34">
        <v>11.779769526248399</v>
      </c>
      <c r="J244" s="34">
        <v>11.127971674253921</v>
      </c>
      <c r="K244" s="34">
        <v>11.102299762093576</v>
      </c>
      <c r="L244" s="34">
        <v>11.451398135818907</v>
      </c>
      <c r="M244" s="34">
        <v>7.8267675450039134</v>
      </c>
      <c r="N244" s="34">
        <v>11.773940345368917</v>
      </c>
    </row>
    <row r="245" spans="1:14">
      <c r="A245" t="s">
        <v>2118</v>
      </c>
      <c r="B245" s="34">
        <v>14.795331251027454</v>
      </c>
      <c r="C245" s="34">
        <v>15.031098825155494</v>
      </c>
      <c r="D245" s="34">
        <v>14.360078980434391</v>
      </c>
      <c r="E245" s="34">
        <v>12.506700017866715</v>
      </c>
      <c r="F245" s="34">
        <v>14.233576642335766</v>
      </c>
      <c r="G245" s="34">
        <v>9.1420534458509142</v>
      </c>
      <c r="H245" s="34">
        <v>14.60894352396223</v>
      </c>
      <c r="I245" s="34">
        <v>14.697974547409931</v>
      </c>
      <c r="J245" s="34">
        <v>11.245983577293822</v>
      </c>
      <c r="K245" s="34">
        <v>10.846372688477953</v>
      </c>
      <c r="L245" s="34">
        <v>12.033045977011493</v>
      </c>
      <c r="M245" s="34">
        <v>10.806916426512968</v>
      </c>
      <c r="N245" s="34">
        <v>11.848341232227487</v>
      </c>
    </row>
    <row r="246" spans="1:14">
      <c r="A246" t="s">
        <v>2090</v>
      </c>
      <c r="B246" s="34">
        <v>9.6899224806201545</v>
      </c>
      <c r="C246" s="34">
        <v>10.090817356205854</v>
      </c>
      <c r="D246" s="34">
        <v>13.354700854700853</v>
      </c>
      <c r="E246" s="34">
        <v>15.159718462371412</v>
      </c>
      <c r="F246" s="34">
        <v>12.081274025260845</v>
      </c>
      <c r="G246" s="34">
        <v>8.2944530844997413</v>
      </c>
      <c r="H246" s="34">
        <v>8.9037284362826945</v>
      </c>
      <c r="I246" s="34">
        <v>5.6657223796034</v>
      </c>
      <c r="J246" s="34">
        <v>11.020881670533642</v>
      </c>
      <c r="K246" s="34">
        <v>7.501442585112521</v>
      </c>
      <c r="L246" s="34">
        <v>6.6869300911854106</v>
      </c>
      <c r="M246" s="34">
        <v>13.120365088419851</v>
      </c>
      <c r="N246" s="34">
        <v>11.851015801354402</v>
      </c>
    </row>
    <row r="247" spans="1:14">
      <c r="A247" t="s">
        <v>2117</v>
      </c>
      <c r="B247" s="34">
        <v>19.98262380538662</v>
      </c>
      <c r="C247" s="34">
        <v>20.288206295032236</v>
      </c>
      <c r="D247" s="34">
        <v>15.576323987538942</v>
      </c>
      <c r="E247" s="34">
        <v>16.775777414075286</v>
      </c>
      <c r="F247" s="34">
        <v>15.484410964636954</v>
      </c>
      <c r="G247" s="34">
        <v>11.861680739847206</v>
      </c>
      <c r="H247" s="34">
        <v>11.182795698924732</v>
      </c>
      <c r="I247" s="34">
        <v>17.983155019348963</v>
      </c>
      <c r="J247" s="34">
        <v>13.440226361707145</v>
      </c>
      <c r="K247" s="34">
        <v>12.125534950071328</v>
      </c>
      <c r="L247" s="34">
        <v>11.890017339608621</v>
      </c>
      <c r="M247" s="34">
        <v>10.781671159029651</v>
      </c>
      <c r="N247" s="34">
        <v>11.869436201780417</v>
      </c>
    </row>
    <row r="248" spans="1:14">
      <c r="A248" t="s">
        <v>2127</v>
      </c>
      <c r="B248" s="34">
        <v>18.105849582172702</v>
      </c>
      <c r="C248" s="34">
        <v>13.437057991513438</v>
      </c>
      <c r="D248" s="34">
        <v>10.45016077170418</v>
      </c>
      <c r="E248" s="34">
        <v>16.653449643140366</v>
      </c>
      <c r="F248" s="34">
        <v>14.345991561181435</v>
      </c>
      <c r="G248" s="34">
        <v>9.7087378640776691</v>
      </c>
      <c r="H248" s="34">
        <v>13.181019332161688</v>
      </c>
      <c r="I248" s="34">
        <v>12.975778546712801</v>
      </c>
      <c r="J248" s="34">
        <v>12.987012987012989</v>
      </c>
      <c r="K248" s="34">
        <v>8.5106382978723403</v>
      </c>
      <c r="L248" s="34">
        <v>11.784511784511785</v>
      </c>
      <c r="M248" s="34">
        <v>11.637572734829593</v>
      </c>
      <c r="N248" s="34">
        <v>11.952191235059761</v>
      </c>
    </row>
    <row r="249" spans="1:14">
      <c r="A249" t="s">
        <v>2110</v>
      </c>
      <c r="B249" s="34">
        <v>16.036655211912944</v>
      </c>
      <c r="C249" s="34">
        <v>15.091342335186656</v>
      </c>
      <c r="D249" s="34">
        <v>15.333333333333332</v>
      </c>
      <c r="E249" s="34">
        <v>15.088593576965671</v>
      </c>
      <c r="F249" s="34">
        <v>16.017674675504004</v>
      </c>
      <c r="G249" s="34">
        <v>11.925735194470795</v>
      </c>
      <c r="H249" s="34">
        <v>11.516054735130741</v>
      </c>
      <c r="I249" s="34">
        <v>12.195121951219512</v>
      </c>
      <c r="J249" s="34">
        <v>11.127902184365984</v>
      </c>
      <c r="K249" s="34">
        <v>9.7943192948090108</v>
      </c>
      <c r="L249" s="34">
        <v>11.563169164882227</v>
      </c>
      <c r="M249" s="34">
        <v>12.229806598407281</v>
      </c>
      <c r="N249" s="34">
        <v>12.01281366791244</v>
      </c>
    </row>
    <row r="250" spans="1:14">
      <c r="A250" t="s">
        <v>2089</v>
      </c>
      <c r="B250" s="34">
        <v>21.293585307426138</v>
      </c>
      <c r="C250" s="34">
        <v>18.846042331110464</v>
      </c>
      <c r="D250" s="34">
        <v>13.779527559055119</v>
      </c>
      <c r="E250" s="34">
        <v>12.485811577752553</v>
      </c>
      <c r="F250" s="34">
        <v>13.142523364485982</v>
      </c>
      <c r="G250" s="34">
        <v>10.64410480349345</v>
      </c>
      <c r="H250" s="34">
        <v>14.492753623188406</v>
      </c>
      <c r="I250" s="34">
        <v>12.300810735253005</v>
      </c>
      <c r="J250" s="34">
        <v>9.0090090090090094</v>
      </c>
      <c r="K250" s="34">
        <v>10.998307952622675</v>
      </c>
      <c r="L250" s="34">
        <v>8.9285714285714288</v>
      </c>
      <c r="M250" s="34">
        <v>5.9473237043330505</v>
      </c>
      <c r="N250" s="34">
        <v>12.034704729918836</v>
      </c>
    </row>
    <row r="251" spans="1:14">
      <c r="A251" t="s">
        <v>2104</v>
      </c>
      <c r="B251" s="34">
        <v>13.291855203619908</v>
      </c>
      <c r="C251" s="34">
        <v>12.962962962962962</v>
      </c>
      <c r="D251" s="34">
        <v>11.301259283177268</v>
      </c>
      <c r="E251" s="34">
        <v>14.570795058599936</v>
      </c>
      <c r="F251" s="34">
        <v>12.538122670281259</v>
      </c>
      <c r="G251" s="34">
        <v>15.550618851158363</v>
      </c>
      <c r="H251" s="34">
        <v>10.745685444480625</v>
      </c>
      <c r="I251" s="34">
        <v>10.662358642972537</v>
      </c>
      <c r="J251" s="34">
        <v>12.361331220285262</v>
      </c>
      <c r="K251" s="34">
        <v>13.680781758957655</v>
      </c>
      <c r="L251" s="34">
        <v>10.262989095574085</v>
      </c>
      <c r="M251" s="34">
        <v>6.4288010286081647</v>
      </c>
      <c r="N251" s="34">
        <v>12.265978050355068</v>
      </c>
    </row>
    <row r="252" spans="1:14">
      <c r="A252" t="s">
        <v>2133</v>
      </c>
      <c r="B252" s="34">
        <v>16.950530466241212</v>
      </c>
      <c r="C252" s="34">
        <v>17.624453376915941</v>
      </c>
      <c r="D252" s="34">
        <v>14.449315558736691</v>
      </c>
      <c r="E252" s="34">
        <v>15.930518786865449</v>
      </c>
      <c r="F252" s="34">
        <v>13.355753062695172</v>
      </c>
      <c r="G252" s="34">
        <v>13.456221198156683</v>
      </c>
      <c r="H252" s="34">
        <v>14.884725548199278</v>
      </c>
      <c r="I252" s="34">
        <v>14.420825920029966</v>
      </c>
      <c r="J252" s="34">
        <v>14.343113436740795</v>
      </c>
      <c r="K252" s="34">
        <v>13.416387158600863</v>
      </c>
      <c r="L252" s="34">
        <v>13.375766800424335</v>
      </c>
      <c r="M252" s="34">
        <v>13.387740131126495</v>
      </c>
      <c r="N252" s="34">
        <v>12.463502854403625</v>
      </c>
    </row>
    <row r="253" spans="1:14">
      <c r="A253" t="s">
        <v>2075</v>
      </c>
      <c r="B253" s="34">
        <v>21.919384273585653</v>
      </c>
      <c r="C253" s="34">
        <v>19.15283880049482</v>
      </c>
      <c r="D253" s="34">
        <v>17.492458276363479</v>
      </c>
      <c r="E253" s="34">
        <v>17.862738953306174</v>
      </c>
      <c r="F253" s="34">
        <v>18.507421406840603</v>
      </c>
      <c r="G253" s="34">
        <v>14.6676650662908</v>
      </c>
      <c r="H253" s="34">
        <v>14.751411400473502</v>
      </c>
      <c r="I253" s="34">
        <v>13.803223809414623</v>
      </c>
      <c r="J253" s="34">
        <v>13.891707823106241</v>
      </c>
      <c r="K253" s="34">
        <v>13.048663028023666</v>
      </c>
      <c r="L253" s="34">
        <v>12.579771360359947</v>
      </c>
      <c r="M253" s="34">
        <v>12.550144550772057</v>
      </c>
      <c r="N253" s="34">
        <v>12.576144625663195</v>
      </c>
    </row>
    <row r="254" spans="1:14">
      <c r="A254" t="s">
        <v>2077</v>
      </c>
      <c r="B254" s="34">
        <v>17.618977311875586</v>
      </c>
      <c r="C254" s="34">
        <v>15.5299055613851</v>
      </c>
      <c r="D254" s="34">
        <v>13.437133411538872</v>
      </c>
      <c r="E254" s="34">
        <v>13.423921976877979</v>
      </c>
      <c r="F254" s="34">
        <v>14.946990325010139</v>
      </c>
      <c r="G254" s="34">
        <v>15.531258760863471</v>
      </c>
      <c r="H254" s="34">
        <v>14.072470373746583</v>
      </c>
      <c r="I254" s="34">
        <v>12.921089063221043</v>
      </c>
      <c r="J254" s="34">
        <v>12.376237623762377</v>
      </c>
      <c r="K254" s="34">
        <v>13.435255964790365</v>
      </c>
      <c r="L254" s="34">
        <v>10.860390523887231</v>
      </c>
      <c r="M254" s="34">
        <v>10.501033346366532</v>
      </c>
      <c r="N254" s="34">
        <v>12.606640221702984</v>
      </c>
    </row>
    <row r="255" spans="1:14">
      <c r="A255" t="s">
        <v>2099</v>
      </c>
      <c r="B255" s="34">
        <v>15.249266862170089</v>
      </c>
      <c r="C255" s="34">
        <v>15.384615384615385</v>
      </c>
      <c r="D255" s="34">
        <v>13.192612137203167</v>
      </c>
      <c r="E255" s="34">
        <v>17.612524461839531</v>
      </c>
      <c r="F255" s="34">
        <v>20.46204620462046</v>
      </c>
      <c r="G255" s="34">
        <v>6.9796954314720816</v>
      </c>
      <c r="H255" s="34">
        <v>9.3520374081496325</v>
      </c>
      <c r="I255" s="34">
        <v>19.494584837545126</v>
      </c>
      <c r="J255" s="34">
        <v>13.03780964797914</v>
      </c>
      <c r="K255" s="34">
        <v>15.09951956074125</v>
      </c>
      <c r="L255" s="34">
        <v>10.366275051831375</v>
      </c>
      <c r="M255" s="34">
        <v>9.9272005294506958</v>
      </c>
      <c r="N255" s="34">
        <v>12.607830126078301</v>
      </c>
    </row>
    <row r="256" spans="1:14">
      <c r="A256" t="s">
        <v>2109</v>
      </c>
      <c r="B256" s="34">
        <v>12.729549248747913</v>
      </c>
      <c r="C256" s="34">
        <v>11.140819964349376</v>
      </c>
      <c r="D256" s="34">
        <v>12.272834552749588</v>
      </c>
      <c r="E256" s="34">
        <v>10.996563573883162</v>
      </c>
      <c r="F256" s="34">
        <v>10.091743119266056</v>
      </c>
      <c r="G256" s="34">
        <v>9.6048897620606848</v>
      </c>
      <c r="H256" s="34">
        <v>10.54713249835201</v>
      </c>
      <c r="I256" s="34">
        <v>11.622501162250117</v>
      </c>
      <c r="J256" s="34">
        <v>9.321836401771149</v>
      </c>
      <c r="K256" s="34">
        <v>10.628465804066543</v>
      </c>
      <c r="L256" s="34">
        <v>12.781780153381362</v>
      </c>
      <c r="M256" s="34">
        <v>15.023474178403756</v>
      </c>
      <c r="N256" s="34">
        <v>12.626262626262626</v>
      </c>
    </row>
    <row r="257" spans="1:14">
      <c r="A257" t="s">
        <v>2092</v>
      </c>
      <c r="B257" s="34">
        <v>16.880853844478327</v>
      </c>
      <c r="C257" s="34">
        <v>14.773667415199148</v>
      </c>
      <c r="D257" s="34">
        <v>14.52081316553727</v>
      </c>
      <c r="E257" s="34">
        <v>10.293748430831032</v>
      </c>
      <c r="F257" s="34">
        <v>11.71875</v>
      </c>
      <c r="G257" s="34">
        <v>13.816706806946382</v>
      </c>
      <c r="H257" s="34">
        <v>12.250161186331399</v>
      </c>
      <c r="I257" s="34">
        <v>12.452483942849653</v>
      </c>
      <c r="J257" s="34">
        <v>13.679184410891727</v>
      </c>
      <c r="K257" s="34">
        <v>12.244348762109796</v>
      </c>
      <c r="L257" s="34">
        <v>11.410375480960594</v>
      </c>
      <c r="M257" s="34">
        <v>11.22461848909068</v>
      </c>
      <c r="N257" s="34">
        <v>12.67888526236505</v>
      </c>
    </row>
    <row r="258" spans="1:14">
      <c r="A258" t="s">
        <v>2132</v>
      </c>
      <c r="B258" s="34">
        <v>31.402538236251221</v>
      </c>
      <c r="C258" s="34">
        <v>31.405251951738823</v>
      </c>
      <c r="D258" s="34">
        <v>26.381909547738694</v>
      </c>
      <c r="E258" s="34">
        <v>29.111531190926275</v>
      </c>
      <c r="F258" s="34">
        <v>25.088856366297303</v>
      </c>
      <c r="G258" s="34">
        <v>23.069767441860467</v>
      </c>
      <c r="H258" s="34">
        <v>20.43678621518734</v>
      </c>
      <c r="I258" s="34">
        <v>19.36936936936937</v>
      </c>
      <c r="J258" s="34">
        <v>15.789473684210527</v>
      </c>
      <c r="K258" s="34">
        <v>18.617021276595743</v>
      </c>
      <c r="L258" s="34">
        <v>17.25</v>
      </c>
      <c r="M258" s="34">
        <v>18.257059396299901</v>
      </c>
      <c r="N258" s="34">
        <v>12.726382770435633</v>
      </c>
    </row>
    <row r="259" spans="1:14">
      <c r="A259" t="s">
        <v>2135</v>
      </c>
      <c r="B259" s="34">
        <v>21.432447097124253</v>
      </c>
      <c r="C259" s="34">
        <v>18.38879159369527</v>
      </c>
      <c r="D259" s="34">
        <v>19.759953161592506</v>
      </c>
      <c r="E259" s="34">
        <v>19.45645460160593</v>
      </c>
      <c r="F259" s="34">
        <v>19.828259172521467</v>
      </c>
      <c r="G259" s="34">
        <v>14.897865151282444</v>
      </c>
      <c r="H259" s="34">
        <v>16.62305679544405</v>
      </c>
      <c r="I259" s="34">
        <v>13.097680290358214</v>
      </c>
      <c r="J259" s="34">
        <v>12.745869394177813</v>
      </c>
      <c r="K259" s="34">
        <v>15.935600459996715</v>
      </c>
      <c r="L259" s="34">
        <v>12.086620782272956</v>
      </c>
      <c r="M259" s="34">
        <v>13.036303630363037</v>
      </c>
      <c r="N259" s="34">
        <v>12.748344370860927</v>
      </c>
    </row>
    <row r="260" spans="1:14">
      <c r="A260" t="s">
        <v>2111</v>
      </c>
      <c r="B260" s="34">
        <v>12.036743744060818</v>
      </c>
      <c r="C260" s="34">
        <v>11.520737327188941</v>
      </c>
      <c r="D260" s="34">
        <v>14.915019077349982</v>
      </c>
      <c r="E260" s="34">
        <v>11.623811201127157</v>
      </c>
      <c r="F260" s="34">
        <v>11.980267794221282</v>
      </c>
      <c r="G260" s="34">
        <v>9.0030010003334446</v>
      </c>
      <c r="H260" s="34">
        <v>11.329556814395202</v>
      </c>
      <c r="I260" s="34">
        <v>7.1696824854899281</v>
      </c>
      <c r="J260" s="34">
        <v>11.390284757118929</v>
      </c>
      <c r="K260" s="34">
        <v>10.261502813637868</v>
      </c>
      <c r="L260" s="34">
        <v>15.37433155080214</v>
      </c>
      <c r="M260" s="34">
        <v>13.358778625954198</v>
      </c>
      <c r="N260" s="34">
        <v>12.875536480686696</v>
      </c>
    </row>
    <row r="261" spans="1:14">
      <c r="A261" t="s">
        <v>2085</v>
      </c>
      <c r="B261" s="34">
        <v>17.357222844344903</v>
      </c>
      <c r="C261" s="34">
        <v>14.007308160779537</v>
      </c>
      <c r="D261" s="34">
        <v>14.285714285714285</v>
      </c>
      <c r="E261" s="34">
        <v>12.383900928792571</v>
      </c>
      <c r="F261" s="34">
        <v>12.269938650306749</v>
      </c>
      <c r="G261" s="34">
        <v>18.518518518518519</v>
      </c>
      <c r="H261" s="34">
        <v>17.632241813602015</v>
      </c>
      <c r="I261" s="34">
        <v>15.451174289245984</v>
      </c>
      <c r="J261" s="34">
        <v>8.9001907183725368</v>
      </c>
      <c r="K261" s="34">
        <v>17.000607164541588</v>
      </c>
      <c r="L261" s="34">
        <v>15.931372549019606</v>
      </c>
      <c r="M261" s="34">
        <v>14.634146341463415</v>
      </c>
      <c r="N261" s="34">
        <v>13.157894736842104</v>
      </c>
    </row>
    <row r="262" spans="1:14">
      <c r="A262" t="s">
        <v>2126</v>
      </c>
      <c r="B262" s="34">
        <v>16.236162361623617</v>
      </c>
      <c r="C262" s="34">
        <v>15.434606011372868</v>
      </c>
      <c r="D262" s="34">
        <v>11.794439764111205</v>
      </c>
      <c r="E262" s="34">
        <v>13.389121338912133</v>
      </c>
      <c r="F262" s="34">
        <v>8.8105726872246706</v>
      </c>
      <c r="G262" s="34">
        <v>12.787723785166239</v>
      </c>
      <c r="H262" s="34">
        <v>8.8731144631765755</v>
      </c>
      <c r="I262" s="34">
        <v>11.857707509881422</v>
      </c>
      <c r="J262" s="34">
        <v>9.474590869939707</v>
      </c>
      <c r="K262" s="34">
        <v>12.5</v>
      </c>
      <c r="L262" s="34">
        <v>13.120899718837862</v>
      </c>
      <c r="M262" s="34">
        <v>10.27077497665733</v>
      </c>
      <c r="N262" s="34">
        <v>13.320647002854425</v>
      </c>
    </row>
    <row r="263" spans="1:14">
      <c r="A263" t="s">
        <v>2137</v>
      </c>
      <c r="B263" s="34">
        <v>14.769095117381241</v>
      </c>
      <c r="C263" s="34">
        <v>17.176470588235293</v>
      </c>
      <c r="D263" s="34">
        <v>15.278462296697882</v>
      </c>
      <c r="E263" s="34">
        <v>18.079800498753119</v>
      </c>
      <c r="F263" s="34">
        <v>17.310087173100872</v>
      </c>
      <c r="G263" s="34">
        <v>16.3097609561753</v>
      </c>
      <c r="H263" s="34">
        <v>18.00766283524904</v>
      </c>
      <c r="I263" s="34">
        <v>15.730337078651687</v>
      </c>
      <c r="J263" s="34">
        <v>15.197170182104022</v>
      </c>
      <c r="K263" s="34">
        <v>14.432453517097908</v>
      </c>
      <c r="L263" s="34">
        <v>14.602280005123607</v>
      </c>
      <c r="M263" s="34">
        <v>11.953679491968622</v>
      </c>
      <c r="N263" s="34">
        <v>13.420293490530542</v>
      </c>
    </row>
    <row r="264" spans="1:14">
      <c r="A264" t="s">
        <v>2131</v>
      </c>
      <c r="B264" s="34">
        <v>19.307061623909018</v>
      </c>
      <c r="C264" s="34">
        <v>22.188741268319411</v>
      </c>
      <c r="D264" s="34">
        <v>15.433434299725949</v>
      </c>
      <c r="E264" s="34">
        <v>18.491341356031697</v>
      </c>
      <c r="F264" s="34">
        <v>15.863423477866748</v>
      </c>
      <c r="G264" s="34">
        <v>16.005665722379604</v>
      </c>
      <c r="H264" s="34">
        <v>14.777597162701346</v>
      </c>
      <c r="I264" s="34">
        <v>14.648589683652798</v>
      </c>
      <c r="J264" s="34">
        <v>14.998421218819072</v>
      </c>
      <c r="K264" s="34">
        <v>13.978325742107742</v>
      </c>
      <c r="L264" s="34">
        <v>11.595547309833023</v>
      </c>
      <c r="M264" s="34">
        <v>11.599879481771618</v>
      </c>
      <c r="N264" s="34">
        <v>13.515565679574792</v>
      </c>
    </row>
    <row r="265" spans="1:14">
      <c r="A265" t="s">
        <v>2105</v>
      </c>
      <c r="B265" s="34">
        <v>19.837052780729721</v>
      </c>
      <c r="C265" s="34">
        <v>16.871774513695911</v>
      </c>
      <c r="D265" s="34">
        <v>12.5</v>
      </c>
      <c r="E265" s="34">
        <v>15.936254980079681</v>
      </c>
      <c r="F265" s="34">
        <v>15.121630506245891</v>
      </c>
      <c r="G265" s="34">
        <v>11.781434084907577</v>
      </c>
      <c r="H265" s="34">
        <v>12.893356643356643</v>
      </c>
      <c r="I265" s="34">
        <v>13.692480359147027</v>
      </c>
      <c r="J265" s="34">
        <v>14.380530973451327</v>
      </c>
      <c r="K265" s="34">
        <v>9.6566523605150216</v>
      </c>
      <c r="L265" s="34">
        <v>12.113346311918667</v>
      </c>
      <c r="M265" s="34">
        <v>9.9156118143459917</v>
      </c>
      <c r="N265" s="34">
        <v>14.330218068535824</v>
      </c>
    </row>
    <row r="266" spans="1:14">
      <c r="A266" t="s">
        <v>2094</v>
      </c>
      <c r="B266" s="34">
        <v>18.917729872415311</v>
      </c>
      <c r="C266" s="34">
        <v>17.061611374407583</v>
      </c>
      <c r="D266" s="34">
        <v>14.436958614051973</v>
      </c>
      <c r="E266" s="34">
        <v>14.6484375</v>
      </c>
      <c r="F266" s="34">
        <v>14.112404060410993</v>
      </c>
      <c r="G266" s="34">
        <v>13.796275005748447</v>
      </c>
      <c r="H266" s="34">
        <v>14.970059880239521</v>
      </c>
      <c r="I266" s="34">
        <v>15.694542047317874</v>
      </c>
      <c r="J266" s="34">
        <v>13.034033309196236</v>
      </c>
      <c r="K266" s="34">
        <v>14.702278853222248</v>
      </c>
      <c r="L266" s="34">
        <v>12.709832134292565</v>
      </c>
      <c r="M266" s="34">
        <v>13.620604259534423</v>
      </c>
      <c r="N266" s="34">
        <v>14.513788098693759</v>
      </c>
    </row>
    <row r="267" spans="1:14">
      <c r="A267" t="s">
        <v>2120</v>
      </c>
      <c r="B267" s="34">
        <v>16.537467700258397</v>
      </c>
      <c r="C267" s="34">
        <v>10.187667560321715</v>
      </c>
      <c r="D267" s="34">
        <v>14.845605700712587</v>
      </c>
      <c r="E267" s="34">
        <v>10.48951048951049</v>
      </c>
      <c r="F267" s="34">
        <v>12.287887653598597</v>
      </c>
      <c r="G267" s="34">
        <v>16.806722689075631</v>
      </c>
      <c r="H267" s="34">
        <v>12.163892445582587</v>
      </c>
      <c r="I267" s="34">
        <v>11.169900058788947</v>
      </c>
      <c r="J267" s="34">
        <v>7.85024154589372</v>
      </c>
      <c r="K267" s="34">
        <v>13.71571072319202</v>
      </c>
      <c r="L267" s="34">
        <v>12.634238787113077</v>
      </c>
      <c r="M267" s="34">
        <v>10.378510378510379</v>
      </c>
      <c r="N267" s="34">
        <v>15.028901734104046</v>
      </c>
    </row>
    <row r="268" spans="1:14">
      <c r="A268" t="s">
        <v>2088</v>
      </c>
      <c r="B268" s="34">
        <v>22.204005987597121</v>
      </c>
      <c r="C268" s="34">
        <v>21.307204790232902</v>
      </c>
      <c r="D268" s="34">
        <v>21.735706410458342</v>
      </c>
      <c r="E268" s="34">
        <v>20.703681106365671</v>
      </c>
      <c r="F268" s="34">
        <v>19.072475406544868</v>
      </c>
      <c r="G268" s="34">
        <v>18.797139395834147</v>
      </c>
      <c r="H268" s="34">
        <v>17.576318223866789</v>
      </c>
      <c r="I268" s="34">
        <v>18.434453084909009</v>
      </c>
      <c r="J268" s="34">
        <v>16.495746879720166</v>
      </c>
      <c r="K268" s="34">
        <v>18.800247371675944</v>
      </c>
      <c r="L268" s="34">
        <v>15.150270980456561</v>
      </c>
      <c r="M268" s="34">
        <v>16.781993159945916</v>
      </c>
      <c r="N268" s="34">
        <v>15.6564873662998</v>
      </c>
    </row>
    <row r="269" spans="1:14">
      <c r="A269" t="s">
        <v>2116</v>
      </c>
      <c r="B269" s="34">
        <v>22.151898734177216</v>
      </c>
      <c r="C269" s="34">
        <v>24.284475281873377</v>
      </c>
      <c r="D269" s="34">
        <v>17.576318223866789</v>
      </c>
      <c r="E269" s="34">
        <v>10.752688172043012</v>
      </c>
      <c r="F269" s="34">
        <v>22.026431718061676</v>
      </c>
      <c r="G269" s="34">
        <v>14.925373134328359</v>
      </c>
      <c r="H269" s="34">
        <v>8.4388185654008439</v>
      </c>
      <c r="I269" s="34">
        <v>9.0702947845804989</v>
      </c>
      <c r="J269" s="34">
        <v>9.422850412249705</v>
      </c>
      <c r="K269" s="34">
        <v>10.729613733905579</v>
      </c>
      <c r="L269" s="34">
        <v>18.244013683010262</v>
      </c>
      <c r="M269" s="34">
        <v>8.9485458612975393</v>
      </c>
      <c r="N269" s="34">
        <v>22.058823529411764</v>
      </c>
    </row>
    <row r="270" spans="1:14">
      <c r="A270" t="s">
        <v>675</v>
      </c>
      <c r="B270" s="34">
        <v>17.134797396792766</v>
      </c>
      <c r="C270" s="34">
        <v>16.177926014821971</v>
      </c>
      <c r="D270" s="34">
        <v>15.1545837712157</v>
      </c>
      <c r="E270" s="34">
        <v>15.041009833567001</v>
      </c>
      <c r="F270" s="34">
        <v>14.896973578008577</v>
      </c>
      <c r="G270" s="34">
        <v>13.443556606531665</v>
      </c>
      <c r="H270" s="34">
        <v>13.28289892978637</v>
      </c>
      <c r="I270" s="34">
        <v>13.0745295201248</v>
      </c>
      <c r="J270" s="34">
        <v>12.560810271951512</v>
      </c>
      <c r="K270" s="34">
        <v>12.481028002584699</v>
      </c>
      <c r="L270" s="34">
        <v>11.862471137590369</v>
      </c>
      <c r="M270" s="34">
        <v>11.581264000997084</v>
      </c>
      <c r="N270" s="34">
        <v>11.509823779623254</v>
      </c>
    </row>
  </sheetData>
  <sortState ref="A207:N269">
    <sortCondition ref="N207:N269"/>
  </sortState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4"/>
  <sheetViews>
    <sheetView zoomScale="90" zoomScaleNormal="90" workbookViewId="0">
      <selection activeCell="A22" sqref="A22"/>
    </sheetView>
  </sheetViews>
  <sheetFormatPr defaultRowHeight="15"/>
  <cols>
    <col min="1" max="1" width="17.85546875" customWidth="1"/>
    <col min="2" max="2" width="32.85546875" customWidth="1"/>
    <col min="3" max="4" width="11" customWidth="1"/>
    <col min="5" max="5" width="11.7109375" style="2" customWidth="1"/>
    <col min="6" max="6" width="12.42578125" customWidth="1"/>
    <col min="8" max="8" width="13.5703125" customWidth="1"/>
    <col min="9" max="9" width="10.140625" customWidth="1"/>
  </cols>
  <sheetData>
    <row r="1" spans="1:9" ht="15.75">
      <c r="A1" s="20" t="s">
        <v>253</v>
      </c>
      <c r="B1" s="20"/>
      <c r="C1" s="20"/>
      <c r="D1" s="20"/>
      <c r="E1" s="20"/>
    </row>
    <row r="2" spans="1:9" ht="15.75">
      <c r="A2" s="20" t="s">
        <v>254</v>
      </c>
      <c r="B2" s="20"/>
      <c r="C2" s="20"/>
      <c r="D2" s="20"/>
      <c r="E2" s="20"/>
    </row>
    <row r="3" spans="1:9" ht="15.75" customHeight="1">
      <c r="A3" s="21" t="s">
        <v>4</v>
      </c>
      <c r="B3" s="21" t="s">
        <v>676</v>
      </c>
      <c r="C3" s="21" t="s">
        <v>5</v>
      </c>
      <c r="D3" s="21" t="s">
        <v>255</v>
      </c>
    </row>
    <row r="4" spans="1:9" ht="15.75">
      <c r="A4" s="22">
        <v>617013</v>
      </c>
      <c r="B4" s="23">
        <v>7105</v>
      </c>
      <c r="C4" s="24">
        <f>B4/A4*1000</f>
        <v>11.515154461899506</v>
      </c>
      <c r="D4" s="25">
        <v>645</v>
      </c>
    </row>
    <row r="6" spans="1:9" ht="15.75">
      <c r="A6" s="1" t="s">
        <v>1</v>
      </c>
    </row>
    <row r="7" spans="1:9" ht="15.75">
      <c r="A7" s="1" t="s">
        <v>707</v>
      </c>
    </row>
    <row r="8" spans="1:9" ht="15.75">
      <c r="A8" s="1" t="s">
        <v>0</v>
      </c>
    </row>
    <row r="10" spans="1:9" ht="15.75">
      <c r="A10" s="159" t="s">
        <v>2</v>
      </c>
      <c r="B10" s="159" t="s">
        <v>3</v>
      </c>
      <c r="C10" s="159" t="s">
        <v>4</v>
      </c>
      <c r="D10" s="161" t="s">
        <v>676</v>
      </c>
      <c r="E10" s="163" t="s">
        <v>5</v>
      </c>
      <c r="F10" s="158" t="s">
        <v>16</v>
      </c>
      <c r="G10" s="158"/>
      <c r="H10" s="158"/>
      <c r="I10" s="158"/>
    </row>
    <row r="11" spans="1:9" ht="31.5">
      <c r="A11" s="160"/>
      <c r="B11" s="160"/>
      <c r="C11" s="160"/>
      <c r="D11" s="162"/>
      <c r="E11" s="164"/>
      <c r="F11" s="51" t="s">
        <v>676</v>
      </c>
      <c r="G11" s="52" t="s">
        <v>6</v>
      </c>
      <c r="H11" s="51" t="s">
        <v>7</v>
      </c>
      <c r="I11" s="51" t="s">
        <v>8</v>
      </c>
    </row>
    <row r="12" spans="1:9" ht="15.75">
      <c r="A12" s="53">
        <v>66</v>
      </c>
      <c r="B12" s="35" t="s">
        <v>9</v>
      </c>
      <c r="C12" s="54">
        <v>400606</v>
      </c>
      <c r="D12" s="54">
        <v>4902</v>
      </c>
      <c r="E12" s="55">
        <v>12.236461760432945</v>
      </c>
      <c r="F12" s="56">
        <v>3965.9993999999997</v>
      </c>
      <c r="G12" s="57">
        <v>9.8999999999999986</v>
      </c>
      <c r="H12" s="58">
        <v>-936.0006000000003</v>
      </c>
      <c r="I12" s="59">
        <f>H12/H$15*100</f>
        <v>73.441418736651499</v>
      </c>
    </row>
    <row r="13" spans="1:9" ht="15.75">
      <c r="A13" s="53">
        <v>39</v>
      </c>
      <c r="B13" s="35" t="s">
        <v>10</v>
      </c>
      <c r="C13" s="54">
        <v>27050</v>
      </c>
      <c r="D13" s="54">
        <v>378</v>
      </c>
      <c r="E13" s="55">
        <v>13.974121996303142</v>
      </c>
      <c r="F13" s="56">
        <v>265.07470000000006</v>
      </c>
      <c r="G13" s="57">
        <v>9.7994343807763418</v>
      </c>
      <c r="H13" s="58">
        <v>-112.92529999999994</v>
      </c>
      <c r="I13" s="59">
        <f>H13/H$15*100</f>
        <v>8.8604582553280249</v>
      </c>
    </row>
    <row r="14" spans="1:9" ht="15.75">
      <c r="A14" s="53">
        <v>123</v>
      </c>
      <c r="B14" s="35" t="s">
        <v>11</v>
      </c>
      <c r="C14" s="54">
        <v>30164</v>
      </c>
      <c r="D14" s="54">
        <v>510</v>
      </c>
      <c r="E14" s="55">
        <v>16.907571940061001</v>
      </c>
      <c r="F14" s="56">
        <v>284.43990000000002</v>
      </c>
      <c r="G14" s="57">
        <v>9.43</v>
      </c>
      <c r="H14" s="58">
        <v>-225.56009999999998</v>
      </c>
      <c r="I14" s="59">
        <f>H14/H$15*100</f>
        <v>17.698123008020485</v>
      </c>
    </row>
    <row r="15" spans="1:9" ht="15.75">
      <c r="A15" s="60">
        <f>SUM(A12:A14)</f>
        <v>228</v>
      </c>
      <c r="B15" s="61" t="s">
        <v>12</v>
      </c>
      <c r="C15" s="62">
        <f>SUM(C12:C14)</f>
        <v>457820</v>
      </c>
      <c r="D15" s="62">
        <f>SUM(D12:D14)</f>
        <v>5790</v>
      </c>
      <c r="E15" s="63">
        <f>D15/C15*1000</f>
        <v>12.64689179153379</v>
      </c>
      <c r="F15" s="64">
        <f>SUM(F12:F14)</f>
        <v>4515.5140000000001</v>
      </c>
      <c r="G15" s="65">
        <f>F15/C15*1000</f>
        <v>9.8630771919094844</v>
      </c>
      <c r="H15" s="66">
        <f>SUM(H12:H14)</f>
        <v>-1274.4860000000001</v>
      </c>
      <c r="I15" s="67">
        <f>H15/H$15*100</f>
        <v>100</v>
      </c>
    </row>
    <row r="17" spans="1:9">
      <c r="A17" t="s">
        <v>703</v>
      </c>
      <c r="B17" s="10"/>
      <c r="C17" s="10"/>
      <c r="D17" s="10"/>
      <c r="E17" s="10"/>
      <c r="F17" s="10"/>
      <c r="G17" s="10"/>
      <c r="H17" s="10"/>
      <c r="I17" s="10"/>
    </row>
    <row r="18" spans="1:9" ht="15.75">
      <c r="A18" s="35" t="s">
        <v>702</v>
      </c>
      <c r="B18" s="10"/>
      <c r="C18" s="10"/>
      <c r="D18" s="10"/>
      <c r="E18" s="10"/>
      <c r="F18" s="10"/>
      <c r="G18" s="10"/>
      <c r="H18" s="10"/>
      <c r="I18" s="10"/>
    </row>
    <row r="19" spans="1:9">
      <c r="B19" s="10"/>
      <c r="C19" s="10"/>
      <c r="D19" s="10"/>
      <c r="E19" s="10"/>
      <c r="F19" s="10"/>
      <c r="G19" s="10"/>
      <c r="H19" s="10"/>
      <c r="I19" s="10"/>
    </row>
    <row r="21" spans="1:9">
      <c r="C21" s="11"/>
      <c r="D21" s="11"/>
      <c r="F21" s="11"/>
      <c r="G21" s="2"/>
      <c r="H21" s="12"/>
    </row>
    <row r="22" spans="1:9">
      <c r="F22" s="11"/>
      <c r="G22" s="2"/>
      <c r="H22" s="12"/>
    </row>
    <row r="23" spans="1:9" ht="30" customHeight="1">
      <c r="E23" s="11"/>
      <c r="F23" s="2"/>
      <c r="G23" s="12"/>
    </row>
    <row r="24" spans="1:9">
      <c r="E24" s="11"/>
      <c r="F24" s="2"/>
      <c r="G24" s="12"/>
    </row>
    <row r="25" spans="1:9">
      <c r="E25" s="11"/>
      <c r="F25" s="2"/>
      <c r="G25" s="12"/>
    </row>
    <row r="26" spans="1:9">
      <c r="E26" s="11"/>
      <c r="F26" s="2"/>
      <c r="G26" s="12"/>
    </row>
    <row r="27" spans="1:9">
      <c r="E27" s="11"/>
      <c r="F27" s="2"/>
      <c r="G27" s="12"/>
    </row>
    <row r="28" spans="1:9">
      <c r="E28" s="11"/>
      <c r="F28" s="2"/>
      <c r="G28" s="12"/>
    </row>
    <row r="29" spans="1:9">
      <c r="E29" s="11"/>
      <c r="F29" s="2"/>
      <c r="G29" s="12"/>
    </row>
    <row r="30" spans="1:9">
      <c r="E30"/>
    </row>
    <row r="31" spans="1:9">
      <c r="E31"/>
    </row>
    <row r="32" spans="1:9">
      <c r="E32"/>
    </row>
    <row r="33" spans="5:5">
      <c r="E33"/>
    </row>
    <row r="34" spans="5:5">
      <c r="E34"/>
    </row>
  </sheetData>
  <mergeCells count="6">
    <mergeCell ref="F10:I10"/>
    <mergeCell ref="A10:A11"/>
    <mergeCell ref="B10:B11"/>
    <mergeCell ref="C10:C11"/>
    <mergeCell ref="D10:D11"/>
    <mergeCell ref="E10:E1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B23" sqref="B23"/>
    </sheetView>
  </sheetViews>
  <sheetFormatPr defaultRowHeight="15"/>
  <cols>
    <col min="1" max="1" width="29.7109375" customWidth="1"/>
    <col min="2" max="2" width="19.28515625" customWidth="1"/>
    <col min="3" max="3" width="12.140625" customWidth="1"/>
    <col min="4" max="4" width="14.42578125" customWidth="1"/>
  </cols>
  <sheetData>
    <row r="1" spans="1:4" ht="15.75">
      <c r="A1" s="1" t="s">
        <v>250</v>
      </c>
      <c r="C1" s="11"/>
      <c r="D1" s="11"/>
    </row>
    <row r="2" spans="1:4">
      <c r="A2" s="155" t="s">
        <v>15</v>
      </c>
      <c r="B2" s="155" t="s">
        <v>4</v>
      </c>
      <c r="C2" s="153" t="s">
        <v>676</v>
      </c>
      <c r="D2" s="155" t="s">
        <v>5</v>
      </c>
    </row>
    <row r="3" spans="1:4">
      <c r="A3" s="156"/>
      <c r="B3" s="156"/>
      <c r="C3" s="154"/>
      <c r="D3" s="156"/>
    </row>
    <row r="4" spans="1:4" ht="15.75">
      <c r="A4" s="20" t="s">
        <v>251</v>
      </c>
      <c r="B4" s="17">
        <v>617013</v>
      </c>
      <c r="C4" s="17">
        <v>7105</v>
      </c>
      <c r="D4" s="18">
        <f>C4/B4*1000</f>
        <v>11.515154461899506</v>
      </c>
    </row>
    <row r="5" spans="1:4" ht="15.75">
      <c r="A5" s="20"/>
      <c r="B5" s="17"/>
      <c r="C5" s="17"/>
      <c r="D5" s="18"/>
    </row>
    <row r="6" spans="1:4" ht="15.75">
      <c r="A6" s="20"/>
      <c r="B6" s="17"/>
      <c r="C6" s="153" t="s">
        <v>676</v>
      </c>
      <c r="D6" s="155" t="s">
        <v>5</v>
      </c>
    </row>
    <row r="7" spans="1:4" ht="15.75">
      <c r="A7" s="20" t="s">
        <v>706</v>
      </c>
      <c r="B7" s="17"/>
      <c r="C7" s="154"/>
      <c r="D7" s="156"/>
    </row>
    <row r="8" spans="1:4" ht="15.75">
      <c r="A8" s="46" t="s">
        <v>698</v>
      </c>
      <c r="B8" s="47"/>
      <c r="C8" s="47">
        <v>-1274.4860000000001</v>
      </c>
      <c r="D8" s="48"/>
    </row>
    <row r="9" spans="1:4" ht="15.75">
      <c r="A9" s="39" t="s">
        <v>699</v>
      </c>
      <c r="B9" s="40"/>
      <c r="C9" s="40">
        <f>C4+C8</f>
        <v>5830.5140000000001</v>
      </c>
      <c r="D9" s="41">
        <f>C9/B4*1000</f>
        <v>9.4495804788553883</v>
      </c>
    </row>
    <row r="10" spans="1:4" ht="15.75">
      <c r="A10" s="20"/>
      <c r="B10" s="17"/>
      <c r="C10" s="17"/>
      <c r="D10" s="18"/>
    </row>
    <row r="11" spans="1:4">
      <c r="A11" s="49" t="s">
        <v>252</v>
      </c>
      <c r="B11" s="49"/>
      <c r="C11" s="49">
        <v>-936</v>
      </c>
      <c r="D11" s="50"/>
    </row>
    <row r="12" spans="1:4" ht="15.75">
      <c r="A12" s="42" t="s">
        <v>700</v>
      </c>
      <c r="B12" s="42"/>
      <c r="C12" s="43">
        <f>C4+C11</f>
        <v>6169</v>
      </c>
      <c r="D12" s="44">
        <f>C12/B4*1000</f>
        <v>9.9981685961235822</v>
      </c>
    </row>
    <row r="13" spans="1:4">
      <c r="D13" s="2"/>
    </row>
    <row r="14" spans="1:4">
      <c r="A14" s="49" t="s">
        <v>677</v>
      </c>
      <c r="B14" s="49"/>
      <c r="C14" s="49">
        <v>-149</v>
      </c>
      <c r="D14" s="50"/>
    </row>
    <row r="15" spans="1:4" ht="15.75">
      <c r="A15" s="42" t="s">
        <v>701</v>
      </c>
      <c r="B15" s="45"/>
      <c r="C15" s="43">
        <f>C4+C14</f>
        <v>6956</v>
      </c>
      <c r="D15" s="44">
        <f>C15/B4*1000</f>
        <v>11.273668464035604</v>
      </c>
    </row>
  </sheetData>
  <mergeCells count="6">
    <mergeCell ref="D2:D3"/>
    <mergeCell ref="A2:A3"/>
    <mergeCell ref="B2:B3"/>
    <mergeCell ref="C2:C3"/>
    <mergeCell ref="C6:C7"/>
    <mergeCell ref="D6:D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L4" sqref="L4:L22"/>
    </sheetView>
  </sheetViews>
  <sheetFormatPr defaultRowHeight="15"/>
  <cols>
    <col min="1" max="1" width="25.7109375" customWidth="1"/>
    <col min="2" max="2" width="7.5703125" bestFit="1" customWidth="1"/>
    <col min="3" max="3" width="10.42578125" bestFit="1" customWidth="1"/>
    <col min="4" max="4" width="6.140625" customWidth="1"/>
    <col min="5" max="5" width="3.85546875" customWidth="1"/>
    <col min="6" max="6" width="4.5703125" bestFit="1" customWidth="1"/>
    <col min="7" max="7" width="10.42578125" bestFit="1" customWidth="1"/>
    <col min="8" max="8" width="11.28515625" bestFit="1" customWidth="1"/>
    <col min="9" max="9" width="8.85546875" bestFit="1" customWidth="1"/>
  </cols>
  <sheetData>
    <row r="1" spans="1:12">
      <c r="A1" s="3" t="s">
        <v>705</v>
      </c>
    </row>
    <row r="3" spans="1:12">
      <c r="F3" s="165" t="s">
        <v>16</v>
      </c>
      <c r="G3" s="166"/>
      <c r="H3" s="166"/>
      <c r="I3" s="166"/>
    </row>
    <row r="4" spans="1:12" ht="30">
      <c r="A4" s="36" t="s">
        <v>257</v>
      </c>
      <c r="B4" s="36" t="s">
        <v>4</v>
      </c>
      <c r="C4" s="26" t="s">
        <v>676</v>
      </c>
      <c r="D4" s="36" t="s">
        <v>704</v>
      </c>
      <c r="E4" s="36"/>
      <c r="F4" s="68" t="s">
        <v>5</v>
      </c>
      <c r="G4" s="37" t="s">
        <v>676</v>
      </c>
      <c r="H4" s="37" t="s">
        <v>7</v>
      </c>
      <c r="I4" s="32" t="s">
        <v>679</v>
      </c>
    </row>
    <row r="5" spans="1:12">
      <c r="A5" t="s">
        <v>680</v>
      </c>
      <c r="B5" s="11">
        <v>316064</v>
      </c>
      <c r="C5" s="11">
        <v>3686</v>
      </c>
      <c r="D5" s="34">
        <f t="shared" ref="D5:D21" si="0">C5*1000/B5</f>
        <v>11.66219499848132</v>
      </c>
      <c r="E5" s="34"/>
      <c r="F5" s="69">
        <v>9.9</v>
      </c>
      <c r="G5" s="70">
        <f>F5*B5/1000</f>
        <v>3129.0336000000002</v>
      </c>
      <c r="H5" s="70">
        <f>C5-G5</f>
        <v>556.96639999999979</v>
      </c>
      <c r="I5" s="71">
        <f t="shared" ref="I5:I21" si="1">H5/H$22*100</f>
        <v>54.291028972590858</v>
      </c>
      <c r="L5" s="34"/>
    </row>
    <row r="6" spans="1:12">
      <c r="A6" t="s">
        <v>681</v>
      </c>
      <c r="B6" s="11">
        <v>9257</v>
      </c>
      <c r="C6" s="11">
        <v>95</v>
      </c>
      <c r="D6" s="34">
        <f t="shared" si="0"/>
        <v>10.262504050988442</v>
      </c>
      <c r="E6" s="34"/>
      <c r="F6" s="69">
        <v>9.9</v>
      </c>
      <c r="G6" s="70">
        <f>F6*B6/1000</f>
        <v>91.644300000000001</v>
      </c>
      <c r="H6" s="70">
        <f>C6-G6</f>
        <v>3.3556999999999988</v>
      </c>
      <c r="I6" s="71">
        <f t="shared" si="1"/>
        <v>0.32710125049432631</v>
      </c>
      <c r="L6" s="34"/>
    </row>
    <row r="7" spans="1:12">
      <c r="A7" t="s">
        <v>682</v>
      </c>
      <c r="B7" s="11">
        <v>12627</v>
      </c>
      <c r="C7" s="11">
        <v>122</v>
      </c>
      <c r="D7" s="34">
        <f t="shared" si="0"/>
        <v>9.6618357487922708</v>
      </c>
      <c r="E7" s="34"/>
      <c r="F7" s="69"/>
      <c r="G7" s="70">
        <v>122</v>
      </c>
      <c r="H7" s="70">
        <v>0</v>
      </c>
      <c r="I7" s="71">
        <f t="shared" si="1"/>
        <v>0</v>
      </c>
      <c r="L7" s="34"/>
    </row>
    <row r="8" spans="1:12">
      <c r="A8" t="s">
        <v>683</v>
      </c>
      <c r="B8" s="11">
        <v>25789</v>
      </c>
      <c r="C8" s="11">
        <v>404</v>
      </c>
      <c r="D8" s="34">
        <f t="shared" si="0"/>
        <v>15.665593857846369</v>
      </c>
      <c r="E8" s="34"/>
      <c r="F8" s="69">
        <v>9.9</v>
      </c>
      <c r="G8" s="70">
        <f>F8*B8/1000</f>
        <v>255.31110000000001</v>
      </c>
      <c r="H8" s="70">
        <f>C8-G8</f>
        <v>148.68889999999999</v>
      </c>
      <c r="I8" s="71">
        <f t="shared" si="1"/>
        <v>14.493645178241755</v>
      </c>
      <c r="L8" s="34"/>
    </row>
    <row r="9" spans="1:12">
      <c r="A9" t="s">
        <v>684</v>
      </c>
      <c r="B9" s="11">
        <v>5365</v>
      </c>
      <c r="C9" s="11">
        <v>65</v>
      </c>
      <c r="D9" s="34">
        <f t="shared" si="0"/>
        <v>12.115563839701771</v>
      </c>
      <c r="E9" s="34"/>
      <c r="F9" s="69">
        <v>9.9</v>
      </c>
      <c r="G9" s="70">
        <f>F9*B9/1000</f>
        <v>53.113500000000002</v>
      </c>
      <c r="H9" s="70">
        <f>C9-G9</f>
        <v>11.886499999999998</v>
      </c>
      <c r="I9" s="71">
        <f t="shared" si="1"/>
        <v>1.1586521482852492</v>
      </c>
      <c r="L9" s="34"/>
    </row>
    <row r="10" spans="1:12">
      <c r="A10" t="s">
        <v>685</v>
      </c>
      <c r="B10" s="11">
        <v>21988</v>
      </c>
      <c r="C10" s="11">
        <v>257</v>
      </c>
      <c r="D10" s="34">
        <f t="shared" si="0"/>
        <v>11.688193560123704</v>
      </c>
      <c r="E10" s="34"/>
      <c r="F10" s="69">
        <v>9.9</v>
      </c>
      <c r="G10" s="70">
        <f>F10*B10/1000</f>
        <v>217.68120000000002</v>
      </c>
      <c r="H10" s="70">
        <f>C10-G10</f>
        <v>39.318799999999982</v>
      </c>
      <c r="I10" s="71">
        <f t="shared" si="1"/>
        <v>3.8326515027971264</v>
      </c>
      <c r="L10" s="34"/>
    </row>
    <row r="11" spans="1:12">
      <c r="A11" t="s">
        <v>686</v>
      </c>
      <c r="B11" s="11">
        <v>58278</v>
      </c>
      <c r="C11" s="11">
        <v>576</v>
      </c>
      <c r="D11" s="34">
        <f t="shared" si="0"/>
        <v>9.8836610727890459</v>
      </c>
      <c r="E11" s="34"/>
      <c r="F11" s="69"/>
      <c r="G11" s="70">
        <v>576</v>
      </c>
      <c r="H11" s="70">
        <v>0</v>
      </c>
      <c r="I11" s="71">
        <f t="shared" si="1"/>
        <v>0</v>
      </c>
      <c r="L11" s="34"/>
    </row>
    <row r="12" spans="1:12">
      <c r="A12" t="s">
        <v>687</v>
      </c>
      <c r="B12" s="11">
        <v>8805</v>
      </c>
      <c r="C12" s="11">
        <v>75</v>
      </c>
      <c r="D12" s="34">
        <f t="shared" si="0"/>
        <v>8.5178875638841571</v>
      </c>
      <c r="E12" s="34"/>
      <c r="F12" s="69"/>
      <c r="G12" s="70">
        <v>75</v>
      </c>
      <c r="H12" s="70">
        <v>0</v>
      </c>
      <c r="I12" s="71">
        <f t="shared" si="1"/>
        <v>0</v>
      </c>
      <c r="L12" s="34"/>
    </row>
    <row r="13" spans="1:12">
      <c r="A13" t="s">
        <v>688</v>
      </c>
      <c r="B13" s="11">
        <v>13714</v>
      </c>
      <c r="C13" s="11">
        <v>158</v>
      </c>
      <c r="D13" s="34">
        <f t="shared" si="0"/>
        <v>11.521073355694909</v>
      </c>
      <c r="E13" s="34"/>
      <c r="F13" s="69">
        <v>9.9</v>
      </c>
      <c r="G13" s="70">
        <f t="shared" ref="G13:G18" si="2">F13*B13/1000</f>
        <v>135.76859999999999</v>
      </c>
      <c r="H13" s="70">
        <f t="shared" ref="H13:H18" si="3">C13-G13</f>
        <v>22.231400000000008</v>
      </c>
      <c r="I13" s="71">
        <f t="shared" si="1"/>
        <v>2.167034818440138</v>
      </c>
      <c r="L13" s="34"/>
    </row>
    <row r="14" spans="1:12">
      <c r="A14" t="s">
        <v>689</v>
      </c>
      <c r="B14" s="11">
        <v>19199</v>
      </c>
      <c r="C14" s="11">
        <v>233</v>
      </c>
      <c r="D14" s="34">
        <f t="shared" si="0"/>
        <v>12.136048752539194</v>
      </c>
      <c r="E14" s="34"/>
      <c r="F14" s="69">
        <v>9.9</v>
      </c>
      <c r="G14" s="70">
        <f t="shared" si="2"/>
        <v>190.0701</v>
      </c>
      <c r="H14" s="70">
        <f t="shared" si="3"/>
        <v>42.929900000000004</v>
      </c>
      <c r="I14" s="71">
        <f t="shared" si="1"/>
        <v>4.1846482026392069</v>
      </c>
      <c r="L14" s="34"/>
    </row>
    <row r="15" spans="1:12">
      <c r="A15" t="s">
        <v>690</v>
      </c>
      <c r="B15" s="11">
        <v>9191</v>
      </c>
      <c r="C15" s="11">
        <v>105</v>
      </c>
      <c r="D15" s="34">
        <f t="shared" si="0"/>
        <v>11.424219345011425</v>
      </c>
      <c r="E15" s="34"/>
      <c r="F15" s="69">
        <v>9.9</v>
      </c>
      <c r="G15" s="70">
        <f t="shared" si="2"/>
        <v>90.990900000000011</v>
      </c>
      <c r="H15" s="70">
        <f t="shared" si="3"/>
        <v>14.009099999999989</v>
      </c>
      <c r="I15" s="71">
        <f t="shared" si="1"/>
        <v>1.3655553620109262</v>
      </c>
      <c r="L15" s="34"/>
    </row>
    <row r="16" spans="1:12">
      <c r="A16" t="s">
        <v>691</v>
      </c>
      <c r="B16" s="11">
        <v>4039</v>
      </c>
      <c r="C16" s="11">
        <v>48</v>
      </c>
      <c r="D16" s="34">
        <f t="shared" si="0"/>
        <v>11.884129735082942</v>
      </c>
      <c r="E16" s="34"/>
      <c r="F16" s="69">
        <v>9.9</v>
      </c>
      <c r="G16" s="70">
        <f t="shared" si="2"/>
        <v>39.9861</v>
      </c>
      <c r="H16" s="70">
        <f t="shared" si="3"/>
        <v>8.0138999999999996</v>
      </c>
      <c r="I16" s="71">
        <f t="shared" si="1"/>
        <v>0.78116539360982284</v>
      </c>
      <c r="L16" s="34"/>
    </row>
    <row r="17" spans="1:12">
      <c r="A17" t="s">
        <v>692</v>
      </c>
      <c r="B17" s="11">
        <v>17905</v>
      </c>
      <c r="C17" s="11">
        <v>189</v>
      </c>
      <c r="D17" s="34">
        <f t="shared" si="0"/>
        <v>10.555710695336499</v>
      </c>
      <c r="E17" s="34"/>
      <c r="F17" s="69">
        <v>9.9</v>
      </c>
      <c r="G17" s="70">
        <f t="shared" si="2"/>
        <v>177.2595</v>
      </c>
      <c r="H17" s="70">
        <f t="shared" si="3"/>
        <v>11.740499999999997</v>
      </c>
      <c r="I17" s="71">
        <f t="shared" si="1"/>
        <v>1.1444206071545844</v>
      </c>
      <c r="L17" s="34"/>
    </row>
    <row r="18" spans="1:12">
      <c r="A18" t="s">
        <v>693</v>
      </c>
      <c r="B18" s="11">
        <v>9803</v>
      </c>
      <c r="C18" s="11">
        <v>99</v>
      </c>
      <c r="D18" s="34">
        <f t="shared" si="0"/>
        <v>10.098949301234317</v>
      </c>
      <c r="E18" s="34"/>
      <c r="F18" s="69">
        <v>9.9</v>
      </c>
      <c r="G18" s="70">
        <f t="shared" si="2"/>
        <v>97.049700000000001</v>
      </c>
      <c r="H18" s="70">
        <f t="shared" si="3"/>
        <v>1.9502999999999986</v>
      </c>
      <c r="I18" s="71">
        <f t="shared" si="1"/>
        <v>0.19010804566531109</v>
      </c>
      <c r="L18" s="34"/>
    </row>
    <row r="19" spans="1:12">
      <c r="A19" t="s">
        <v>694</v>
      </c>
      <c r="B19" s="11">
        <v>18086</v>
      </c>
      <c r="C19" s="11">
        <v>166</v>
      </c>
      <c r="D19" s="34">
        <f t="shared" si="0"/>
        <v>9.1783700099524488</v>
      </c>
      <c r="E19" s="34"/>
      <c r="F19" s="69"/>
      <c r="G19" s="70">
        <v>166</v>
      </c>
      <c r="H19" s="70">
        <v>0</v>
      </c>
      <c r="I19" s="71">
        <f t="shared" si="1"/>
        <v>0</v>
      </c>
      <c r="L19" s="34"/>
    </row>
    <row r="20" spans="1:12">
      <c r="A20" t="s">
        <v>695</v>
      </c>
      <c r="B20" s="11">
        <v>33617</v>
      </c>
      <c r="C20" s="11">
        <v>427</v>
      </c>
      <c r="D20" s="34">
        <f t="shared" si="0"/>
        <v>12.701906773358717</v>
      </c>
      <c r="E20" s="34"/>
      <c r="F20" s="69">
        <v>9.9</v>
      </c>
      <c r="G20" s="70">
        <f>F20*B20/1000</f>
        <v>332.80829999999997</v>
      </c>
      <c r="H20" s="70">
        <f>C20-G20</f>
        <v>94.191700000000026</v>
      </c>
      <c r="I20" s="71">
        <f t="shared" si="1"/>
        <v>9.1814592651865361</v>
      </c>
      <c r="L20" s="34"/>
    </row>
    <row r="21" spans="1:12">
      <c r="A21" t="s">
        <v>696</v>
      </c>
      <c r="B21" s="11">
        <v>33272</v>
      </c>
      <c r="C21" s="11">
        <v>397</v>
      </c>
      <c r="D21" s="34">
        <f t="shared" si="0"/>
        <v>11.93195479682616</v>
      </c>
      <c r="E21" s="34"/>
      <c r="F21" s="69">
        <v>9.9</v>
      </c>
      <c r="G21" s="70">
        <f>F21*B21/1000</f>
        <v>329.39279999999997</v>
      </c>
      <c r="H21" s="70">
        <f>C21-G21</f>
        <v>67.607200000000034</v>
      </c>
      <c r="I21" s="71">
        <f t="shared" si="1"/>
        <v>6.5901003255416271</v>
      </c>
      <c r="L21" s="34"/>
    </row>
    <row r="22" spans="1:12">
      <c r="A22" s="4" t="s">
        <v>675</v>
      </c>
      <c r="B22" s="7">
        <v>617013</v>
      </c>
      <c r="C22" s="7">
        <v>7105</v>
      </c>
      <c r="D22" s="9">
        <f t="shared" ref="D22" si="4">C22*1000/B22</f>
        <v>11.515154461899506</v>
      </c>
      <c r="E22" s="9"/>
      <c r="F22" s="72">
        <f>G22/B22*1000</f>
        <v>9.8524823626082405</v>
      </c>
      <c r="G22" s="33">
        <f>SUM(G5:G21)</f>
        <v>6079.1096999999991</v>
      </c>
      <c r="H22" s="33">
        <f>C22-G22</f>
        <v>1025.8903000000009</v>
      </c>
      <c r="I22" s="38">
        <f t="shared" ref="I22" si="5">H22/H$22*100</f>
        <v>100</v>
      </c>
      <c r="L22" s="34"/>
    </row>
    <row r="24" spans="1:12">
      <c r="A24" t="s">
        <v>697</v>
      </c>
    </row>
  </sheetData>
  <sortState ref="A5:I21">
    <sortCondition ref="A5:A21"/>
  </sortState>
  <mergeCells count="1">
    <mergeCell ref="F3:I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I47"/>
  <sheetViews>
    <sheetView showGridLines="0" workbookViewId="0">
      <selection activeCell="E27" sqref="E27"/>
    </sheetView>
  </sheetViews>
  <sheetFormatPr defaultRowHeight="12"/>
  <cols>
    <col min="1" max="1" width="31.85546875" style="95" customWidth="1"/>
    <col min="2" max="3" width="14.42578125" style="74" customWidth="1"/>
    <col min="4" max="4" width="17.140625" style="74" customWidth="1"/>
    <col min="5" max="5" width="9.140625" style="74"/>
    <col min="6" max="6" width="30.42578125" style="74" bestFit="1" customWidth="1"/>
    <col min="7" max="16384" width="9.140625" style="74"/>
  </cols>
  <sheetData>
    <row r="1" spans="1:9" ht="12.75">
      <c r="A1" s="167" t="s">
        <v>711</v>
      </c>
      <c r="B1" s="167"/>
      <c r="C1" s="167"/>
      <c r="D1" s="167"/>
    </row>
    <row r="2" spans="1:9">
      <c r="A2" s="74"/>
    </row>
    <row r="4" spans="1:9" ht="15.75">
      <c r="A4" s="75" t="s">
        <v>712</v>
      </c>
      <c r="B4" s="76">
        <v>2000</v>
      </c>
      <c r="C4" s="76">
        <v>2011</v>
      </c>
      <c r="D4" s="76" t="s">
        <v>713</v>
      </c>
      <c r="F4"/>
      <c r="G4"/>
      <c r="H4"/>
      <c r="I4"/>
    </row>
    <row r="5" spans="1:9" ht="15.75">
      <c r="A5" s="77" t="s">
        <v>714</v>
      </c>
      <c r="B5" s="78">
        <v>16.795431642593215</v>
      </c>
      <c r="C5" s="78">
        <v>8.3270249810749437</v>
      </c>
      <c r="D5" s="79">
        <v>-50.42089326267979</v>
      </c>
      <c r="E5" s="80"/>
      <c r="F5" s="81"/>
      <c r="G5" s="78"/>
      <c r="H5" s="78"/>
      <c r="I5" s="79"/>
    </row>
    <row r="6" spans="1:9" ht="15.75">
      <c r="A6" s="77" t="s">
        <v>715</v>
      </c>
      <c r="B6" s="78">
        <v>12.449929630832521</v>
      </c>
      <c r="C6" s="78">
        <v>9.0359744733721126</v>
      </c>
      <c r="D6" s="79">
        <v>-27.421481556053735</v>
      </c>
      <c r="E6" s="80"/>
      <c r="F6" s="81"/>
      <c r="G6" s="78"/>
      <c r="H6" s="78"/>
      <c r="I6" s="79"/>
    </row>
    <row r="7" spans="1:9" ht="15.75">
      <c r="A7" s="77" t="s">
        <v>716</v>
      </c>
      <c r="B7" s="78">
        <v>16.111345423871786</v>
      </c>
      <c r="C7" s="78">
        <v>9.9253044101094865</v>
      </c>
      <c r="D7" s="79">
        <v>-38.395558229398979</v>
      </c>
      <c r="E7" s="80"/>
      <c r="F7" s="81"/>
      <c r="G7" s="78"/>
      <c r="H7" s="78"/>
      <c r="I7" s="79"/>
    </row>
    <row r="8" spans="1:9" ht="15.75">
      <c r="A8" s="77" t="s">
        <v>717</v>
      </c>
      <c r="B8" s="78">
        <v>17.759689205438903</v>
      </c>
      <c r="C8" s="78">
        <v>9.9736957474791748</v>
      </c>
      <c r="D8" s="79">
        <v>-43.840820455209709</v>
      </c>
      <c r="E8" s="80"/>
      <c r="F8" s="81"/>
      <c r="G8" s="78"/>
      <c r="H8" s="78"/>
      <c r="I8" s="79"/>
    </row>
    <row r="9" spans="1:9" ht="15.75">
      <c r="A9" s="77" t="s">
        <v>718</v>
      </c>
      <c r="B9" s="78">
        <v>17.298490982701509</v>
      </c>
      <c r="C9" s="78">
        <v>9.9918584856783355</v>
      </c>
      <c r="D9" s="79">
        <v>-42.238554243429704</v>
      </c>
      <c r="E9" s="80"/>
      <c r="F9" s="82"/>
      <c r="G9" s="78"/>
      <c r="H9" s="78"/>
      <c r="I9" s="79"/>
    </row>
    <row r="10" spans="1:9" ht="15.75">
      <c r="A10" s="77" t="s">
        <v>719</v>
      </c>
      <c r="B10" s="78">
        <v>13.670256835128418</v>
      </c>
      <c r="C10" s="78">
        <v>10.098238296471106</v>
      </c>
      <c r="D10" s="79">
        <v>-26.129856825208336</v>
      </c>
      <c r="E10" s="80"/>
      <c r="F10" s="81"/>
      <c r="G10" s="78"/>
      <c r="H10" s="78"/>
      <c r="I10" s="79"/>
    </row>
    <row r="11" spans="1:9" ht="15.75">
      <c r="A11" s="77" t="s">
        <v>720</v>
      </c>
      <c r="B11" s="78">
        <v>14.777989648597112</v>
      </c>
      <c r="C11" s="78">
        <v>10.335368551455623</v>
      </c>
      <c r="D11" s="79">
        <v>-30.062418520933466</v>
      </c>
      <c r="E11" s="80"/>
      <c r="F11" s="81"/>
      <c r="G11" s="78"/>
      <c r="H11" s="78"/>
      <c r="I11" s="79"/>
    </row>
    <row r="12" spans="1:9" ht="15.75">
      <c r="A12" s="77" t="s">
        <v>721</v>
      </c>
      <c r="B12" s="78">
        <v>19.752662315355547</v>
      </c>
      <c r="C12" s="78">
        <v>10.536633178142612</v>
      </c>
      <c r="D12" s="79">
        <v>-46.657149249438007</v>
      </c>
      <c r="E12" s="80"/>
      <c r="F12" s="81"/>
      <c r="G12" s="78"/>
      <c r="H12" s="78"/>
      <c r="I12" s="79"/>
    </row>
    <row r="13" spans="1:9" ht="15.75">
      <c r="A13" s="77" t="s">
        <v>722</v>
      </c>
      <c r="B13" s="78">
        <v>16.895856077580458</v>
      </c>
      <c r="C13" s="78">
        <v>11.423628337722144</v>
      </c>
      <c r="D13" s="79">
        <v>-32.387987413786931</v>
      </c>
      <c r="E13" s="80"/>
      <c r="F13" s="81"/>
      <c r="G13" s="78"/>
      <c r="H13" s="78"/>
      <c r="I13" s="79"/>
    </row>
    <row r="14" spans="1:9" ht="15.75">
      <c r="A14" s="77" t="s">
        <v>723</v>
      </c>
      <c r="B14" s="78">
        <v>17.993107317464133</v>
      </c>
      <c r="C14" s="78">
        <v>11.46904272332648</v>
      </c>
      <c r="D14" s="79">
        <v>-36.258687724300898</v>
      </c>
      <c r="E14" s="80"/>
      <c r="F14" s="82"/>
      <c r="G14" s="78"/>
      <c r="H14" s="78"/>
      <c r="I14" s="79"/>
    </row>
    <row r="15" spans="1:9" ht="15.75">
      <c r="A15" s="83" t="s">
        <v>724</v>
      </c>
      <c r="B15" s="84">
        <v>16.783553723432732</v>
      </c>
      <c r="C15" s="84">
        <v>11.736807348261992</v>
      </c>
      <c r="D15" s="79">
        <v>-30.069593474262916</v>
      </c>
      <c r="E15" s="80"/>
      <c r="F15" s="82"/>
      <c r="G15" s="84"/>
      <c r="H15" s="84"/>
      <c r="I15" s="79"/>
    </row>
    <row r="16" spans="1:9" ht="15.75">
      <c r="A16" s="77" t="s">
        <v>725</v>
      </c>
      <c r="B16" s="78">
        <v>14.084507042253522</v>
      </c>
      <c r="C16" s="78">
        <v>11.917842954948863</v>
      </c>
      <c r="D16" s="79">
        <v>-15.383315019863076</v>
      </c>
      <c r="E16" s="80"/>
      <c r="F16" s="81"/>
      <c r="G16" s="78"/>
      <c r="H16" s="78"/>
      <c r="I16" s="79"/>
    </row>
    <row r="17" spans="1:9" ht="15.75">
      <c r="A17" s="77" t="s">
        <v>726</v>
      </c>
      <c r="B17" s="78">
        <v>19.139211578746906</v>
      </c>
      <c r="C17" s="78">
        <v>12.306977824219203</v>
      </c>
      <c r="D17" s="79">
        <v>-35.69757158708952</v>
      </c>
      <c r="E17" s="80"/>
      <c r="F17" s="81"/>
      <c r="G17" s="78"/>
      <c r="H17" s="78"/>
      <c r="I17" s="79"/>
    </row>
    <row r="18" spans="1:9" ht="15.75">
      <c r="A18" s="77" t="s">
        <v>727</v>
      </c>
      <c r="B18" s="78">
        <v>16.297662976629766</v>
      </c>
      <c r="C18" s="78">
        <v>12.461740271097508</v>
      </c>
      <c r="D18" s="79">
        <v>-23.536642713945103</v>
      </c>
      <c r="E18" s="80"/>
      <c r="F18" s="81"/>
      <c r="G18" s="78"/>
      <c r="H18" s="78"/>
      <c r="I18" s="79"/>
    </row>
    <row r="19" spans="1:9" ht="15.75">
      <c r="A19" s="77" t="s">
        <v>728</v>
      </c>
      <c r="B19" s="78">
        <v>14.299005925273002</v>
      </c>
      <c r="C19" s="78">
        <v>12.989801395598498</v>
      </c>
      <c r="D19" s="79">
        <v>-9.1559129111243358</v>
      </c>
      <c r="E19" s="80"/>
      <c r="F19" s="81"/>
      <c r="G19" s="78"/>
      <c r="H19" s="78"/>
      <c r="I19" s="79"/>
    </row>
    <row r="20" spans="1:9" ht="15.75">
      <c r="A20" s="77" t="s">
        <v>729</v>
      </c>
      <c r="B20" s="78">
        <v>19.344438473938741</v>
      </c>
      <c r="C20" s="78">
        <v>13.637620173848942</v>
      </c>
      <c r="D20" s="79">
        <v>-29.501080156853099</v>
      </c>
      <c r="E20" s="80"/>
      <c r="F20" s="81"/>
      <c r="G20" s="78"/>
      <c r="H20" s="78"/>
      <c r="I20" s="79"/>
    </row>
    <row r="21" spans="1:9" ht="15.75">
      <c r="A21" s="77" t="s">
        <v>730</v>
      </c>
      <c r="B21" s="78">
        <v>22.187399836176503</v>
      </c>
      <c r="C21" s="78">
        <v>16.781993159945916</v>
      </c>
      <c r="D21" s="79">
        <v>-24.36250626996447</v>
      </c>
      <c r="E21" s="80"/>
      <c r="F21" s="81"/>
      <c r="G21" s="78"/>
      <c r="H21" s="78"/>
      <c r="I21" s="79"/>
    </row>
    <row r="22" spans="1:9" ht="15.75">
      <c r="A22" s="75" t="s">
        <v>251</v>
      </c>
      <c r="B22" s="85">
        <v>16.972055951015694</v>
      </c>
      <c r="C22" s="85">
        <v>11.555024943504028</v>
      </c>
      <c r="D22" s="86">
        <v>-31.917352989797816</v>
      </c>
      <c r="E22" s="80"/>
      <c r="F22" s="87"/>
      <c r="G22" s="88"/>
      <c r="H22" s="88"/>
      <c r="I22" s="89"/>
    </row>
    <row r="23" spans="1:9">
      <c r="A23" s="90"/>
      <c r="B23" s="91"/>
    </row>
    <row r="24" spans="1:9">
      <c r="A24" s="74"/>
    </row>
    <row r="25" spans="1:9">
      <c r="A25" s="74"/>
    </row>
    <row r="26" spans="1:9">
      <c r="A26" s="74"/>
    </row>
    <row r="27" spans="1:9">
      <c r="A27" s="74"/>
      <c r="E27" s="92"/>
    </row>
    <row r="28" spans="1:9">
      <c r="A28" s="74"/>
      <c r="E28" s="92"/>
    </row>
    <row r="29" spans="1:9">
      <c r="A29" s="74"/>
      <c r="E29" s="92"/>
    </row>
    <row r="30" spans="1:9">
      <c r="A30" s="74"/>
      <c r="E30" s="92"/>
    </row>
    <row r="31" spans="1:9">
      <c r="A31" s="74"/>
      <c r="E31" s="92"/>
    </row>
    <row r="32" spans="1:9">
      <c r="A32" s="74"/>
      <c r="E32" s="92"/>
    </row>
    <row r="33" spans="1:5">
      <c r="A33" s="74"/>
      <c r="E33" s="92"/>
    </row>
    <row r="34" spans="1:5">
      <c r="A34" s="74"/>
      <c r="E34" s="92"/>
    </row>
    <row r="35" spans="1:5">
      <c r="A35" s="74"/>
      <c r="E35" s="92"/>
    </row>
    <row r="36" spans="1:5">
      <c r="A36" s="74"/>
      <c r="E36" s="92"/>
    </row>
    <row r="37" spans="1:5">
      <c r="A37" s="74"/>
      <c r="E37" s="92"/>
    </row>
    <row r="38" spans="1:5">
      <c r="A38" s="74"/>
      <c r="E38" s="92"/>
    </row>
    <row r="39" spans="1:5">
      <c r="A39" s="74"/>
      <c r="E39" s="92"/>
    </row>
    <row r="40" spans="1:5">
      <c r="A40" s="74"/>
      <c r="E40" s="92"/>
    </row>
    <row r="41" spans="1:5">
      <c r="A41" s="74"/>
      <c r="E41" s="92"/>
    </row>
    <row r="42" spans="1:5">
      <c r="A42" s="74"/>
      <c r="E42" s="92"/>
    </row>
    <row r="43" spans="1:5">
      <c r="A43" s="74"/>
      <c r="E43" s="92"/>
    </row>
    <row r="44" spans="1:5">
      <c r="A44" s="74"/>
      <c r="E44" s="92"/>
    </row>
    <row r="45" spans="1:5">
      <c r="A45" s="74"/>
    </row>
    <row r="46" spans="1:5">
      <c r="A46" s="74"/>
    </row>
    <row r="47" spans="1:5">
      <c r="A47" s="93"/>
      <c r="B47" s="94"/>
      <c r="C47" s="94"/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46"/>
  <sheetViews>
    <sheetView topLeftCell="A7" workbookViewId="0">
      <selection activeCell="H52" sqref="H52"/>
    </sheetView>
  </sheetViews>
  <sheetFormatPr defaultRowHeight="15"/>
  <cols>
    <col min="2" max="2" width="23.5703125" bestFit="1" customWidth="1"/>
    <col min="8" max="8" width="13.42578125" customWidth="1"/>
  </cols>
  <sheetData>
    <row r="1" spans="1:8" ht="15.75">
      <c r="A1" s="1" t="s">
        <v>256</v>
      </c>
      <c r="E1" s="2"/>
    </row>
    <row r="2" spans="1:8" ht="15.75">
      <c r="A2" s="1" t="s">
        <v>13</v>
      </c>
      <c r="E2" s="2"/>
    </row>
    <row r="3" spans="1:8">
      <c r="A3" s="168" t="s">
        <v>14</v>
      </c>
      <c r="B3" s="155" t="s">
        <v>15</v>
      </c>
      <c r="C3" s="155" t="s">
        <v>4</v>
      </c>
      <c r="D3" s="153" t="s">
        <v>676</v>
      </c>
      <c r="E3" s="170" t="s">
        <v>5</v>
      </c>
      <c r="F3" s="155" t="s">
        <v>16</v>
      </c>
      <c r="G3" s="155"/>
      <c r="H3" s="155"/>
    </row>
    <row r="4" spans="1:8" ht="45">
      <c r="A4" s="169"/>
      <c r="B4" s="156"/>
      <c r="C4" s="156"/>
      <c r="D4" s="154"/>
      <c r="E4" s="171"/>
      <c r="F4" s="26" t="s">
        <v>676</v>
      </c>
      <c r="G4" s="6" t="s">
        <v>6</v>
      </c>
      <c r="H4" s="26" t="s">
        <v>678</v>
      </c>
    </row>
    <row r="5" spans="1:8">
      <c r="A5">
        <v>16</v>
      </c>
      <c r="B5" t="s">
        <v>32</v>
      </c>
      <c r="C5" s="11">
        <v>4941</v>
      </c>
      <c r="D5" s="11">
        <v>95</v>
      </c>
      <c r="E5" s="2">
        <f t="shared" ref="E5:E36" si="0">D5/C5*1000</f>
        <v>19.226877150374417</v>
      </c>
      <c r="F5" s="11">
        <f t="shared" ref="F5:F36" si="1">G5*C5/1000</f>
        <v>48.915900000000001</v>
      </c>
      <c r="G5" s="2">
        <v>9.9</v>
      </c>
      <c r="H5" s="12">
        <f t="shared" ref="H5:H36" si="2">F5-D5</f>
        <v>-46.084099999999999</v>
      </c>
    </row>
    <row r="6" spans="1:8">
      <c r="A6">
        <v>38</v>
      </c>
      <c r="B6" t="s">
        <v>54</v>
      </c>
      <c r="C6" s="11">
        <v>1985</v>
      </c>
      <c r="D6" s="11">
        <v>35</v>
      </c>
      <c r="E6" s="2">
        <f t="shared" si="0"/>
        <v>17.632241813602015</v>
      </c>
      <c r="F6" s="11">
        <f t="shared" si="1"/>
        <v>19.651499999999999</v>
      </c>
      <c r="G6" s="2">
        <v>9.9</v>
      </c>
      <c r="H6" s="12">
        <f t="shared" si="2"/>
        <v>-15.348500000000001</v>
      </c>
    </row>
    <row r="7" spans="1:8">
      <c r="A7">
        <v>35</v>
      </c>
      <c r="B7" t="s">
        <v>51</v>
      </c>
      <c r="C7" s="11">
        <v>2277</v>
      </c>
      <c r="D7" s="11">
        <v>39</v>
      </c>
      <c r="E7" s="2">
        <f t="shared" si="0"/>
        <v>17.127799736495387</v>
      </c>
      <c r="F7" s="11">
        <f t="shared" si="1"/>
        <v>22.542300000000001</v>
      </c>
      <c r="G7" s="2">
        <v>9.9</v>
      </c>
      <c r="H7" s="12">
        <f t="shared" si="2"/>
        <v>-16.457699999999999</v>
      </c>
    </row>
    <row r="8" spans="1:8">
      <c r="A8">
        <v>66</v>
      </c>
      <c r="B8" t="s">
        <v>82</v>
      </c>
      <c r="C8" s="11">
        <v>1035</v>
      </c>
      <c r="D8" s="11">
        <v>17</v>
      </c>
      <c r="E8" s="2">
        <f t="shared" si="0"/>
        <v>16.425120772946862</v>
      </c>
      <c r="F8" s="11">
        <f t="shared" si="1"/>
        <v>10.246499999999999</v>
      </c>
      <c r="G8" s="2">
        <v>9.9</v>
      </c>
      <c r="H8" s="12">
        <f t="shared" si="2"/>
        <v>-6.7535000000000007</v>
      </c>
    </row>
    <row r="9" spans="1:8">
      <c r="A9">
        <v>13</v>
      </c>
      <c r="B9" t="s">
        <v>29</v>
      </c>
      <c r="C9" s="11">
        <v>5365</v>
      </c>
      <c r="D9" s="11">
        <v>86</v>
      </c>
      <c r="E9" s="2">
        <f t="shared" si="0"/>
        <v>16.029822926374649</v>
      </c>
      <c r="F9" s="11">
        <f t="shared" si="1"/>
        <v>53.113500000000002</v>
      </c>
      <c r="G9" s="2">
        <v>9.9</v>
      </c>
      <c r="H9" s="12">
        <f t="shared" si="2"/>
        <v>-32.886499999999998</v>
      </c>
    </row>
    <row r="10" spans="1:8">
      <c r="A10">
        <v>9</v>
      </c>
      <c r="B10" t="s">
        <v>25</v>
      </c>
      <c r="C10" s="11">
        <v>5876</v>
      </c>
      <c r="D10" s="11">
        <v>94</v>
      </c>
      <c r="E10" s="2">
        <f t="shared" si="0"/>
        <v>15.997277059223963</v>
      </c>
      <c r="F10" s="11">
        <f t="shared" si="1"/>
        <v>58.172400000000003</v>
      </c>
      <c r="G10" s="2">
        <v>9.9</v>
      </c>
      <c r="H10" s="12">
        <f t="shared" si="2"/>
        <v>-35.827599999999997</v>
      </c>
    </row>
    <row r="11" spans="1:8">
      <c r="A11">
        <v>56</v>
      </c>
      <c r="B11" t="s">
        <v>72</v>
      </c>
      <c r="C11" s="11">
        <v>1261</v>
      </c>
      <c r="D11" s="11">
        <v>19</v>
      </c>
      <c r="E11" s="2">
        <f t="shared" si="0"/>
        <v>15.067406819984139</v>
      </c>
      <c r="F11" s="11">
        <f t="shared" si="1"/>
        <v>12.4839</v>
      </c>
      <c r="G11" s="2">
        <v>9.9</v>
      </c>
      <c r="H11" s="12">
        <f t="shared" si="2"/>
        <v>-6.5160999999999998</v>
      </c>
    </row>
    <row r="12" spans="1:8">
      <c r="A12">
        <v>52</v>
      </c>
      <c r="B12" t="s">
        <v>68</v>
      </c>
      <c r="C12" s="11">
        <v>1403</v>
      </c>
      <c r="D12" s="11">
        <v>21</v>
      </c>
      <c r="E12" s="2">
        <f t="shared" si="0"/>
        <v>14.96792587312901</v>
      </c>
      <c r="F12" s="11">
        <f t="shared" si="1"/>
        <v>13.889700000000001</v>
      </c>
      <c r="G12" s="2">
        <v>9.9</v>
      </c>
      <c r="H12" s="12">
        <f t="shared" si="2"/>
        <v>-7.1102999999999987</v>
      </c>
    </row>
    <row r="13" spans="1:8">
      <c r="A13">
        <v>49</v>
      </c>
      <c r="B13" t="s">
        <v>65</v>
      </c>
      <c r="C13" s="11">
        <v>1478</v>
      </c>
      <c r="D13" s="11">
        <v>22</v>
      </c>
      <c r="E13" s="2">
        <f t="shared" si="0"/>
        <v>14.884979702300406</v>
      </c>
      <c r="F13" s="11">
        <f t="shared" si="1"/>
        <v>14.632200000000001</v>
      </c>
      <c r="G13" s="2">
        <v>9.9</v>
      </c>
      <c r="H13" s="12">
        <f t="shared" si="2"/>
        <v>-7.367799999999999</v>
      </c>
    </row>
    <row r="14" spans="1:8">
      <c r="A14">
        <v>51</v>
      </c>
      <c r="B14" t="s">
        <v>67</v>
      </c>
      <c r="C14" s="11">
        <v>1412</v>
      </c>
      <c r="D14" s="11">
        <v>21</v>
      </c>
      <c r="E14" s="2">
        <f t="shared" si="0"/>
        <v>14.872521246458923</v>
      </c>
      <c r="F14" s="11">
        <f t="shared" si="1"/>
        <v>13.978800000000001</v>
      </c>
      <c r="G14" s="2">
        <v>9.9</v>
      </c>
      <c r="H14" s="12">
        <f t="shared" si="2"/>
        <v>-7.0211999999999986</v>
      </c>
    </row>
    <row r="15" spans="1:8">
      <c r="A15">
        <v>28</v>
      </c>
      <c r="B15" t="s">
        <v>44</v>
      </c>
      <c r="C15" s="11">
        <v>2975</v>
      </c>
      <c r="D15" s="11">
        <v>44</v>
      </c>
      <c r="E15" s="2">
        <f t="shared" si="0"/>
        <v>14.789915966386555</v>
      </c>
      <c r="F15" s="11">
        <f t="shared" si="1"/>
        <v>29.452500000000001</v>
      </c>
      <c r="G15" s="2">
        <v>9.9</v>
      </c>
      <c r="H15" s="12">
        <f t="shared" si="2"/>
        <v>-14.547499999999999</v>
      </c>
    </row>
    <row r="16" spans="1:8">
      <c r="A16">
        <v>37</v>
      </c>
      <c r="B16" t="s">
        <v>53</v>
      </c>
      <c r="C16" s="11">
        <v>2110</v>
      </c>
      <c r="D16" s="11">
        <v>31</v>
      </c>
      <c r="E16" s="2">
        <f t="shared" si="0"/>
        <v>14.691943127962086</v>
      </c>
      <c r="F16" s="11">
        <f t="shared" si="1"/>
        <v>20.888999999999999</v>
      </c>
      <c r="G16" s="2">
        <v>9.9</v>
      </c>
      <c r="H16" s="12">
        <f t="shared" si="2"/>
        <v>-10.111000000000001</v>
      </c>
    </row>
    <row r="17" spans="1:8">
      <c r="A17">
        <v>50</v>
      </c>
      <c r="B17" t="s">
        <v>66</v>
      </c>
      <c r="C17" s="11">
        <v>1430</v>
      </c>
      <c r="D17" s="11">
        <v>21</v>
      </c>
      <c r="E17" s="2">
        <f t="shared" si="0"/>
        <v>14.685314685314685</v>
      </c>
      <c r="F17" s="11">
        <f t="shared" si="1"/>
        <v>14.157</v>
      </c>
      <c r="G17" s="2">
        <v>9.9</v>
      </c>
      <c r="H17" s="12">
        <f t="shared" si="2"/>
        <v>-6.843</v>
      </c>
    </row>
    <row r="18" spans="1:8">
      <c r="A18">
        <v>55</v>
      </c>
      <c r="B18" t="s">
        <v>71</v>
      </c>
      <c r="C18" s="11">
        <v>1306</v>
      </c>
      <c r="D18" s="11">
        <v>19</v>
      </c>
      <c r="E18" s="2">
        <f t="shared" si="0"/>
        <v>14.548238897396631</v>
      </c>
      <c r="F18" s="11">
        <f t="shared" si="1"/>
        <v>12.929399999999999</v>
      </c>
      <c r="G18" s="2">
        <v>9.9</v>
      </c>
      <c r="H18" s="12">
        <f t="shared" si="2"/>
        <v>-6.0706000000000007</v>
      </c>
    </row>
    <row r="19" spans="1:8">
      <c r="A19">
        <v>20</v>
      </c>
      <c r="B19" t="s">
        <v>36</v>
      </c>
      <c r="C19" s="11">
        <v>4426</v>
      </c>
      <c r="D19" s="11">
        <v>63</v>
      </c>
      <c r="E19" s="2">
        <f t="shared" si="0"/>
        <v>14.234071396294624</v>
      </c>
      <c r="F19" s="11">
        <f t="shared" si="1"/>
        <v>43.817399999999999</v>
      </c>
      <c r="G19" s="2">
        <v>9.9</v>
      </c>
      <c r="H19" s="12">
        <f t="shared" si="2"/>
        <v>-19.182600000000001</v>
      </c>
    </row>
    <row r="20" spans="1:8">
      <c r="A20">
        <v>42</v>
      </c>
      <c r="B20" t="s">
        <v>58</v>
      </c>
      <c r="C20" s="11">
        <v>1696</v>
      </c>
      <c r="D20" s="11">
        <v>24</v>
      </c>
      <c r="E20" s="2">
        <f t="shared" si="0"/>
        <v>14.150943396226415</v>
      </c>
      <c r="F20" s="11">
        <f t="shared" si="1"/>
        <v>16.790400000000002</v>
      </c>
      <c r="G20" s="2">
        <v>9.9</v>
      </c>
      <c r="H20" s="12">
        <f t="shared" si="2"/>
        <v>-7.2095999999999982</v>
      </c>
    </row>
    <row r="21" spans="1:8">
      <c r="A21">
        <v>8</v>
      </c>
      <c r="B21" t="s">
        <v>24</v>
      </c>
      <c r="C21" s="11">
        <v>6361</v>
      </c>
      <c r="D21" s="11">
        <v>90</v>
      </c>
      <c r="E21" s="2">
        <f t="shared" si="0"/>
        <v>14.14871875491275</v>
      </c>
      <c r="F21" s="11">
        <f t="shared" si="1"/>
        <v>62.9739</v>
      </c>
      <c r="G21" s="2">
        <v>9.9</v>
      </c>
      <c r="H21" s="12">
        <f t="shared" si="2"/>
        <v>-27.0261</v>
      </c>
    </row>
    <row r="22" spans="1:8">
      <c r="A22">
        <v>48</v>
      </c>
      <c r="B22" t="s">
        <v>64</v>
      </c>
      <c r="C22" s="11">
        <v>1486</v>
      </c>
      <c r="D22" s="11">
        <v>21</v>
      </c>
      <c r="E22" s="2">
        <f t="shared" si="0"/>
        <v>14.131897711978464</v>
      </c>
      <c r="F22" s="11">
        <f t="shared" si="1"/>
        <v>14.711399999999999</v>
      </c>
      <c r="G22" s="2">
        <v>9.9</v>
      </c>
      <c r="H22" s="12">
        <f t="shared" si="2"/>
        <v>-6.2886000000000006</v>
      </c>
    </row>
    <row r="23" spans="1:8">
      <c r="A23">
        <v>27</v>
      </c>
      <c r="B23" t="s">
        <v>43</v>
      </c>
      <c r="C23" s="11">
        <v>2976</v>
      </c>
      <c r="D23" s="11">
        <v>42</v>
      </c>
      <c r="E23" s="2">
        <f t="shared" si="0"/>
        <v>14.112903225806452</v>
      </c>
      <c r="F23" s="11">
        <f t="shared" si="1"/>
        <v>29.462400000000002</v>
      </c>
      <c r="G23" s="2">
        <v>9.9</v>
      </c>
      <c r="H23" s="12">
        <f t="shared" si="2"/>
        <v>-12.537599999999998</v>
      </c>
    </row>
    <row r="24" spans="1:8">
      <c r="A24">
        <v>7</v>
      </c>
      <c r="B24" t="s">
        <v>23</v>
      </c>
      <c r="C24" s="11">
        <v>6457</v>
      </c>
      <c r="D24" s="11">
        <v>91</v>
      </c>
      <c r="E24" s="2">
        <f t="shared" si="0"/>
        <v>14.093232151153787</v>
      </c>
      <c r="F24" s="11">
        <f t="shared" si="1"/>
        <v>63.924300000000002</v>
      </c>
      <c r="G24" s="2">
        <v>9.9</v>
      </c>
      <c r="H24" s="12">
        <f t="shared" si="2"/>
        <v>-27.075699999999998</v>
      </c>
    </row>
    <row r="25" spans="1:8">
      <c r="A25">
        <v>3</v>
      </c>
      <c r="B25" t="s">
        <v>19</v>
      </c>
      <c r="C25" s="11">
        <v>10431</v>
      </c>
      <c r="D25" s="11">
        <v>147</v>
      </c>
      <c r="E25" s="2">
        <f t="shared" si="0"/>
        <v>14.092608570606844</v>
      </c>
      <c r="F25" s="11">
        <f t="shared" si="1"/>
        <v>103.26690000000001</v>
      </c>
      <c r="G25" s="2">
        <v>9.9</v>
      </c>
      <c r="H25" s="12">
        <f t="shared" si="2"/>
        <v>-43.733099999999993</v>
      </c>
    </row>
    <row r="26" spans="1:8">
      <c r="A26">
        <v>32</v>
      </c>
      <c r="B26" t="s">
        <v>48</v>
      </c>
      <c r="C26" s="11">
        <v>2521</v>
      </c>
      <c r="D26" s="11">
        <v>35</v>
      </c>
      <c r="E26" s="2">
        <f t="shared" si="0"/>
        <v>13.88337961126537</v>
      </c>
      <c r="F26" s="11">
        <f t="shared" si="1"/>
        <v>24.957900000000002</v>
      </c>
      <c r="G26" s="2">
        <v>9.9</v>
      </c>
      <c r="H26" s="12">
        <f t="shared" si="2"/>
        <v>-10.042099999999998</v>
      </c>
    </row>
    <row r="27" spans="1:8">
      <c r="A27">
        <v>58</v>
      </c>
      <c r="B27" t="s">
        <v>74</v>
      </c>
      <c r="C27" s="11">
        <v>1239</v>
      </c>
      <c r="D27" s="11">
        <v>17</v>
      </c>
      <c r="E27" s="2">
        <f t="shared" si="0"/>
        <v>13.720742534301856</v>
      </c>
      <c r="F27" s="11">
        <f t="shared" si="1"/>
        <v>12.2661</v>
      </c>
      <c r="G27" s="2">
        <v>9.9</v>
      </c>
      <c r="H27" s="12">
        <f t="shared" si="2"/>
        <v>-4.7339000000000002</v>
      </c>
    </row>
    <row r="28" spans="1:8">
      <c r="A28">
        <v>45</v>
      </c>
      <c r="B28" t="s">
        <v>61</v>
      </c>
      <c r="C28" s="11">
        <v>1540</v>
      </c>
      <c r="D28" s="11">
        <v>21</v>
      </c>
      <c r="E28" s="2">
        <f t="shared" si="0"/>
        <v>13.636363636363635</v>
      </c>
      <c r="F28" s="11">
        <f t="shared" si="1"/>
        <v>15.246</v>
      </c>
      <c r="G28" s="2">
        <v>9.9</v>
      </c>
      <c r="H28" s="12">
        <f t="shared" si="2"/>
        <v>-5.7539999999999996</v>
      </c>
    </row>
    <row r="29" spans="1:8">
      <c r="A29">
        <v>43</v>
      </c>
      <c r="B29" t="s">
        <v>59</v>
      </c>
      <c r="C29" s="11">
        <v>1693</v>
      </c>
      <c r="D29" s="11">
        <v>23</v>
      </c>
      <c r="E29" s="2">
        <f t="shared" si="0"/>
        <v>13.585351447135263</v>
      </c>
      <c r="F29" s="11">
        <f t="shared" si="1"/>
        <v>16.7607</v>
      </c>
      <c r="G29" s="2">
        <v>9.9</v>
      </c>
      <c r="H29" s="12">
        <f t="shared" si="2"/>
        <v>-6.2393000000000001</v>
      </c>
    </row>
    <row r="30" spans="1:8">
      <c r="A30">
        <v>29</v>
      </c>
      <c r="B30" t="s">
        <v>45</v>
      </c>
      <c r="C30" s="11">
        <v>2919</v>
      </c>
      <c r="D30" s="11">
        <v>39</v>
      </c>
      <c r="E30" s="2">
        <f t="shared" si="0"/>
        <v>13.360739979445015</v>
      </c>
      <c r="F30" s="11">
        <f t="shared" si="1"/>
        <v>28.898100000000003</v>
      </c>
      <c r="G30" s="2">
        <v>9.9</v>
      </c>
      <c r="H30" s="12">
        <f t="shared" si="2"/>
        <v>-10.101899999999997</v>
      </c>
    </row>
    <row r="31" spans="1:8">
      <c r="A31">
        <v>53</v>
      </c>
      <c r="B31" t="s">
        <v>69</v>
      </c>
      <c r="C31" s="11">
        <v>1355</v>
      </c>
      <c r="D31" s="11">
        <v>18</v>
      </c>
      <c r="E31" s="2">
        <f t="shared" si="0"/>
        <v>13.284132841328415</v>
      </c>
      <c r="F31" s="11">
        <f t="shared" si="1"/>
        <v>13.4145</v>
      </c>
      <c r="G31" s="2">
        <v>9.9</v>
      </c>
      <c r="H31" s="12">
        <f t="shared" si="2"/>
        <v>-4.5854999999999997</v>
      </c>
    </row>
    <row r="32" spans="1:8">
      <c r="A32">
        <v>15</v>
      </c>
      <c r="B32" t="s">
        <v>31</v>
      </c>
      <c r="C32" s="11">
        <v>4971</v>
      </c>
      <c r="D32" s="11">
        <v>66</v>
      </c>
      <c r="E32" s="2">
        <f t="shared" si="0"/>
        <v>13.27700663850332</v>
      </c>
      <c r="F32" s="11">
        <f t="shared" si="1"/>
        <v>49.212900000000005</v>
      </c>
      <c r="G32" s="2">
        <v>9.9</v>
      </c>
      <c r="H32" s="12">
        <f t="shared" si="2"/>
        <v>-16.787099999999995</v>
      </c>
    </row>
    <row r="33" spans="1:8">
      <c r="A33">
        <v>19</v>
      </c>
      <c r="B33" t="s">
        <v>35</v>
      </c>
      <c r="C33" s="11">
        <v>4557</v>
      </c>
      <c r="D33" s="11">
        <v>60</v>
      </c>
      <c r="E33" s="2">
        <f t="shared" si="0"/>
        <v>13.166556945358789</v>
      </c>
      <c r="F33" s="11">
        <f t="shared" si="1"/>
        <v>45.1143</v>
      </c>
      <c r="G33" s="2">
        <v>9.9</v>
      </c>
      <c r="H33" s="12">
        <f t="shared" si="2"/>
        <v>-14.8857</v>
      </c>
    </row>
    <row r="34" spans="1:8">
      <c r="A34">
        <v>60</v>
      </c>
      <c r="B34" t="s">
        <v>76</v>
      </c>
      <c r="C34" s="11">
        <v>1158</v>
      </c>
      <c r="D34" s="11">
        <v>15</v>
      </c>
      <c r="E34" s="2">
        <f t="shared" si="0"/>
        <v>12.953367875647668</v>
      </c>
      <c r="F34" s="11">
        <f t="shared" si="1"/>
        <v>11.4642</v>
      </c>
      <c r="G34" s="2">
        <v>9.9</v>
      </c>
      <c r="H34" s="12">
        <f t="shared" si="2"/>
        <v>-3.5358000000000001</v>
      </c>
    </row>
    <row r="35" spans="1:8">
      <c r="A35">
        <v>64</v>
      </c>
      <c r="B35" t="s">
        <v>80</v>
      </c>
      <c r="C35" s="11">
        <v>1093</v>
      </c>
      <c r="D35" s="11">
        <v>14</v>
      </c>
      <c r="E35" s="2">
        <f t="shared" si="0"/>
        <v>12.808783165599268</v>
      </c>
      <c r="F35" s="11">
        <f t="shared" si="1"/>
        <v>10.8207</v>
      </c>
      <c r="G35" s="2">
        <v>9.9</v>
      </c>
      <c r="H35" s="12">
        <f t="shared" si="2"/>
        <v>-3.1792999999999996</v>
      </c>
    </row>
    <row r="36" spans="1:8">
      <c r="A36">
        <v>41</v>
      </c>
      <c r="B36" t="s">
        <v>57</v>
      </c>
      <c r="C36" s="11">
        <v>1729</v>
      </c>
      <c r="D36" s="11">
        <v>22</v>
      </c>
      <c r="E36" s="2">
        <f t="shared" si="0"/>
        <v>12.724117987275882</v>
      </c>
      <c r="F36" s="11">
        <f t="shared" si="1"/>
        <v>17.117100000000001</v>
      </c>
      <c r="G36" s="2">
        <v>9.9</v>
      </c>
      <c r="H36" s="12">
        <f t="shared" si="2"/>
        <v>-4.8828999999999994</v>
      </c>
    </row>
    <row r="37" spans="1:8">
      <c r="A37">
        <v>46</v>
      </c>
      <c r="B37" t="s">
        <v>62</v>
      </c>
      <c r="C37" s="11">
        <v>1495</v>
      </c>
      <c r="D37" s="11">
        <v>19</v>
      </c>
      <c r="E37" s="2">
        <f t="shared" ref="E37:E68" si="3">D37/C37*1000</f>
        <v>12.709030100334449</v>
      </c>
      <c r="F37" s="11">
        <f t="shared" ref="F37:F68" si="4">G37*C37/1000</f>
        <v>14.8005</v>
      </c>
      <c r="G37" s="2">
        <v>9.9</v>
      </c>
      <c r="H37" s="12">
        <f t="shared" ref="H37:H70" si="5">F37-D37</f>
        <v>-4.1995000000000005</v>
      </c>
    </row>
    <row r="38" spans="1:8">
      <c r="A38">
        <v>18</v>
      </c>
      <c r="B38" t="s">
        <v>34</v>
      </c>
      <c r="C38" s="11">
        <v>4568</v>
      </c>
      <c r="D38" s="11">
        <v>58</v>
      </c>
      <c r="E38" s="2">
        <f t="shared" si="3"/>
        <v>12.697022767075307</v>
      </c>
      <c r="F38" s="11">
        <f t="shared" si="4"/>
        <v>45.223200000000006</v>
      </c>
      <c r="G38" s="2">
        <v>9.9</v>
      </c>
      <c r="H38" s="12">
        <f t="shared" si="5"/>
        <v>-12.776799999999994</v>
      </c>
    </row>
    <row r="39" spans="1:8">
      <c r="A39">
        <v>63</v>
      </c>
      <c r="B39" t="s">
        <v>79</v>
      </c>
      <c r="C39" s="11">
        <v>1109</v>
      </c>
      <c r="D39" s="11">
        <v>14</v>
      </c>
      <c r="E39" s="2">
        <f t="shared" si="3"/>
        <v>12.623985572587918</v>
      </c>
      <c r="F39" s="11">
        <f t="shared" si="4"/>
        <v>10.979100000000001</v>
      </c>
      <c r="G39" s="2">
        <v>9.9</v>
      </c>
      <c r="H39" s="12">
        <f t="shared" si="5"/>
        <v>-3.0208999999999993</v>
      </c>
    </row>
    <row r="40" spans="1:8">
      <c r="A40">
        <v>2</v>
      </c>
      <c r="B40" t="s">
        <v>18</v>
      </c>
      <c r="C40" s="11">
        <v>21473</v>
      </c>
      <c r="D40" s="11">
        <v>270</v>
      </c>
      <c r="E40" s="2">
        <f t="shared" si="3"/>
        <v>12.573930051692825</v>
      </c>
      <c r="F40" s="11">
        <f t="shared" si="4"/>
        <v>212.58270000000002</v>
      </c>
      <c r="G40" s="2">
        <v>9.9</v>
      </c>
      <c r="H40" s="12">
        <f t="shared" si="5"/>
        <v>-57.417299999999983</v>
      </c>
    </row>
    <row r="41" spans="1:8">
      <c r="A41">
        <v>31</v>
      </c>
      <c r="B41" t="s">
        <v>47</v>
      </c>
      <c r="C41" s="11">
        <v>2632</v>
      </c>
      <c r="D41" s="11">
        <v>33</v>
      </c>
      <c r="E41" s="2">
        <f t="shared" si="3"/>
        <v>12.537993920972644</v>
      </c>
      <c r="F41" s="11">
        <f t="shared" si="4"/>
        <v>26.056799999999999</v>
      </c>
      <c r="G41" s="2">
        <v>9.9</v>
      </c>
      <c r="H41" s="12">
        <f t="shared" si="5"/>
        <v>-6.9432000000000009</v>
      </c>
    </row>
    <row r="42" spans="1:8">
      <c r="A42">
        <v>21</v>
      </c>
      <c r="B42" t="s">
        <v>37</v>
      </c>
      <c r="C42" s="11">
        <v>3989</v>
      </c>
      <c r="D42" s="11">
        <v>50</v>
      </c>
      <c r="E42" s="2">
        <f t="shared" si="3"/>
        <v>12.534469791927803</v>
      </c>
      <c r="F42" s="11">
        <f t="shared" si="4"/>
        <v>39.491099999999996</v>
      </c>
      <c r="G42" s="2">
        <v>9.9</v>
      </c>
      <c r="H42" s="12">
        <f t="shared" si="5"/>
        <v>-10.508900000000004</v>
      </c>
    </row>
    <row r="43" spans="1:8">
      <c r="A43">
        <v>40</v>
      </c>
      <c r="B43" t="s">
        <v>56</v>
      </c>
      <c r="C43" s="11">
        <v>1756</v>
      </c>
      <c r="D43" s="11">
        <v>22</v>
      </c>
      <c r="E43" s="2">
        <f t="shared" si="3"/>
        <v>12.528473804100228</v>
      </c>
      <c r="F43" s="11">
        <f t="shared" si="4"/>
        <v>17.384400000000003</v>
      </c>
      <c r="G43" s="2">
        <v>9.9</v>
      </c>
      <c r="H43" s="12">
        <f t="shared" si="5"/>
        <v>-4.615599999999997</v>
      </c>
    </row>
    <row r="44" spans="1:8">
      <c r="A44">
        <v>24</v>
      </c>
      <c r="B44" t="s">
        <v>40</v>
      </c>
      <c r="C44" s="11">
        <v>3621</v>
      </c>
      <c r="D44" s="11">
        <v>45</v>
      </c>
      <c r="E44" s="2">
        <f t="shared" si="3"/>
        <v>12.427506213753107</v>
      </c>
      <c r="F44" s="11">
        <f t="shared" si="4"/>
        <v>35.847900000000003</v>
      </c>
      <c r="G44" s="2">
        <v>9.9</v>
      </c>
      <c r="H44" s="12">
        <f t="shared" si="5"/>
        <v>-9.1520999999999972</v>
      </c>
    </row>
    <row r="45" spans="1:8">
      <c r="A45">
        <v>59</v>
      </c>
      <c r="B45" t="s">
        <v>75</v>
      </c>
      <c r="C45" s="11">
        <v>1217</v>
      </c>
      <c r="D45" s="11">
        <v>15</v>
      </c>
      <c r="E45" s="2">
        <f t="shared" si="3"/>
        <v>12.325390304026294</v>
      </c>
      <c r="F45" s="11">
        <f t="shared" si="4"/>
        <v>12.048300000000001</v>
      </c>
      <c r="G45" s="2">
        <v>9.9</v>
      </c>
      <c r="H45" s="12">
        <f t="shared" si="5"/>
        <v>-2.9516999999999989</v>
      </c>
    </row>
    <row r="46" spans="1:8">
      <c r="A46">
        <v>62</v>
      </c>
      <c r="B46" t="s">
        <v>78</v>
      </c>
      <c r="C46" s="11">
        <v>1150</v>
      </c>
      <c r="D46" s="11">
        <v>14</v>
      </c>
      <c r="E46" s="2">
        <f t="shared" si="3"/>
        <v>12.17391304347826</v>
      </c>
      <c r="F46" s="11">
        <f t="shared" si="4"/>
        <v>11.385</v>
      </c>
      <c r="G46" s="2">
        <v>9.9</v>
      </c>
      <c r="H46" s="12">
        <f t="shared" si="5"/>
        <v>-2.6150000000000002</v>
      </c>
    </row>
    <row r="47" spans="1:8">
      <c r="A47">
        <v>54</v>
      </c>
      <c r="B47" t="s">
        <v>70</v>
      </c>
      <c r="C47" s="11">
        <v>1317</v>
      </c>
      <c r="D47" s="11">
        <v>16</v>
      </c>
      <c r="E47" s="2">
        <f t="shared" si="3"/>
        <v>12.148823082763858</v>
      </c>
      <c r="F47" s="11">
        <f t="shared" si="4"/>
        <v>13.038300000000001</v>
      </c>
      <c r="G47" s="2">
        <v>9.9</v>
      </c>
      <c r="H47" s="12">
        <f t="shared" si="5"/>
        <v>-2.9616999999999987</v>
      </c>
    </row>
    <row r="48" spans="1:8">
      <c r="A48">
        <v>10</v>
      </c>
      <c r="B48" t="s">
        <v>26</v>
      </c>
      <c r="C48" s="11">
        <v>5852</v>
      </c>
      <c r="D48" s="11">
        <v>70</v>
      </c>
      <c r="E48" s="2">
        <f t="shared" si="3"/>
        <v>11.961722488038278</v>
      </c>
      <c r="F48" s="11">
        <f t="shared" si="4"/>
        <v>57.934800000000003</v>
      </c>
      <c r="G48" s="2">
        <v>9.9</v>
      </c>
      <c r="H48" s="12">
        <f t="shared" si="5"/>
        <v>-12.065199999999997</v>
      </c>
    </row>
    <row r="49" spans="1:8">
      <c r="A49">
        <v>25</v>
      </c>
      <c r="B49" t="s">
        <v>41</v>
      </c>
      <c r="C49" s="11">
        <v>3273</v>
      </c>
      <c r="D49" s="11">
        <v>39</v>
      </c>
      <c r="E49" s="2">
        <f t="shared" si="3"/>
        <v>11.915673693858846</v>
      </c>
      <c r="F49" s="11">
        <f t="shared" si="4"/>
        <v>32.402700000000003</v>
      </c>
      <c r="G49" s="2">
        <v>9.9</v>
      </c>
      <c r="H49" s="12">
        <f t="shared" si="5"/>
        <v>-6.5972999999999971</v>
      </c>
    </row>
    <row r="50" spans="1:8">
      <c r="A50">
        <v>6</v>
      </c>
      <c r="B50" t="s">
        <v>22</v>
      </c>
      <c r="C50" s="11">
        <v>9060</v>
      </c>
      <c r="D50" s="11">
        <v>105</v>
      </c>
      <c r="E50" s="2">
        <f t="shared" si="3"/>
        <v>11.589403973509935</v>
      </c>
      <c r="F50" s="11">
        <f t="shared" si="4"/>
        <v>89.694000000000003</v>
      </c>
      <c r="G50" s="2">
        <v>9.9</v>
      </c>
      <c r="H50" s="12">
        <f t="shared" si="5"/>
        <v>-15.305999999999997</v>
      </c>
    </row>
    <row r="51" spans="1:8">
      <c r="A51">
        <v>17</v>
      </c>
      <c r="B51" t="s">
        <v>33</v>
      </c>
      <c r="C51" s="11">
        <v>4768</v>
      </c>
      <c r="D51" s="11">
        <v>55</v>
      </c>
      <c r="E51" s="2">
        <f t="shared" si="3"/>
        <v>11.535234899328859</v>
      </c>
      <c r="F51" s="11">
        <f t="shared" si="4"/>
        <v>47.203200000000002</v>
      </c>
      <c r="G51" s="2">
        <v>9.9</v>
      </c>
      <c r="H51" s="12">
        <f t="shared" si="5"/>
        <v>-7.7967999999999975</v>
      </c>
    </row>
    <row r="52" spans="1:8">
      <c r="A52">
        <v>1</v>
      </c>
      <c r="B52" t="s">
        <v>17</v>
      </c>
      <c r="C52" s="11">
        <v>175946</v>
      </c>
      <c r="D52" s="11">
        <v>2021</v>
      </c>
      <c r="E52" s="2">
        <f t="shared" si="3"/>
        <v>11.486478805997294</v>
      </c>
      <c r="F52" s="11">
        <f t="shared" si="4"/>
        <v>1741.8654000000001</v>
      </c>
      <c r="G52" s="2">
        <v>9.9</v>
      </c>
      <c r="H52" s="12">
        <f t="shared" si="5"/>
        <v>-279.13459999999986</v>
      </c>
    </row>
    <row r="53" spans="1:8">
      <c r="A53">
        <v>26</v>
      </c>
      <c r="B53" t="s">
        <v>42</v>
      </c>
      <c r="C53" s="11">
        <v>2996</v>
      </c>
      <c r="D53" s="11">
        <v>34</v>
      </c>
      <c r="E53" s="2">
        <f t="shared" si="3"/>
        <v>11.348464619492658</v>
      </c>
      <c r="F53" s="11">
        <f t="shared" si="4"/>
        <v>29.660400000000003</v>
      </c>
      <c r="G53" s="2">
        <v>9.9</v>
      </c>
      <c r="H53" s="12">
        <f t="shared" si="5"/>
        <v>-4.3395999999999972</v>
      </c>
    </row>
    <row r="54" spans="1:8">
      <c r="A54">
        <v>57</v>
      </c>
      <c r="B54" t="s">
        <v>73</v>
      </c>
      <c r="C54" s="11">
        <v>1252</v>
      </c>
      <c r="D54" s="11">
        <v>14</v>
      </c>
      <c r="E54" s="2">
        <f t="shared" si="3"/>
        <v>11.182108626198083</v>
      </c>
      <c r="F54" s="11">
        <f t="shared" si="4"/>
        <v>12.394800000000002</v>
      </c>
      <c r="G54" s="2">
        <v>9.9</v>
      </c>
      <c r="H54" s="12">
        <f t="shared" si="5"/>
        <v>-1.6051999999999982</v>
      </c>
    </row>
    <row r="55" spans="1:8">
      <c r="A55">
        <v>14</v>
      </c>
      <c r="B55" t="s">
        <v>30</v>
      </c>
      <c r="C55" s="11">
        <v>5108</v>
      </c>
      <c r="D55" s="11">
        <v>57</v>
      </c>
      <c r="E55" s="2">
        <f t="shared" si="3"/>
        <v>11.158966327329678</v>
      </c>
      <c r="F55" s="11">
        <f t="shared" si="4"/>
        <v>50.569200000000002</v>
      </c>
      <c r="G55" s="2">
        <v>9.9</v>
      </c>
      <c r="H55" s="12">
        <f t="shared" si="5"/>
        <v>-6.4307999999999979</v>
      </c>
    </row>
    <row r="56" spans="1:8">
      <c r="A56">
        <v>65</v>
      </c>
      <c r="B56" t="s">
        <v>81</v>
      </c>
      <c r="C56" s="11">
        <v>1077</v>
      </c>
      <c r="D56" s="11">
        <v>12</v>
      </c>
      <c r="E56" s="2">
        <f t="shared" si="3"/>
        <v>11.142061281337048</v>
      </c>
      <c r="F56" s="11">
        <f t="shared" si="4"/>
        <v>10.662300000000002</v>
      </c>
      <c r="G56" s="2">
        <v>9.9</v>
      </c>
      <c r="H56" s="12">
        <f t="shared" si="5"/>
        <v>-1.3376999999999981</v>
      </c>
    </row>
    <row r="57" spans="1:8">
      <c r="A57">
        <v>39</v>
      </c>
      <c r="B57" t="s">
        <v>55</v>
      </c>
      <c r="C57" s="11">
        <v>1930</v>
      </c>
      <c r="D57" s="11">
        <v>21</v>
      </c>
      <c r="E57" s="2">
        <f t="shared" si="3"/>
        <v>10.880829015544041</v>
      </c>
      <c r="F57" s="11">
        <f t="shared" si="4"/>
        <v>19.106999999999999</v>
      </c>
      <c r="G57" s="2">
        <v>9.9</v>
      </c>
      <c r="H57" s="12">
        <f t="shared" si="5"/>
        <v>-1.8930000000000007</v>
      </c>
    </row>
    <row r="58" spans="1:8">
      <c r="A58">
        <v>34</v>
      </c>
      <c r="B58" t="s">
        <v>50</v>
      </c>
      <c r="C58" s="11">
        <v>2306</v>
      </c>
      <c r="D58" s="11">
        <v>25</v>
      </c>
      <c r="E58" s="2">
        <f t="shared" si="3"/>
        <v>10.841283607979184</v>
      </c>
      <c r="F58" s="11">
        <f t="shared" si="4"/>
        <v>22.8294</v>
      </c>
      <c r="G58" s="2">
        <v>9.9</v>
      </c>
      <c r="H58" s="12">
        <f t="shared" si="5"/>
        <v>-2.1706000000000003</v>
      </c>
    </row>
    <row r="59" spans="1:8">
      <c r="A59">
        <v>36</v>
      </c>
      <c r="B59" t="s">
        <v>52</v>
      </c>
      <c r="C59" s="11">
        <v>2135</v>
      </c>
      <c r="D59" s="11">
        <v>23</v>
      </c>
      <c r="E59" s="2">
        <f t="shared" si="3"/>
        <v>10.772833723653397</v>
      </c>
      <c r="F59" s="11">
        <f t="shared" si="4"/>
        <v>21.136500000000002</v>
      </c>
      <c r="G59" s="2">
        <v>9.9</v>
      </c>
      <c r="H59" s="12">
        <f t="shared" si="5"/>
        <v>-1.8634999999999984</v>
      </c>
    </row>
    <row r="60" spans="1:8">
      <c r="A60">
        <v>44</v>
      </c>
      <c r="B60" t="s">
        <v>60</v>
      </c>
      <c r="C60" s="11">
        <v>1580</v>
      </c>
      <c r="D60" s="11">
        <v>17</v>
      </c>
      <c r="E60" s="2">
        <f t="shared" si="3"/>
        <v>10.759493670886076</v>
      </c>
      <c r="F60" s="11">
        <f t="shared" si="4"/>
        <v>15.641999999999999</v>
      </c>
      <c r="G60" s="2">
        <v>9.9</v>
      </c>
      <c r="H60" s="12">
        <f t="shared" si="5"/>
        <v>-1.3580000000000005</v>
      </c>
    </row>
    <row r="61" spans="1:8">
      <c r="A61">
        <v>11</v>
      </c>
      <c r="B61" t="s">
        <v>27</v>
      </c>
      <c r="C61" s="11">
        <v>5686</v>
      </c>
      <c r="D61" s="11">
        <v>61</v>
      </c>
      <c r="E61" s="2">
        <f t="shared" si="3"/>
        <v>10.728104115371087</v>
      </c>
      <c r="F61" s="11">
        <f t="shared" si="4"/>
        <v>56.291400000000003</v>
      </c>
      <c r="G61" s="2">
        <v>9.9</v>
      </c>
      <c r="H61" s="12">
        <f t="shared" si="5"/>
        <v>-4.708599999999997</v>
      </c>
    </row>
    <row r="62" spans="1:8">
      <c r="A62">
        <v>23</v>
      </c>
      <c r="B62" t="s">
        <v>39</v>
      </c>
      <c r="C62" s="11">
        <v>3935</v>
      </c>
      <c r="D62" s="11">
        <v>42</v>
      </c>
      <c r="E62" s="2">
        <f t="shared" si="3"/>
        <v>10.673443456162644</v>
      </c>
      <c r="F62" s="11">
        <f t="shared" si="4"/>
        <v>38.956499999999998</v>
      </c>
      <c r="G62" s="2">
        <v>9.9</v>
      </c>
      <c r="H62" s="12">
        <f t="shared" si="5"/>
        <v>-3.0435000000000016</v>
      </c>
    </row>
    <row r="63" spans="1:8">
      <c r="A63">
        <v>12</v>
      </c>
      <c r="B63" t="s">
        <v>28</v>
      </c>
      <c r="C63" s="11">
        <v>5366</v>
      </c>
      <c r="D63" s="11">
        <v>57</v>
      </c>
      <c r="E63" s="2">
        <f t="shared" si="3"/>
        <v>10.622437569884458</v>
      </c>
      <c r="F63" s="11">
        <f t="shared" si="4"/>
        <v>53.123400000000004</v>
      </c>
      <c r="G63" s="2">
        <v>9.9</v>
      </c>
      <c r="H63" s="12">
        <f t="shared" si="5"/>
        <v>-3.8765999999999963</v>
      </c>
    </row>
    <row r="64" spans="1:8">
      <c r="A64">
        <v>22</v>
      </c>
      <c r="B64" t="s">
        <v>38</v>
      </c>
      <c r="C64" s="11">
        <v>3954</v>
      </c>
      <c r="D64" s="11">
        <v>42</v>
      </c>
      <c r="E64" s="2">
        <f t="shared" si="3"/>
        <v>10.622154779969652</v>
      </c>
      <c r="F64" s="11">
        <f t="shared" si="4"/>
        <v>39.144599999999997</v>
      </c>
      <c r="G64" s="2">
        <v>9.9</v>
      </c>
      <c r="H64" s="12">
        <f t="shared" si="5"/>
        <v>-2.855400000000003</v>
      </c>
    </row>
    <row r="65" spans="1:8">
      <c r="A65">
        <v>4</v>
      </c>
      <c r="B65" t="s">
        <v>20</v>
      </c>
      <c r="C65" s="11">
        <v>9548</v>
      </c>
      <c r="D65" s="11">
        <v>101</v>
      </c>
      <c r="E65" s="2">
        <f t="shared" si="3"/>
        <v>10.578131545873481</v>
      </c>
      <c r="F65" s="11">
        <f t="shared" si="4"/>
        <v>94.525199999999998</v>
      </c>
      <c r="G65" s="2">
        <v>9.9</v>
      </c>
      <c r="H65" s="12">
        <f t="shared" si="5"/>
        <v>-6.4748000000000019</v>
      </c>
    </row>
    <row r="66" spans="1:8">
      <c r="A66">
        <v>30</v>
      </c>
      <c r="B66" t="s">
        <v>46</v>
      </c>
      <c r="C66" s="11">
        <v>2742</v>
      </c>
      <c r="D66" s="11">
        <v>29</v>
      </c>
      <c r="E66" s="2">
        <f t="shared" si="3"/>
        <v>10.576221735959153</v>
      </c>
      <c r="F66" s="11">
        <f t="shared" si="4"/>
        <v>27.145799999999998</v>
      </c>
      <c r="G66" s="2">
        <v>9.9</v>
      </c>
      <c r="H66" s="12">
        <f t="shared" si="5"/>
        <v>-1.8542000000000023</v>
      </c>
    </row>
    <row r="67" spans="1:8">
      <c r="A67">
        <v>5</v>
      </c>
      <c r="B67" t="s">
        <v>21</v>
      </c>
      <c r="C67" s="11">
        <v>9167</v>
      </c>
      <c r="D67" s="11">
        <v>96</v>
      </c>
      <c r="E67" s="2">
        <f t="shared" si="3"/>
        <v>10.472346460128723</v>
      </c>
      <c r="F67" s="11">
        <f t="shared" si="4"/>
        <v>90.753299999999996</v>
      </c>
      <c r="G67" s="2">
        <v>9.9</v>
      </c>
      <c r="H67" s="12">
        <f t="shared" si="5"/>
        <v>-5.2467000000000041</v>
      </c>
    </row>
    <row r="68" spans="1:8">
      <c r="A68">
        <v>33</v>
      </c>
      <c r="B68" t="s">
        <v>49</v>
      </c>
      <c r="C68" s="11">
        <v>2493</v>
      </c>
      <c r="D68" s="11">
        <v>26</v>
      </c>
      <c r="E68" s="2">
        <f t="shared" si="3"/>
        <v>10.429201764941837</v>
      </c>
      <c r="F68" s="11">
        <f t="shared" si="4"/>
        <v>24.680700000000002</v>
      </c>
      <c r="G68" s="2">
        <v>9.9</v>
      </c>
      <c r="H68" s="12">
        <f t="shared" si="5"/>
        <v>-1.3192999999999984</v>
      </c>
    </row>
    <row r="69" spans="1:8">
      <c r="A69">
        <v>61</v>
      </c>
      <c r="B69" t="s">
        <v>77</v>
      </c>
      <c r="C69" s="11">
        <v>1154</v>
      </c>
      <c r="D69" s="11">
        <v>12</v>
      </c>
      <c r="E69" s="2">
        <f t="shared" ref="E69:E70" si="6">D69/C69*1000</f>
        <v>10.398613518197575</v>
      </c>
      <c r="F69" s="11">
        <f t="shared" ref="F69:F70" si="7">G69*C69/1000</f>
        <v>11.4246</v>
      </c>
      <c r="G69" s="2">
        <v>9.9</v>
      </c>
      <c r="H69" s="12">
        <f t="shared" si="5"/>
        <v>-0.57540000000000013</v>
      </c>
    </row>
    <row r="70" spans="1:8">
      <c r="A70">
        <v>47</v>
      </c>
      <c r="B70" t="s">
        <v>63</v>
      </c>
      <c r="C70" s="11">
        <v>1489</v>
      </c>
      <c r="D70" s="11">
        <v>15</v>
      </c>
      <c r="E70" s="2">
        <f t="shared" si="6"/>
        <v>10.073875083948959</v>
      </c>
      <c r="F70" s="11">
        <f t="shared" si="7"/>
        <v>14.741100000000001</v>
      </c>
      <c r="G70" s="2">
        <v>9.9</v>
      </c>
      <c r="H70" s="12">
        <f t="shared" si="5"/>
        <v>-0.2588999999999988</v>
      </c>
    </row>
    <row r="71" spans="1:8">
      <c r="A71" s="4" t="s">
        <v>83</v>
      </c>
      <c r="B71" s="4"/>
      <c r="C71" s="7">
        <f>SUM(C5:C70)</f>
        <v>400606</v>
      </c>
      <c r="D71" s="7">
        <f>SUM(D5:D70)</f>
        <v>4902</v>
      </c>
      <c r="E71" s="5">
        <f t="shared" ref="E71" si="8">D71/C71*1000</f>
        <v>12.236461760432945</v>
      </c>
      <c r="F71" s="7">
        <f>SUM(F5:F70)</f>
        <v>3965.9993999999992</v>
      </c>
      <c r="G71" s="5">
        <f>F71/C71*1000</f>
        <v>9.8999999999999968</v>
      </c>
      <c r="H71" s="8">
        <f t="shared" ref="H71" si="9">F71-D71</f>
        <v>-936.00060000000076</v>
      </c>
    </row>
    <row r="72" spans="1:8">
      <c r="A72" s="13"/>
      <c r="B72" s="13"/>
      <c r="C72" s="14"/>
      <c r="D72" s="14"/>
      <c r="E72" s="15"/>
      <c r="F72" s="14"/>
      <c r="G72" s="15"/>
      <c r="H72" s="16"/>
    </row>
    <row r="118" spans="1:9">
      <c r="A118" s="13"/>
      <c r="B118" s="13"/>
      <c r="C118" s="14"/>
      <c r="D118" s="14"/>
      <c r="E118" s="15"/>
      <c r="F118" s="14"/>
      <c r="G118" s="15"/>
      <c r="H118" s="16"/>
      <c r="I118" s="27"/>
    </row>
    <row r="119" spans="1:9" ht="15.75">
      <c r="A119" s="28"/>
      <c r="B119" s="13"/>
      <c r="C119" s="14"/>
      <c r="D119" s="14"/>
      <c r="E119" s="15"/>
      <c r="F119" s="14"/>
      <c r="G119" s="15"/>
      <c r="H119" s="16"/>
      <c r="I119" s="27"/>
    </row>
    <row r="120" spans="1:9">
      <c r="A120" s="174"/>
      <c r="B120" s="172"/>
      <c r="C120" s="172"/>
      <c r="D120" s="172"/>
      <c r="E120" s="173"/>
      <c r="F120" s="172"/>
      <c r="G120" s="172"/>
      <c r="H120" s="172"/>
      <c r="I120" s="27"/>
    </row>
    <row r="121" spans="1:9">
      <c r="A121" s="174"/>
      <c r="B121" s="172"/>
      <c r="C121" s="172"/>
      <c r="D121" s="172"/>
      <c r="E121" s="173"/>
      <c r="F121" s="13"/>
      <c r="G121" s="13"/>
      <c r="H121" s="13"/>
      <c r="I121" s="27"/>
    </row>
    <row r="122" spans="1:9">
      <c r="A122" s="27"/>
      <c r="B122" s="27"/>
      <c r="C122" s="29"/>
      <c r="D122" s="29"/>
      <c r="E122" s="30"/>
      <c r="F122" s="29"/>
      <c r="G122" s="30"/>
      <c r="H122" s="31"/>
      <c r="I122" s="27"/>
    </row>
    <row r="123" spans="1:9">
      <c r="A123" s="27"/>
      <c r="B123" s="27"/>
      <c r="C123" s="29"/>
      <c r="D123" s="29"/>
      <c r="E123" s="30"/>
      <c r="F123" s="29"/>
      <c r="G123" s="30"/>
      <c r="H123" s="31"/>
      <c r="I123" s="27"/>
    </row>
    <row r="124" spans="1:9">
      <c r="A124" s="27"/>
      <c r="B124" s="27"/>
      <c r="C124" s="29"/>
      <c r="D124" s="29"/>
      <c r="E124" s="30"/>
      <c r="F124" s="29"/>
      <c r="G124" s="30"/>
      <c r="H124" s="31"/>
      <c r="I124" s="27"/>
    </row>
    <row r="125" spans="1:9">
      <c r="A125" s="27"/>
      <c r="B125" s="27"/>
      <c r="C125" s="29"/>
      <c r="D125" s="29"/>
      <c r="E125" s="30"/>
      <c r="F125" s="29"/>
      <c r="G125" s="30"/>
      <c r="H125" s="31"/>
      <c r="I125" s="27"/>
    </row>
    <row r="126" spans="1:9">
      <c r="A126" s="27"/>
      <c r="B126" s="27"/>
      <c r="C126" s="29"/>
      <c r="D126" s="29"/>
      <c r="E126" s="30"/>
      <c r="F126" s="29"/>
      <c r="G126" s="30"/>
      <c r="H126" s="31"/>
      <c r="I126" s="27"/>
    </row>
    <row r="127" spans="1:9">
      <c r="A127" s="27"/>
      <c r="B127" s="27"/>
      <c r="C127" s="29"/>
      <c r="D127" s="29"/>
      <c r="E127" s="30"/>
      <c r="F127" s="29"/>
      <c r="G127" s="30"/>
      <c r="H127" s="31"/>
      <c r="I127" s="27"/>
    </row>
    <row r="128" spans="1:9">
      <c r="A128" s="27"/>
      <c r="B128" s="27"/>
      <c r="C128" s="29"/>
      <c r="D128" s="29"/>
      <c r="E128" s="30"/>
      <c r="F128" s="29"/>
      <c r="G128" s="30"/>
      <c r="H128" s="31"/>
      <c r="I128" s="27"/>
    </row>
    <row r="129" spans="1:9">
      <c r="A129" s="27"/>
      <c r="B129" s="27"/>
      <c r="C129" s="29"/>
      <c r="D129" s="29"/>
      <c r="E129" s="30"/>
      <c r="F129" s="29"/>
      <c r="G129" s="30"/>
      <c r="H129" s="31"/>
      <c r="I129" s="27"/>
    </row>
    <row r="130" spans="1:9">
      <c r="A130" s="27"/>
      <c r="B130" s="27"/>
      <c r="C130" s="29"/>
      <c r="D130" s="29"/>
      <c r="E130" s="30"/>
      <c r="F130" s="29"/>
      <c r="G130" s="30"/>
      <c r="H130" s="31"/>
      <c r="I130" s="27"/>
    </row>
    <row r="131" spans="1:9">
      <c r="A131" s="27"/>
      <c r="B131" s="27"/>
      <c r="C131" s="29"/>
      <c r="D131" s="29"/>
      <c r="E131" s="30"/>
      <c r="F131" s="29"/>
      <c r="G131" s="30"/>
      <c r="H131" s="31"/>
      <c r="I131" s="27"/>
    </row>
    <row r="132" spans="1:9">
      <c r="A132" s="27"/>
      <c r="B132" s="27"/>
      <c r="C132" s="29"/>
      <c r="D132" s="29"/>
      <c r="E132" s="30"/>
      <c r="F132" s="29"/>
      <c r="G132" s="30"/>
      <c r="H132" s="31"/>
      <c r="I132" s="27"/>
    </row>
    <row r="133" spans="1:9">
      <c r="A133" s="27"/>
      <c r="B133" s="27"/>
      <c r="C133" s="29"/>
      <c r="D133" s="29"/>
      <c r="E133" s="30"/>
      <c r="F133" s="29"/>
      <c r="G133" s="30"/>
      <c r="H133" s="31"/>
      <c r="I133" s="27"/>
    </row>
    <row r="134" spans="1:9">
      <c r="A134" s="27"/>
      <c r="B134" s="27"/>
      <c r="C134" s="29"/>
      <c r="D134" s="29"/>
      <c r="E134" s="30"/>
      <c r="F134" s="29"/>
      <c r="G134" s="30"/>
      <c r="H134" s="31"/>
      <c r="I134" s="27"/>
    </row>
    <row r="135" spans="1:9">
      <c r="A135" s="27"/>
      <c r="B135" s="27"/>
      <c r="C135" s="29"/>
      <c r="D135" s="29"/>
      <c r="E135" s="30"/>
      <c r="F135" s="29"/>
      <c r="G135" s="30"/>
      <c r="H135" s="31"/>
      <c r="I135" s="27"/>
    </row>
    <row r="136" spans="1:9">
      <c r="A136" s="27"/>
      <c r="B136" s="27"/>
      <c r="C136" s="29"/>
      <c r="D136" s="29"/>
      <c r="E136" s="30"/>
      <c r="F136" s="29"/>
      <c r="G136" s="30"/>
      <c r="H136" s="31"/>
      <c r="I136" s="27"/>
    </row>
    <row r="137" spans="1:9">
      <c r="A137" s="27"/>
      <c r="B137" s="27"/>
      <c r="C137" s="29"/>
      <c r="D137" s="29"/>
      <c r="E137" s="30"/>
      <c r="F137" s="29"/>
      <c r="G137" s="30"/>
      <c r="H137" s="31"/>
      <c r="I137" s="27"/>
    </row>
    <row r="138" spans="1:9">
      <c r="A138" s="27"/>
      <c r="B138" s="27"/>
      <c r="C138" s="29"/>
      <c r="D138" s="29"/>
      <c r="E138" s="30"/>
      <c r="F138" s="29"/>
      <c r="G138" s="30"/>
      <c r="H138" s="31"/>
      <c r="I138" s="27"/>
    </row>
    <row r="139" spans="1:9">
      <c r="A139" s="27"/>
      <c r="B139" s="27"/>
      <c r="C139" s="29"/>
      <c r="D139" s="29"/>
      <c r="E139" s="30"/>
      <c r="F139" s="29"/>
      <c r="G139" s="30"/>
      <c r="H139" s="31"/>
      <c r="I139" s="27"/>
    </row>
    <row r="140" spans="1:9">
      <c r="A140" s="27"/>
      <c r="B140" s="27"/>
      <c r="C140" s="29"/>
      <c r="D140" s="29"/>
      <c r="E140" s="30"/>
      <c r="F140" s="29"/>
      <c r="G140" s="30"/>
      <c r="H140" s="31"/>
      <c r="I140" s="27"/>
    </row>
    <row r="141" spans="1:9">
      <c r="A141" s="27"/>
      <c r="B141" s="27"/>
      <c r="C141" s="29"/>
      <c r="D141" s="29"/>
      <c r="E141" s="30"/>
      <c r="F141" s="29"/>
      <c r="G141" s="30"/>
      <c r="H141" s="31"/>
      <c r="I141" s="27"/>
    </row>
    <row r="142" spans="1:9">
      <c r="A142" s="27"/>
      <c r="B142" s="27"/>
      <c r="C142" s="29"/>
      <c r="D142" s="29"/>
      <c r="E142" s="30"/>
      <c r="F142" s="29"/>
      <c r="G142" s="30"/>
      <c r="H142" s="31"/>
      <c r="I142" s="27"/>
    </row>
    <row r="143" spans="1:9">
      <c r="A143" s="27"/>
      <c r="B143" s="27"/>
      <c r="C143" s="29"/>
      <c r="D143" s="29"/>
      <c r="E143" s="30"/>
      <c r="F143" s="29"/>
      <c r="G143" s="30"/>
      <c r="H143" s="31"/>
      <c r="I143" s="27"/>
    </row>
    <row r="144" spans="1:9">
      <c r="A144" s="27"/>
      <c r="B144" s="27"/>
      <c r="C144" s="29"/>
      <c r="D144" s="29"/>
      <c r="E144" s="30"/>
      <c r="F144" s="29"/>
      <c r="G144" s="30"/>
      <c r="H144" s="31"/>
      <c r="I144" s="27"/>
    </row>
    <row r="145" spans="1:9">
      <c r="A145" s="27"/>
      <c r="B145" s="27"/>
      <c r="C145" s="29"/>
      <c r="D145" s="29"/>
      <c r="E145" s="30"/>
      <c r="F145" s="29"/>
      <c r="G145" s="30"/>
      <c r="H145" s="31"/>
      <c r="I145" s="27"/>
    </row>
    <row r="146" spans="1:9">
      <c r="A146" s="27"/>
      <c r="B146" s="27"/>
      <c r="C146" s="29"/>
      <c r="D146" s="29"/>
      <c r="E146" s="30"/>
      <c r="F146" s="29"/>
      <c r="G146" s="30"/>
      <c r="H146" s="31"/>
      <c r="I146" s="27"/>
    </row>
    <row r="147" spans="1:9">
      <c r="A147" s="27"/>
      <c r="B147" s="27"/>
      <c r="C147" s="29"/>
      <c r="D147" s="29"/>
      <c r="E147" s="30"/>
      <c r="F147" s="29"/>
      <c r="G147" s="30"/>
      <c r="H147" s="31"/>
      <c r="I147" s="27"/>
    </row>
    <row r="148" spans="1:9">
      <c r="A148" s="27"/>
      <c r="B148" s="27"/>
      <c r="C148" s="29"/>
      <c r="D148" s="29"/>
      <c r="E148" s="30"/>
      <c r="F148" s="29"/>
      <c r="G148" s="30"/>
      <c r="H148" s="31"/>
      <c r="I148" s="27"/>
    </row>
    <row r="149" spans="1:9">
      <c r="A149" s="27"/>
      <c r="B149" s="27"/>
      <c r="C149" s="29"/>
      <c r="D149" s="29"/>
      <c r="E149" s="30"/>
      <c r="F149" s="29"/>
      <c r="G149" s="30"/>
      <c r="H149" s="31"/>
      <c r="I149" s="27"/>
    </row>
    <row r="150" spans="1:9">
      <c r="A150" s="27"/>
      <c r="B150" s="27"/>
      <c r="C150" s="29"/>
      <c r="D150" s="29"/>
      <c r="E150" s="30"/>
      <c r="F150" s="29"/>
      <c r="G150" s="30"/>
      <c r="H150" s="31"/>
      <c r="I150" s="27"/>
    </row>
    <row r="151" spans="1:9">
      <c r="A151" s="27"/>
      <c r="B151" s="27"/>
      <c r="C151" s="29"/>
      <c r="D151" s="29"/>
      <c r="E151" s="30"/>
      <c r="F151" s="29"/>
      <c r="G151" s="30"/>
      <c r="H151" s="31"/>
      <c r="I151" s="27"/>
    </row>
    <row r="152" spans="1:9">
      <c r="A152" s="27"/>
      <c r="B152" s="27"/>
      <c r="C152" s="29"/>
      <c r="D152" s="29"/>
      <c r="E152" s="30"/>
      <c r="F152" s="29"/>
      <c r="G152" s="30"/>
      <c r="H152" s="31"/>
      <c r="I152" s="27"/>
    </row>
    <row r="153" spans="1:9">
      <c r="A153" s="27"/>
      <c r="B153" s="27"/>
      <c r="C153" s="29"/>
      <c r="D153" s="29"/>
      <c r="E153" s="30"/>
      <c r="F153" s="29"/>
      <c r="G153" s="30"/>
      <c r="H153" s="31"/>
      <c r="I153" s="27"/>
    </row>
    <row r="154" spans="1:9">
      <c r="A154" s="27"/>
      <c r="B154" s="27"/>
      <c r="C154" s="29"/>
      <c r="D154" s="29"/>
      <c r="E154" s="30"/>
      <c r="F154" s="29"/>
      <c r="G154" s="30"/>
      <c r="H154" s="31"/>
      <c r="I154" s="27"/>
    </row>
    <row r="155" spans="1:9">
      <c r="A155" s="27"/>
      <c r="B155" s="27"/>
      <c r="C155" s="29"/>
      <c r="D155" s="29"/>
      <c r="E155" s="30"/>
      <c r="F155" s="29"/>
      <c r="G155" s="30"/>
      <c r="H155" s="31"/>
      <c r="I155" s="27"/>
    </row>
    <row r="156" spans="1:9">
      <c r="A156" s="27"/>
      <c r="B156" s="27"/>
      <c r="C156" s="29"/>
      <c r="D156" s="29"/>
      <c r="E156" s="30"/>
      <c r="F156" s="29"/>
      <c r="G156" s="30"/>
      <c r="H156" s="31"/>
      <c r="I156" s="27"/>
    </row>
    <row r="157" spans="1:9">
      <c r="A157" s="27"/>
      <c r="B157" s="27"/>
      <c r="C157" s="29"/>
      <c r="D157" s="29"/>
      <c r="E157" s="30"/>
      <c r="F157" s="29"/>
      <c r="G157" s="30"/>
      <c r="H157" s="31"/>
      <c r="I157" s="27"/>
    </row>
    <row r="158" spans="1:9">
      <c r="A158" s="27"/>
      <c r="B158" s="27"/>
      <c r="C158" s="29"/>
      <c r="D158" s="29"/>
      <c r="E158" s="30"/>
      <c r="F158" s="29"/>
      <c r="G158" s="30"/>
      <c r="H158" s="31"/>
      <c r="I158" s="27"/>
    </row>
    <row r="159" spans="1:9">
      <c r="A159" s="27"/>
      <c r="B159" s="27"/>
      <c r="C159" s="29"/>
      <c r="D159" s="29"/>
      <c r="E159" s="30"/>
      <c r="F159" s="29"/>
      <c r="G159" s="30"/>
      <c r="H159" s="31"/>
      <c r="I159" s="27"/>
    </row>
    <row r="160" spans="1:9">
      <c r="A160" s="27"/>
      <c r="B160" s="27"/>
      <c r="C160" s="29"/>
      <c r="D160" s="29"/>
      <c r="E160" s="30"/>
      <c r="F160" s="29"/>
      <c r="G160" s="30"/>
      <c r="H160" s="31"/>
      <c r="I160" s="27"/>
    </row>
    <row r="161" spans="1:9">
      <c r="A161" s="27"/>
      <c r="B161" s="27"/>
      <c r="C161" s="29"/>
      <c r="D161" s="29"/>
      <c r="E161" s="30"/>
      <c r="F161" s="29"/>
      <c r="G161" s="30"/>
      <c r="H161" s="31"/>
      <c r="I161" s="27"/>
    </row>
    <row r="162" spans="1:9">
      <c r="A162" s="27"/>
      <c r="B162" s="27"/>
      <c r="C162" s="29"/>
      <c r="D162" s="29"/>
      <c r="E162" s="30"/>
      <c r="F162" s="29"/>
      <c r="G162" s="30"/>
      <c r="H162" s="31"/>
      <c r="I162" s="27"/>
    </row>
    <row r="163" spans="1:9">
      <c r="A163" s="27"/>
      <c r="B163" s="27"/>
      <c r="C163" s="29"/>
      <c r="D163" s="29"/>
      <c r="E163" s="30"/>
      <c r="F163" s="29"/>
      <c r="G163" s="30"/>
      <c r="H163" s="31"/>
      <c r="I163" s="27"/>
    </row>
    <row r="164" spans="1:9">
      <c r="A164" s="27"/>
      <c r="B164" s="27"/>
      <c r="C164" s="29"/>
      <c r="D164" s="29"/>
      <c r="E164" s="30"/>
      <c r="F164" s="29"/>
      <c r="G164" s="30"/>
      <c r="H164" s="31"/>
      <c r="I164" s="27"/>
    </row>
    <row r="165" spans="1:9">
      <c r="A165" s="27"/>
      <c r="B165" s="27"/>
      <c r="C165" s="29"/>
      <c r="D165" s="29"/>
      <c r="E165" s="30"/>
      <c r="F165" s="29"/>
      <c r="G165" s="30"/>
      <c r="H165" s="31"/>
      <c r="I165" s="27"/>
    </row>
    <row r="166" spans="1:9">
      <c r="A166" s="27"/>
      <c r="B166" s="27"/>
      <c r="C166" s="29"/>
      <c r="D166" s="29"/>
      <c r="E166" s="30"/>
      <c r="F166" s="29"/>
      <c r="G166" s="30"/>
      <c r="H166" s="31"/>
      <c r="I166" s="27"/>
    </row>
    <row r="167" spans="1:9">
      <c r="A167" s="27"/>
      <c r="B167" s="27"/>
      <c r="C167" s="29"/>
      <c r="D167" s="29"/>
      <c r="E167" s="30"/>
      <c r="F167" s="29"/>
      <c r="G167" s="30"/>
      <c r="H167" s="31"/>
      <c r="I167" s="27"/>
    </row>
    <row r="168" spans="1:9">
      <c r="A168" s="27"/>
      <c r="B168" s="27"/>
      <c r="C168" s="29"/>
      <c r="D168" s="29"/>
      <c r="E168" s="30"/>
      <c r="F168" s="29"/>
      <c r="G168" s="30"/>
      <c r="H168" s="31"/>
      <c r="I168" s="27"/>
    </row>
    <row r="169" spans="1:9">
      <c r="A169" s="27"/>
      <c r="B169" s="27"/>
      <c r="C169" s="29"/>
      <c r="D169" s="29"/>
      <c r="E169" s="30"/>
      <c r="F169" s="29"/>
      <c r="G169" s="30"/>
      <c r="H169" s="31"/>
      <c r="I169" s="27"/>
    </row>
    <row r="170" spans="1:9">
      <c r="A170" s="27"/>
      <c r="B170" s="27"/>
      <c r="C170" s="29"/>
      <c r="D170" s="29"/>
      <c r="E170" s="30"/>
      <c r="F170" s="29"/>
      <c r="G170" s="30"/>
      <c r="H170" s="31"/>
      <c r="I170" s="27"/>
    </row>
    <row r="171" spans="1:9">
      <c r="A171" s="27"/>
      <c r="B171" s="27"/>
      <c r="C171" s="29"/>
      <c r="D171" s="29"/>
      <c r="E171" s="30"/>
      <c r="F171" s="29"/>
      <c r="G171" s="30"/>
      <c r="H171" s="31"/>
      <c r="I171" s="27"/>
    </row>
    <row r="172" spans="1:9">
      <c r="A172" s="27"/>
      <c r="B172" s="27"/>
      <c r="C172" s="29"/>
      <c r="D172" s="29"/>
      <c r="E172" s="30"/>
      <c r="F172" s="29"/>
      <c r="G172" s="30"/>
      <c r="H172" s="31"/>
      <c r="I172" s="27"/>
    </row>
    <row r="173" spans="1:9">
      <c r="A173" s="27"/>
      <c r="B173" s="27"/>
      <c r="C173" s="29"/>
      <c r="D173" s="29"/>
      <c r="E173" s="30"/>
      <c r="F173" s="29"/>
      <c r="G173" s="30"/>
      <c r="H173" s="31"/>
      <c r="I173" s="27"/>
    </row>
    <row r="174" spans="1:9">
      <c r="A174" s="27"/>
      <c r="B174" s="27"/>
      <c r="C174" s="29"/>
      <c r="D174" s="29"/>
      <c r="E174" s="30"/>
      <c r="F174" s="29"/>
      <c r="G174" s="30"/>
      <c r="H174" s="31"/>
      <c r="I174" s="27"/>
    </row>
    <row r="175" spans="1:9">
      <c r="A175" s="27"/>
      <c r="B175" s="27"/>
      <c r="C175" s="29"/>
      <c r="D175" s="29"/>
      <c r="E175" s="30"/>
      <c r="F175" s="29"/>
      <c r="G175" s="30"/>
      <c r="H175" s="31"/>
      <c r="I175" s="27"/>
    </row>
    <row r="176" spans="1:9">
      <c r="A176" s="27"/>
      <c r="B176" s="27"/>
      <c r="C176" s="29"/>
      <c r="D176" s="29"/>
      <c r="E176" s="30"/>
      <c r="F176" s="29"/>
      <c r="G176" s="30"/>
      <c r="H176" s="31"/>
      <c r="I176" s="27"/>
    </row>
    <row r="177" spans="1:9">
      <c r="A177" s="27"/>
      <c r="B177" s="27"/>
      <c r="C177" s="29"/>
      <c r="D177" s="29"/>
      <c r="E177" s="30"/>
      <c r="F177" s="29"/>
      <c r="G177" s="30"/>
      <c r="H177" s="31"/>
      <c r="I177" s="27"/>
    </row>
    <row r="178" spans="1:9">
      <c r="A178" s="27"/>
      <c r="B178" s="27"/>
      <c r="C178" s="29"/>
      <c r="D178" s="29"/>
      <c r="E178" s="30"/>
      <c r="F178" s="29"/>
      <c r="G178" s="30"/>
      <c r="H178" s="31"/>
      <c r="I178" s="27"/>
    </row>
    <row r="179" spans="1:9">
      <c r="A179" s="27"/>
      <c r="B179" s="27"/>
      <c r="C179" s="29"/>
      <c r="D179" s="29"/>
      <c r="E179" s="30"/>
      <c r="F179" s="29"/>
      <c r="G179" s="30"/>
      <c r="H179" s="31"/>
      <c r="I179" s="27"/>
    </row>
    <row r="180" spans="1:9">
      <c r="A180" s="27"/>
      <c r="B180" s="27"/>
      <c r="C180" s="29"/>
      <c r="D180" s="29"/>
      <c r="E180" s="30"/>
      <c r="F180" s="29"/>
      <c r="G180" s="30"/>
      <c r="H180" s="31"/>
      <c r="I180" s="27"/>
    </row>
    <row r="181" spans="1:9">
      <c r="A181" s="27"/>
      <c r="B181" s="27"/>
      <c r="C181" s="29"/>
      <c r="D181" s="29"/>
      <c r="E181" s="30"/>
      <c r="F181" s="29"/>
      <c r="G181" s="30"/>
      <c r="H181" s="31"/>
      <c r="I181" s="27"/>
    </row>
    <row r="182" spans="1:9">
      <c r="A182" s="27"/>
      <c r="B182" s="27"/>
      <c r="C182" s="29"/>
      <c r="D182" s="29"/>
      <c r="E182" s="30"/>
      <c r="F182" s="29"/>
      <c r="G182" s="30"/>
      <c r="H182" s="31"/>
      <c r="I182" s="27"/>
    </row>
    <row r="183" spans="1:9">
      <c r="A183" s="27"/>
      <c r="B183" s="27"/>
      <c r="C183" s="29"/>
      <c r="D183" s="29"/>
      <c r="E183" s="30"/>
      <c r="F183" s="29"/>
      <c r="G183" s="30"/>
      <c r="H183" s="31"/>
      <c r="I183" s="27"/>
    </row>
    <row r="184" spans="1:9">
      <c r="A184" s="27"/>
      <c r="B184" s="27"/>
      <c r="C184" s="29"/>
      <c r="D184" s="29"/>
      <c r="E184" s="30"/>
      <c r="F184" s="29"/>
      <c r="G184" s="30"/>
      <c r="H184" s="31"/>
      <c r="I184" s="27"/>
    </row>
    <row r="185" spans="1:9">
      <c r="A185" s="27"/>
      <c r="B185" s="27"/>
      <c r="C185" s="29"/>
      <c r="D185" s="29"/>
      <c r="E185" s="30"/>
      <c r="F185" s="29"/>
      <c r="G185" s="30"/>
      <c r="H185" s="31"/>
      <c r="I185" s="27"/>
    </row>
    <row r="186" spans="1:9">
      <c r="A186" s="27"/>
      <c r="B186" s="27"/>
      <c r="C186" s="29"/>
      <c r="D186" s="29"/>
      <c r="E186" s="30"/>
      <c r="F186" s="29"/>
      <c r="G186" s="30"/>
      <c r="H186" s="31"/>
      <c r="I186" s="27"/>
    </row>
    <row r="187" spans="1:9">
      <c r="A187" s="27"/>
      <c r="B187" s="27"/>
      <c r="C187" s="29"/>
      <c r="D187" s="29"/>
      <c r="E187" s="30"/>
      <c r="F187" s="29"/>
      <c r="G187" s="30"/>
      <c r="H187" s="31"/>
      <c r="I187" s="27"/>
    </row>
    <row r="188" spans="1:9">
      <c r="A188" s="27"/>
      <c r="B188" s="27"/>
      <c r="C188" s="29"/>
      <c r="D188" s="29"/>
      <c r="E188" s="30"/>
      <c r="F188" s="29"/>
      <c r="G188" s="30"/>
      <c r="H188" s="31"/>
      <c r="I188" s="27"/>
    </row>
    <row r="189" spans="1:9">
      <c r="A189" s="27"/>
      <c r="B189" s="27"/>
      <c r="C189" s="29"/>
      <c r="D189" s="29"/>
      <c r="E189" s="30"/>
      <c r="F189" s="29"/>
      <c r="G189" s="30"/>
      <c r="H189" s="31"/>
      <c r="I189" s="27"/>
    </row>
    <row r="190" spans="1:9">
      <c r="A190" s="27"/>
      <c r="B190" s="27"/>
      <c r="C190" s="29"/>
      <c r="D190" s="29"/>
      <c r="E190" s="30"/>
      <c r="F190" s="29"/>
      <c r="G190" s="30"/>
      <c r="H190" s="31"/>
      <c r="I190" s="27"/>
    </row>
    <row r="191" spans="1:9">
      <c r="A191" s="27"/>
      <c r="B191" s="27"/>
      <c r="C191" s="29"/>
      <c r="D191" s="29"/>
      <c r="E191" s="30"/>
      <c r="F191" s="29"/>
      <c r="G191" s="30"/>
      <c r="H191" s="31"/>
      <c r="I191" s="27"/>
    </row>
    <row r="192" spans="1:9">
      <c r="A192" s="27"/>
      <c r="B192" s="27"/>
      <c r="C192" s="29"/>
      <c r="D192" s="29"/>
      <c r="E192" s="30"/>
      <c r="F192" s="29"/>
      <c r="G192" s="30"/>
      <c r="H192" s="31"/>
      <c r="I192" s="27"/>
    </row>
    <row r="193" spans="1:9">
      <c r="A193" s="27"/>
      <c r="B193" s="27"/>
      <c r="C193" s="29"/>
      <c r="D193" s="29"/>
      <c r="E193" s="30"/>
      <c r="F193" s="29"/>
      <c r="G193" s="30"/>
      <c r="H193" s="31"/>
      <c r="I193" s="27"/>
    </row>
    <row r="194" spans="1:9">
      <c r="A194" s="27"/>
      <c r="B194" s="27"/>
      <c r="C194" s="29"/>
      <c r="D194" s="29"/>
      <c r="E194" s="30"/>
      <c r="F194" s="29"/>
      <c r="G194" s="30"/>
      <c r="H194" s="31"/>
      <c r="I194" s="27"/>
    </row>
    <row r="195" spans="1:9">
      <c r="A195" s="27"/>
      <c r="B195" s="27"/>
      <c r="C195" s="29"/>
      <c r="D195" s="29"/>
      <c r="E195" s="30"/>
      <c r="F195" s="29"/>
      <c r="G195" s="30"/>
      <c r="H195" s="31"/>
      <c r="I195" s="27"/>
    </row>
    <row r="196" spans="1:9">
      <c r="A196" s="27"/>
      <c r="B196" s="27"/>
      <c r="C196" s="29"/>
      <c r="D196" s="29"/>
      <c r="E196" s="30"/>
      <c r="F196" s="29"/>
      <c r="G196" s="30"/>
      <c r="H196" s="31"/>
      <c r="I196" s="27"/>
    </row>
    <row r="197" spans="1:9">
      <c r="A197" s="27"/>
      <c r="B197" s="27"/>
      <c r="C197" s="29"/>
      <c r="D197" s="29"/>
      <c r="E197" s="30"/>
      <c r="F197" s="29"/>
      <c r="G197" s="30"/>
      <c r="H197" s="31"/>
      <c r="I197" s="27"/>
    </row>
    <row r="198" spans="1:9">
      <c r="A198" s="27"/>
      <c r="B198" s="27"/>
      <c r="C198" s="29"/>
      <c r="D198" s="29"/>
      <c r="E198" s="30"/>
      <c r="F198" s="29"/>
      <c r="G198" s="30"/>
      <c r="H198" s="31"/>
      <c r="I198" s="27"/>
    </row>
    <row r="199" spans="1:9">
      <c r="A199" s="27"/>
      <c r="B199" s="27"/>
      <c r="C199" s="29"/>
      <c r="D199" s="29"/>
      <c r="E199" s="30"/>
      <c r="F199" s="29"/>
      <c r="G199" s="30"/>
      <c r="H199" s="31"/>
      <c r="I199" s="27"/>
    </row>
    <row r="200" spans="1:9">
      <c r="A200" s="27"/>
      <c r="B200" s="27"/>
      <c r="C200" s="29"/>
      <c r="D200" s="29"/>
      <c r="E200" s="30"/>
      <c r="F200" s="29"/>
      <c r="G200" s="30"/>
      <c r="H200" s="31"/>
      <c r="I200" s="27"/>
    </row>
    <row r="201" spans="1:9">
      <c r="A201" s="27"/>
      <c r="B201" s="27"/>
      <c r="C201" s="29"/>
      <c r="D201" s="29"/>
      <c r="E201" s="30"/>
      <c r="F201" s="29"/>
      <c r="G201" s="30"/>
      <c r="H201" s="31"/>
      <c r="I201" s="27"/>
    </row>
    <row r="202" spans="1:9">
      <c r="A202" s="27"/>
      <c r="B202" s="27"/>
      <c r="C202" s="29"/>
      <c r="D202" s="29"/>
      <c r="E202" s="30"/>
      <c r="F202" s="29"/>
      <c r="G202" s="30"/>
      <c r="H202" s="31"/>
      <c r="I202" s="27"/>
    </row>
    <row r="203" spans="1:9">
      <c r="A203" s="27"/>
      <c r="B203" s="27"/>
      <c r="C203" s="29"/>
      <c r="D203" s="29"/>
      <c r="E203" s="30"/>
      <c r="F203" s="29"/>
      <c r="G203" s="30"/>
      <c r="H203" s="31"/>
      <c r="I203" s="27"/>
    </row>
    <row r="204" spans="1:9">
      <c r="A204" s="27"/>
      <c r="B204" s="27"/>
      <c r="C204" s="29"/>
      <c r="D204" s="29"/>
      <c r="E204" s="30"/>
      <c r="F204" s="29"/>
      <c r="G204" s="30"/>
      <c r="H204" s="31"/>
      <c r="I204" s="27"/>
    </row>
    <row r="205" spans="1:9">
      <c r="A205" s="27"/>
      <c r="B205" s="27"/>
      <c r="C205" s="29"/>
      <c r="D205" s="29"/>
      <c r="E205" s="30"/>
      <c r="F205" s="29"/>
      <c r="G205" s="30"/>
      <c r="H205" s="31"/>
      <c r="I205" s="27"/>
    </row>
    <row r="206" spans="1:9">
      <c r="A206" s="27"/>
      <c r="B206" s="27"/>
      <c r="C206" s="29"/>
      <c r="D206" s="29"/>
      <c r="E206" s="30"/>
      <c r="F206" s="29"/>
      <c r="G206" s="30"/>
      <c r="H206" s="31"/>
      <c r="I206" s="27"/>
    </row>
    <row r="207" spans="1:9">
      <c r="A207" s="27"/>
      <c r="B207" s="27"/>
      <c r="C207" s="29"/>
      <c r="D207" s="29"/>
      <c r="E207" s="30"/>
      <c r="F207" s="29"/>
      <c r="G207" s="30"/>
      <c r="H207" s="31"/>
      <c r="I207" s="27"/>
    </row>
    <row r="208" spans="1:9">
      <c r="A208" s="27"/>
      <c r="B208" s="27"/>
      <c r="C208" s="29"/>
      <c r="D208" s="29"/>
      <c r="E208" s="30"/>
      <c r="F208" s="29"/>
      <c r="G208" s="30"/>
      <c r="H208" s="31"/>
      <c r="I208" s="27"/>
    </row>
    <row r="209" spans="1:9">
      <c r="A209" s="27"/>
      <c r="B209" s="27"/>
      <c r="C209" s="29"/>
      <c r="D209" s="29"/>
      <c r="E209" s="30"/>
      <c r="F209" s="29"/>
      <c r="G209" s="30"/>
      <c r="H209" s="31"/>
      <c r="I209" s="27"/>
    </row>
    <row r="210" spans="1:9">
      <c r="A210" s="27"/>
      <c r="B210" s="27"/>
      <c r="C210" s="29"/>
      <c r="D210" s="29"/>
      <c r="E210" s="30"/>
      <c r="F210" s="29"/>
      <c r="G210" s="30"/>
      <c r="H210" s="31"/>
      <c r="I210" s="27"/>
    </row>
    <row r="211" spans="1:9">
      <c r="A211" s="27"/>
      <c r="B211" s="27"/>
      <c r="C211" s="29"/>
      <c r="D211" s="29"/>
      <c r="E211" s="30"/>
      <c r="F211" s="29"/>
      <c r="G211" s="30"/>
      <c r="H211" s="31"/>
      <c r="I211" s="27"/>
    </row>
    <row r="212" spans="1:9">
      <c r="A212" s="27"/>
      <c r="B212" s="27"/>
      <c r="C212" s="29"/>
      <c r="D212" s="29"/>
      <c r="E212" s="30"/>
      <c r="F212" s="29"/>
      <c r="G212" s="30"/>
      <c r="H212" s="31"/>
      <c r="I212" s="27"/>
    </row>
    <row r="213" spans="1:9">
      <c r="A213" s="27"/>
      <c r="B213" s="27"/>
      <c r="C213" s="29"/>
      <c r="D213" s="29"/>
      <c r="E213" s="30"/>
      <c r="F213" s="29"/>
      <c r="G213" s="30"/>
      <c r="H213" s="31"/>
      <c r="I213" s="27"/>
    </row>
    <row r="214" spans="1:9">
      <c r="A214" s="27"/>
      <c r="B214" s="27"/>
      <c r="C214" s="29"/>
      <c r="D214" s="29"/>
      <c r="E214" s="30"/>
      <c r="F214" s="29"/>
      <c r="G214" s="30"/>
      <c r="H214" s="31"/>
      <c r="I214" s="27"/>
    </row>
    <row r="215" spans="1:9">
      <c r="A215" s="27"/>
      <c r="B215" s="27"/>
      <c r="C215" s="29"/>
      <c r="D215" s="29"/>
      <c r="E215" s="30"/>
      <c r="F215" s="29"/>
      <c r="G215" s="30"/>
      <c r="H215" s="31"/>
      <c r="I215" s="27"/>
    </row>
    <row r="216" spans="1:9">
      <c r="A216" s="27"/>
      <c r="B216" s="27"/>
      <c r="C216" s="29"/>
      <c r="D216" s="29"/>
      <c r="E216" s="30"/>
      <c r="F216" s="29"/>
      <c r="G216" s="30"/>
      <c r="H216" s="31"/>
      <c r="I216" s="27"/>
    </row>
    <row r="217" spans="1:9">
      <c r="A217" s="27"/>
      <c r="B217" s="27"/>
      <c r="C217" s="29"/>
      <c r="D217" s="29"/>
      <c r="E217" s="30"/>
      <c r="F217" s="29"/>
      <c r="G217" s="30"/>
      <c r="H217" s="31"/>
      <c r="I217" s="27"/>
    </row>
    <row r="218" spans="1:9">
      <c r="A218" s="27"/>
      <c r="B218" s="27"/>
      <c r="C218" s="29"/>
      <c r="D218" s="29"/>
      <c r="E218" s="30"/>
      <c r="F218" s="29"/>
      <c r="G218" s="30"/>
      <c r="H218" s="31"/>
      <c r="I218" s="27"/>
    </row>
    <row r="219" spans="1:9">
      <c r="A219" s="27"/>
      <c r="B219" s="27"/>
      <c r="C219" s="29"/>
      <c r="D219" s="29"/>
      <c r="E219" s="30"/>
      <c r="F219" s="29"/>
      <c r="G219" s="30"/>
      <c r="H219" s="31"/>
      <c r="I219" s="27"/>
    </row>
    <row r="220" spans="1:9">
      <c r="A220" s="27"/>
      <c r="B220" s="27"/>
      <c r="C220" s="29"/>
      <c r="D220" s="29"/>
      <c r="E220" s="30"/>
      <c r="F220" s="29"/>
      <c r="G220" s="30"/>
      <c r="H220" s="31"/>
      <c r="I220" s="27"/>
    </row>
    <row r="221" spans="1:9">
      <c r="A221" s="27"/>
      <c r="B221" s="27"/>
      <c r="C221" s="29"/>
      <c r="D221" s="29"/>
      <c r="E221" s="30"/>
      <c r="F221" s="29"/>
      <c r="G221" s="30"/>
      <c r="H221" s="31"/>
      <c r="I221" s="27"/>
    </row>
    <row r="222" spans="1:9">
      <c r="A222" s="27"/>
      <c r="B222" s="27"/>
      <c r="C222" s="29"/>
      <c r="D222" s="29"/>
      <c r="E222" s="30"/>
      <c r="F222" s="29"/>
      <c r="G222" s="30"/>
      <c r="H222" s="31"/>
      <c r="I222" s="27"/>
    </row>
    <row r="223" spans="1:9">
      <c r="A223" s="27"/>
      <c r="B223" s="27"/>
      <c r="C223" s="29"/>
      <c r="D223" s="29"/>
      <c r="E223" s="30"/>
      <c r="F223" s="29"/>
      <c r="G223" s="30"/>
      <c r="H223" s="31"/>
      <c r="I223" s="27"/>
    </row>
    <row r="224" spans="1:9">
      <c r="A224" s="27"/>
      <c r="B224" s="27"/>
      <c r="C224" s="29"/>
      <c r="D224" s="29"/>
      <c r="E224" s="30"/>
      <c r="F224" s="29"/>
      <c r="G224" s="30"/>
      <c r="H224" s="31"/>
      <c r="I224" s="27"/>
    </row>
    <row r="225" spans="1:9">
      <c r="A225" s="27"/>
      <c r="B225" s="27"/>
      <c r="C225" s="29"/>
      <c r="D225" s="29"/>
      <c r="E225" s="30"/>
      <c r="F225" s="29"/>
      <c r="G225" s="30"/>
      <c r="H225" s="31"/>
      <c r="I225" s="27"/>
    </row>
    <row r="226" spans="1:9">
      <c r="A226" s="27"/>
      <c r="B226" s="27"/>
      <c r="C226" s="29"/>
      <c r="D226" s="29"/>
      <c r="E226" s="30"/>
      <c r="F226" s="29"/>
      <c r="G226" s="30"/>
      <c r="H226" s="31"/>
      <c r="I226" s="27"/>
    </row>
    <row r="227" spans="1:9">
      <c r="A227" s="27"/>
      <c r="B227" s="27"/>
      <c r="C227" s="29"/>
      <c r="D227" s="29"/>
      <c r="E227" s="30"/>
      <c r="F227" s="29"/>
      <c r="G227" s="30"/>
      <c r="H227" s="31"/>
      <c r="I227" s="27"/>
    </row>
    <row r="228" spans="1:9">
      <c r="A228" s="27"/>
      <c r="B228" s="27"/>
      <c r="C228" s="29"/>
      <c r="D228" s="29"/>
      <c r="E228" s="30"/>
      <c r="F228" s="29"/>
      <c r="G228" s="30"/>
      <c r="H228" s="31"/>
      <c r="I228" s="27"/>
    </row>
    <row r="229" spans="1:9">
      <c r="A229" s="27"/>
      <c r="B229" s="27"/>
      <c r="C229" s="29"/>
      <c r="D229" s="29"/>
      <c r="E229" s="30"/>
      <c r="F229" s="29"/>
      <c r="G229" s="30"/>
      <c r="H229" s="31"/>
      <c r="I229" s="27"/>
    </row>
    <row r="230" spans="1:9">
      <c r="A230" s="27"/>
      <c r="B230" s="27"/>
      <c r="C230" s="29"/>
      <c r="D230" s="29"/>
      <c r="E230" s="30"/>
      <c r="F230" s="29"/>
      <c r="G230" s="30"/>
      <c r="H230" s="31"/>
      <c r="I230" s="27"/>
    </row>
    <row r="231" spans="1:9">
      <c r="A231" s="27"/>
      <c r="B231" s="27"/>
      <c r="C231" s="29"/>
      <c r="D231" s="29"/>
      <c r="E231" s="30"/>
      <c r="F231" s="29"/>
      <c r="G231" s="30"/>
      <c r="H231" s="31"/>
      <c r="I231" s="27"/>
    </row>
    <row r="232" spans="1:9">
      <c r="A232" s="27"/>
      <c r="B232" s="27"/>
      <c r="C232" s="29"/>
      <c r="D232" s="29"/>
      <c r="E232" s="30"/>
      <c r="F232" s="29"/>
      <c r="G232" s="30"/>
      <c r="H232" s="31"/>
      <c r="I232" s="27"/>
    </row>
    <row r="233" spans="1:9">
      <c r="A233" s="27"/>
      <c r="B233" s="27"/>
      <c r="C233" s="29"/>
      <c r="D233" s="29"/>
      <c r="E233" s="30"/>
      <c r="F233" s="29"/>
      <c r="G233" s="30"/>
      <c r="H233" s="31"/>
      <c r="I233" s="27"/>
    </row>
    <row r="234" spans="1:9">
      <c r="A234" s="27"/>
      <c r="B234" s="27"/>
      <c r="C234" s="29"/>
      <c r="D234" s="29"/>
      <c r="E234" s="30"/>
      <c r="F234" s="29"/>
      <c r="G234" s="30"/>
      <c r="H234" s="31"/>
      <c r="I234" s="27"/>
    </row>
    <row r="235" spans="1:9">
      <c r="A235" s="27"/>
      <c r="B235" s="27"/>
      <c r="C235" s="29"/>
      <c r="D235" s="29"/>
      <c r="E235" s="30"/>
      <c r="F235" s="29"/>
      <c r="G235" s="30"/>
      <c r="H235" s="31"/>
      <c r="I235" s="27"/>
    </row>
    <row r="236" spans="1:9">
      <c r="A236" s="27"/>
      <c r="B236" s="27"/>
      <c r="C236" s="29"/>
      <c r="D236" s="29"/>
      <c r="E236" s="30"/>
      <c r="F236" s="29"/>
      <c r="G236" s="30"/>
      <c r="H236" s="31"/>
      <c r="I236" s="27"/>
    </row>
    <row r="237" spans="1:9">
      <c r="A237" s="27"/>
      <c r="B237" s="27"/>
      <c r="C237" s="29"/>
      <c r="D237" s="29"/>
      <c r="E237" s="30"/>
      <c r="F237" s="29"/>
      <c r="G237" s="30"/>
      <c r="H237" s="31"/>
      <c r="I237" s="27"/>
    </row>
    <row r="238" spans="1:9">
      <c r="A238" s="27"/>
      <c r="B238" s="27"/>
      <c r="C238" s="29"/>
      <c r="D238" s="29"/>
      <c r="E238" s="30"/>
      <c r="F238" s="29"/>
      <c r="G238" s="30"/>
      <c r="H238" s="31"/>
      <c r="I238" s="27"/>
    </row>
    <row r="239" spans="1:9">
      <c r="A239" s="27"/>
      <c r="B239" s="27"/>
      <c r="C239" s="29"/>
      <c r="D239" s="29"/>
      <c r="E239" s="30"/>
      <c r="F239" s="29"/>
      <c r="G239" s="30"/>
      <c r="H239" s="31"/>
      <c r="I239" s="27"/>
    </row>
    <row r="240" spans="1:9">
      <c r="A240" s="27"/>
      <c r="B240" s="27"/>
      <c r="C240" s="29"/>
      <c r="D240" s="29"/>
      <c r="E240" s="30"/>
      <c r="F240" s="29"/>
      <c r="G240" s="30"/>
      <c r="H240" s="31"/>
      <c r="I240" s="27"/>
    </row>
    <row r="241" spans="1:9">
      <c r="A241" s="27"/>
      <c r="B241" s="27"/>
      <c r="C241" s="29"/>
      <c r="D241" s="29"/>
      <c r="E241" s="30"/>
      <c r="F241" s="29"/>
      <c r="G241" s="30"/>
      <c r="H241" s="31"/>
      <c r="I241" s="27"/>
    </row>
    <row r="242" spans="1:9">
      <c r="A242" s="27"/>
      <c r="B242" s="27"/>
      <c r="C242" s="29"/>
      <c r="D242" s="29"/>
      <c r="E242" s="30"/>
      <c r="F242" s="29"/>
      <c r="G242" s="30"/>
      <c r="H242" s="31"/>
      <c r="I242" s="27"/>
    </row>
    <row r="243" spans="1:9">
      <c r="A243" s="27"/>
      <c r="B243" s="27"/>
      <c r="C243" s="29"/>
      <c r="D243" s="29"/>
      <c r="E243" s="30"/>
      <c r="F243" s="29"/>
      <c r="G243" s="30"/>
      <c r="H243" s="31"/>
      <c r="I243" s="27"/>
    </row>
    <row r="244" spans="1:9">
      <c r="A244" s="27"/>
      <c r="B244" s="27"/>
      <c r="C244" s="29"/>
      <c r="D244" s="29"/>
      <c r="E244" s="30"/>
      <c r="F244" s="29"/>
      <c r="G244" s="30"/>
      <c r="H244" s="31"/>
      <c r="I244" s="27"/>
    </row>
    <row r="245" spans="1:9">
      <c r="A245" s="13"/>
      <c r="B245" s="13"/>
      <c r="C245" s="14"/>
      <c r="D245" s="14"/>
      <c r="E245" s="15"/>
      <c r="F245" s="14"/>
      <c r="G245" s="15"/>
      <c r="H245" s="16"/>
      <c r="I245" s="27"/>
    </row>
    <row r="246" spans="1:9">
      <c r="A246" s="13"/>
      <c r="B246" s="13"/>
      <c r="C246" s="14"/>
      <c r="D246" s="14"/>
      <c r="E246" s="15"/>
      <c r="F246" s="14"/>
      <c r="G246" s="15"/>
      <c r="H246" s="16"/>
      <c r="I246" s="27"/>
    </row>
  </sheetData>
  <sortState ref="A5:H70">
    <sortCondition descending="1" ref="E5:E70"/>
  </sortState>
  <mergeCells count="12">
    <mergeCell ref="D120:D121"/>
    <mergeCell ref="E120:E121"/>
    <mergeCell ref="F120:H120"/>
    <mergeCell ref="A120:A121"/>
    <mergeCell ref="B120:B121"/>
    <mergeCell ref="C120:C121"/>
    <mergeCell ref="F3:H3"/>
    <mergeCell ref="A3:A4"/>
    <mergeCell ref="B3:B4"/>
    <mergeCell ref="C3:C4"/>
    <mergeCell ref="D3:D4"/>
    <mergeCell ref="E3:E4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selection activeCell="F3" sqref="F3:H3"/>
    </sheetView>
  </sheetViews>
  <sheetFormatPr defaultRowHeight="15"/>
  <cols>
    <col min="2" max="2" width="25.28515625" bestFit="1" customWidth="1"/>
    <col min="5" max="5" width="7.28515625" customWidth="1"/>
    <col min="7" max="7" width="7.140625" customWidth="1"/>
    <col min="8" max="8" width="14.140625" customWidth="1"/>
  </cols>
  <sheetData>
    <row r="1" spans="1:8">
      <c r="A1" s="13"/>
      <c r="B1" s="13"/>
      <c r="C1" s="14"/>
      <c r="D1" s="14"/>
      <c r="E1" s="15"/>
      <c r="F1" s="14"/>
      <c r="G1" s="15"/>
      <c r="H1" s="16"/>
    </row>
    <row r="2" spans="1:8" ht="15.75">
      <c r="A2" s="1" t="s">
        <v>84</v>
      </c>
      <c r="B2" s="13"/>
      <c r="C2" s="14"/>
      <c r="D2" s="14"/>
      <c r="E2" s="15"/>
      <c r="F2" s="14"/>
      <c r="G2" s="15"/>
      <c r="H2" s="16"/>
    </row>
    <row r="3" spans="1:8" ht="15" customHeight="1">
      <c r="A3" s="168" t="s">
        <v>14</v>
      </c>
      <c r="B3" s="155" t="s">
        <v>15</v>
      </c>
      <c r="C3" s="155" t="s">
        <v>4</v>
      </c>
      <c r="D3" s="153" t="s">
        <v>676</v>
      </c>
      <c r="E3" s="170" t="s">
        <v>5</v>
      </c>
      <c r="F3" s="155" t="s">
        <v>16</v>
      </c>
      <c r="G3" s="155"/>
      <c r="H3" s="155"/>
    </row>
    <row r="4" spans="1:8" ht="45">
      <c r="A4" s="169"/>
      <c r="B4" s="156"/>
      <c r="C4" s="156"/>
      <c r="D4" s="154"/>
      <c r="E4" s="171"/>
      <c r="F4" s="26" t="s">
        <v>676</v>
      </c>
      <c r="G4" s="6" t="s">
        <v>6</v>
      </c>
      <c r="H4" s="26" t="s">
        <v>678</v>
      </c>
    </row>
    <row r="5" spans="1:8">
      <c r="A5">
        <v>1</v>
      </c>
      <c r="B5" t="s">
        <v>85</v>
      </c>
      <c r="C5" s="11">
        <v>957</v>
      </c>
      <c r="D5" s="11">
        <v>14</v>
      </c>
      <c r="E5" s="2">
        <f t="shared" ref="E5:E44" si="0">D5/C5*1000</f>
        <v>14.629049111807733</v>
      </c>
      <c r="F5" s="11">
        <f t="shared" ref="F5:F25" si="1">G5*C5/1000</f>
        <v>9.4743000000000013</v>
      </c>
      <c r="G5" s="2">
        <v>9.9</v>
      </c>
      <c r="H5" s="12">
        <f t="shared" ref="H5:H44" si="2">F5-D5</f>
        <v>-4.5256999999999987</v>
      </c>
    </row>
    <row r="6" spans="1:8">
      <c r="A6">
        <v>2</v>
      </c>
      <c r="B6" t="s">
        <v>86</v>
      </c>
      <c r="C6" s="11">
        <v>927</v>
      </c>
      <c r="D6" s="11">
        <v>11</v>
      </c>
      <c r="E6" s="2">
        <f t="shared" si="0"/>
        <v>11.866235167206042</v>
      </c>
      <c r="F6" s="11">
        <f t="shared" si="1"/>
        <v>9.1773000000000007</v>
      </c>
      <c r="G6" s="2">
        <v>9.9</v>
      </c>
      <c r="H6" s="12">
        <f t="shared" si="2"/>
        <v>-1.8226999999999993</v>
      </c>
    </row>
    <row r="7" spans="1:8">
      <c r="A7">
        <v>3</v>
      </c>
      <c r="B7" t="s">
        <v>87</v>
      </c>
      <c r="C7" s="11">
        <v>879</v>
      </c>
      <c r="D7" s="11">
        <v>12</v>
      </c>
      <c r="E7" s="2">
        <f t="shared" si="0"/>
        <v>13.651877133105803</v>
      </c>
      <c r="F7" s="11">
        <f t="shared" si="1"/>
        <v>8.7020999999999997</v>
      </c>
      <c r="G7" s="2">
        <v>9.9</v>
      </c>
      <c r="H7" s="12">
        <f t="shared" si="2"/>
        <v>-3.2979000000000003</v>
      </c>
    </row>
    <row r="8" spans="1:8">
      <c r="A8">
        <v>4</v>
      </c>
      <c r="B8" t="s">
        <v>88</v>
      </c>
      <c r="C8" s="11">
        <v>853</v>
      </c>
      <c r="D8" s="11">
        <v>9</v>
      </c>
      <c r="E8" s="2">
        <f t="shared" si="0"/>
        <v>10.550996483001173</v>
      </c>
      <c r="F8" s="11">
        <f t="shared" si="1"/>
        <v>8.444700000000001</v>
      </c>
      <c r="G8" s="2">
        <v>9.9</v>
      </c>
      <c r="H8" s="12">
        <f t="shared" si="2"/>
        <v>-0.55529999999999902</v>
      </c>
    </row>
    <row r="9" spans="1:8">
      <c r="A9">
        <v>5</v>
      </c>
      <c r="B9" t="s">
        <v>89</v>
      </c>
      <c r="C9" s="11">
        <v>847</v>
      </c>
      <c r="D9" s="11">
        <v>10</v>
      </c>
      <c r="E9" s="2">
        <f t="shared" si="0"/>
        <v>11.806375442739078</v>
      </c>
      <c r="F9" s="11">
        <f t="shared" si="1"/>
        <v>8.3853000000000009</v>
      </c>
      <c r="G9" s="2">
        <v>9.9</v>
      </c>
      <c r="H9" s="12">
        <f t="shared" si="2"/>
        <v>-1.6146999999999991</v>
      </c>
    </row>
    <row r="10" spans="1:8">
      <c r="A10">
        <v>6</v>
      </c>
      <c r="B10" t="s">
        <v>90</v>
      </c>
      <c r="C10" s="11">
        <v>836</v>
      </c>
      <c r="D10" s="11">
        <v>10</v>
      </c>
      <c r="E10" s="2">
        <f t="shared" si="0"/>
        <v>11.961722488038278</v>
      </c>
      <c r="F10" s="11">
        <f t="shared" si="1"/>
        <v>8.2763999999999989</v>
      </c>
      <c r="G10" s="2">
        <v>9.9</v>
      </c>
      <c r="H10" s="12">
        <f t="shared" si="2"/>
        <v>-1.7236000000000011</v>
      </c>
    </row>
    <row r="11" spans="1:8">
      <c r="A11">
        <v>7</v>
      </c>
      <c r="B11" t="s">
        <v>91</v>
      </c>
      <c r="C11" s="11">
        <v>830</v>
      </c>
      <c r="D11" s="11">
        <v>12</v>
      </c>
      <c r="E11" s="2">
        <f t="shared" si="0"/>
        <v>14.457831325301205</v>
      </c>
      <c r="F11" s="11">
        <f t="shared" si="1"/>
        <v>8.2170000000000005</v>
      </c>
      <c r="G11" s="2">
        <v>9.9</v>
      </c>
      <c r="H11" s="12">
        <f t="shared" si="2"/>
        <v>-3.7829999999999995</v>
      </c>
    </row>
    <row r="12" spans="1:8">
      <c r="A12">
        <v>8</v>
      </c>
      <c r="B12" t="s">
        <v>92</v>
      </c>
      <c r="C12" s="11">
        <v>819</v>
      </c>
      <c r="D12" s="11">
        <v>14</v>
      </c>
      <c r="E12" s="2">
        <f t="shared" si="0"/>
        <v>17.094017094017097</v>
      </c>
      <c r="F12" s="11">
        <f t="shared" si="1"/>
        <v>8.1081000000000003</v>
      </c>
      <c r="G12" s="2">
        <v>9.9</v>
      </c>
      <c r="H12" s="12">
        <f t="shared" si="2"/>
        <v>-5.8918999999999997</v>
      </c>
    </row>
    <row r="13" spans="1:8">
      <c r="A13">
        <v>9</v>
      </c>
      <c r="B13" t="s">
        <v>93</v>
      </c>
      <c r="C13" s="11">
        <v>804</v>
      </c>
      <c r="D13" s="11">
        <v>9</v>
      </c>
      <c r="E13" s="2">
        <f t="shared" si="0"/>
        <v>11.194029850746269</v>
      </c>
      <c r="F13" s="11">
        <f t="shared" si="1"/>
        <v>7.9596</v>
      </c>
      <c r="G13" s="2">
        <v>9.9</v>
      </c>
      <c r="H13" s="12">
        <f t="shared" si="2"/>
        <v>-1.0404</v>
      </c>
    </row>
    <row r="14" spans="1:8">
      <c r="A14">
        <v>10</v>
      </c>
      <c r="B14" t="s">
        <v>94</v>
      </c>
      <c r="C14" s="11">
        <v>796</v>
      </c>
      <c r="D14" s="11">
        <v>11</v>
      </c>
      <c r="E14" s="2">
        <f t="shared" si="0"/>
        <v>13.819095477386936</v>
      </c>
      <c r="F14" s="11">
        <f t="shared" si="1"/>
        <v>7.8804000000000007</v>
      </c>
      <c r="G14" s="2">
        <v>9.9</v>
      </c>
      <c r="H14" s="12">
        <f t="shared" si="2"/>
        <v>-3.1195999999999993</v>
      </c>
    </row>
    <row r="15" spans="1:8">
      <c r="A15">
        <v>11</v>
      </c>
      <c r="B15" t="s">
        <v>95</v>
      </c>
      <c r="C15" s="11">
        <v>767</v>
      </c>
      <c r="D15" s="11">
        <v>9</v>
      </c>
      <c r="E15" s="2">
        <f t="shared" si="0"/>
        <v>11.734028683181226</v>
      </c>
      <c r="F15" s="11">
        <f t="shared" si="1"/>
        <v>7.5933000000000002</v>
      </c>
      <c r="G15" s="2">
        <v>9.9</v>
      </c>
      <c r="H15" s="12">
        <f t="shared" si="2"/>
        <v>-1.4066999999999998</v>
      </c>
    </row>
    <row r="16" spans="1:8">
      <c r="A16">
        <v>12</v>
      </c>
      <c r="B16" t="s">
        <v>96</v>
      </c>
      <c r="C16" s="11">
        <v>766</v>
      </c>
      <c r="D16" s="11">
        <v>15</v>
      </c>
      <c r="E16" s="2">
        <f t="shared" si="0"/>
        <v>19.582245430809401</v>
      </c>
      <c r="F16" s="11">
        <f t="shared" si="1"/>
        <v>7.5834000000000001</v>
      </c>
      <c r="G16" s="2">
        <v>9.9</v>
      </c>
      <c r="H16" s="12">
        <f t="shared" si="2"/>
        <v>-7.4165999999999999</v>
      </c>
    </row>
    <row r="17" spans="1:8">
      <c r="A17">
        <v>13</v>
      </c>
      <c r="B17" t="s">
        <v>97</v>
      </c>
      <c r="C17" s="11">
        <v>760</v>
      </c>
      <c r="D17" s="11">
        <v>9</v>
      </c>
      <c r="E17" s="2">
        <f t="shared" si="0"/>
        <v>11.842105263157896</v>
      </c>
      <c r="F17" s="11">
        <f t="shared" si="1"/>
        <v>7.524</v>
      </c>
      <c r="G17" s="2">
        <v>9.9</v>
      </c>
      <c r="H17" s="12">
        <f t="shared" si="2"/>
        <v>-1.476</v>
      </c>
    </row>
    <row r="18" spans="1:8">
      <c r="A18">
        <v>14</v>
      </c>
      <c r="B18" t="s">
        <v>98</v>
      </c>
      <c r="C18" s="11">
        <v>755</v>
      </c>
      <c r="D18" s="11">
        <v>8</v>
      </c>
      <c r="E18" s="2">
        <f t="shared" si="0"/>
        <v>10.596026490066226</v>
      </c>
      <c r="F18" s="11">
        <f t="shared" si="1"/>
        <v>7.4744999999999999</v>
      </c>
      <c r="G18" s="2">
        <v>9.9</v>
      </c>
      <c r="H18" s="12">
        <f t="shared" si="2"/>
        <v>-0.52550000000000008</v>
      </c>
    </row>
    <row r="19" spans="1:8">
      <c r="A19">
        <v>15</v>
      </c>
      <c r="B19" t="s">
        <v>99</v>
      </c>
      <c r="C19" s="11">
        <v>752</v>
      </c>
      <c r="D19" s="11">
        <v>15</v>
      </c>
      <c r="E19" s="2">
        <f t="shared" si="0"/>
        <v>19.946808510638299</v>
      </c>
      <c r="F19" s="11">
        <f t="shared" si="1"/>
        <v>7.4447999999999999</v>
      </c>
      <c r="G19" s="2">
        <v>9.9</v>
      </c>
      <c r="H19" s="12">
        <f t="shared" si="2"/>
        <v>-7.5552000000000001</v>
      </c>
    </row>
    <row r="20" spans="1:8">
      <c r="A20">
        <v>16</v>
      </c>
      <c r="B20" t="s">
        <v>100</v>
      </c>
      <c r="C20" s="11">
        <v>751</v>
      </c>
      <c r="D20" s="11">
        <v>11</v>
      </c>
      <c r="E20" s="2">
        <f t="shared" si="0"/>
        <v>14.647137150466046</v>
      </c>
      <c r="F20" s="11">
        <f t="shared" si="1"/>
        <v>7.4349000000000007</v>
      </c>
      <c r="G20" s="2">
        <v>9.9</v>
      </c>
      <c r="H20" s="12">
        <f t="shared" si="2"/>
        <v>-3.5650999999999993</v>
      </c>
    </row>
    <row r="21" spans="1:8">
      <c r="A21">
        <v>17</v>
      </c>
      <c r="B21" t="s">
        <v>101</v>
      </c>
      <c r="C21" s="11">
        <v>726</v>
      </c>
      <c r="D21" s="11">
        <v>11</v>
      </c>
      <c r="E21" s="2">
        <f t="shared" si="0"/>
        <v>15.151515151515152</v>
      </c>
      <c r="F21" s="11">
        <f t="shared" si="1"/>
        <v>7.1874000000000002</v>
      </c>
      <c r="G21" s="2">
        <v>9.9</v>
      </c>
      <c r="H21" s="12">
        <f t="shared" si="2"/>
        <v>-3.8125999999999998</v>
      </c>
    </row>
    <row r="22" spans="1:8">
      <c r="A22">
        <v>18</v>
      </c>
      <c r="B22" t="s">
        <v>102</v>
      </c>
      <c r="C22" s="11">
        <v>718</v>
      </c>
      <c r="D22" s="11">
        <v>16</v>
      </c>
      <c r="E22" s="2">
        <f t="shared" si="0"/>
        <v>22.284122562674096</v>
      </c>
      <c r="F22" s="11">
        <f t="shared" si="1"/>
        <v>7.1082000000000001</v>
      </c>
      <c r="G22" s="2">
        <v>9.9</v>
      </c>
      <c r="H22" s="12">
        <f t="shared" si="2"/>
        <v>-8.8917999999999999</v>
      </c>
    </row>
    <row r="23" spans="1:8">
      <c r="A23">
        <v>19</v>
      </c>
      <c r="B23" t="s">
        <v>103</v>
      </c>
      <c r="C23" s="11">
        <v>713</v>
      </c>
      <c r="D23" s="11">
        <v>8</v>
      </c>
      <c r="E23" s="2">
        <f t="shared" si="0"/>
        <v>11.220196353436185</v>
      </c>
      <c r="F23" s="11">
        <f t="shared" si="1"/>
        <v>7.0587</v>
      </c>
      <c r="G23" s="2">
        <v>9.9</v>
      </c>
      <c r="H23" s="12">
        <f t="shared" si="2"/>
        <v>-0.94130000000000003</v>
      </c>
    </row>
    <row r="24" spans="1:8">
      <c r="A24">
        <v>20</v>
      </c>
      <c r="B24" t="s">
        <v>104</v>
      </c>
      <c r="C24" s="11">
        <v>710</v>
      </c>
      <c r="D24" s="11">
        <v>10</v>
      </c>
      <c r="E24" s="2">
        <f t="shared" si="0"/>
        <v>14.084507042253522</v>
      </c>
      <c r="F24" s="11">
        <f t="shared" si="1"/>
        <v>7.0289999999999999</v>
      </c>
      <c r="G24" s="2">
        <v>9.9</v>
      </c>
      <c r="H24" s="12">
        <f t="shared" si="2"/>
        <v>-2.9710000000000001</v>
      </c>
    </row>
    <row r="25" spans="1:8">
      <c r="A25">
        <v>21</v>
      </c>
      <c r="B25" t="s">
        <v>105</v>
      </c>
      <c r="C25" s="11">
        <v>696</v>
      </c>
      <c r="D25" s="11">
        <v>11</v>
      </c>
      <c r="E25" s="2">
        <f t="shared" si="0"/>
        <v>15.804597701149428</v>
      </c>
      <c r="F25" s="11">
        <f t="shared" si="1"/>
        <v>6.8904000000000005</v>
      </c>
      <c r="G25" s="2">
        <v>9.9</v>
      </c>
      <c r="H25" s="12">
        <f t="shared" si="2"/>
        <v>-4.1095999999999995</v>
      </c>
    </row>
    <row r="26" spans="1:8">
      <c r="A26">
        <v>22</v>
      </c>
      <c r="B26" t="s">
        <v>106</v>
      </c>
      <c r="C26" s="11">
        <v>688</v>
      </c>
      <c r="D26" s="11">
        <v>7</v>
      </c>
      <c r="E26" s="2">
        <f t="shared" si="0"/>
        <v>10.174418604651164</v>
      </c>
      <c r="F26" s="11">
        <v>6</v>
      </c>
      <c r="G26" s="2">
        <v>9.9</v>
      </c>
      <c r="H26" s="12">
        <f t="shared" si="2"/>
        <v>-1</v>
      </c>
    </row>
    <row r="27" spans="1:8">
      <c r="A27">
        <v>23</v>
      </c>
      <c r="B27" t="s">
        <v>107</v>
      </c>
      <c r="C27" s="11">
        <v>685</v>
      </c>
      <c r="D27" s="11">
        <v>14</v>
      </c>
      <c r="E27" s="2">
        <f t="shared" si="0"/>
        <v>20.437956204379564</v>
      </c>
      <c r="F27" s="11">
        <f>G27*C27/1000</f>
        <v>6.7815000000000003</v>
      </c>
      <c r="G27" s="2">
        <v>9.9</v>
      </c>
      <c r="H27" s="12">
        <f t="shared" si="2"/>
        <v>-7.2184999999999997</v>
      </c>
    </row>
    <row r="28" spans="1:8">
      <c r="A28">
        <v>24</v>
      </c>
      <c r="B28" t="s">
        <v>108</v>
      </c>
      <c r="C28" s="11">
        <v>679</v>
      </c>
      <c r="D28" s="11">
        <v>10</v>
      </c>
      <c r="E28" s="2">
        <f t="shared" si="0"/>
        <v>14.727540500736376</v>
      </c>
      <c r="F28" s="11">
        <f>G28*C28/1000</f>
        <v>6.7221000000000002</v>
      </c>
      <c r="G28" s="2">
        <v>9.9</v>
      </c>
      <c r="H28" s="12">
        <f t="shared" si="2"/>
        <v>-3.2778999999999998</v>
      </c>
    </row>
    <row r="29" spans="1:8">
      <c r="A29">
        <v>25</v>
      </c>
      <c r="B29" t="s">
        <v>109</v>
      </c>
      <c r="C29" s="11">
        <v>658</v>
      </c>
      <c r="D29" s="11">
        <v>7</v>
      </c>
      <c r="E29" s="2">
        <f t="shared" si="0"/>
        <v>10.638297872340425</v>
      </c>
      <c r="F29" s="11">
        <v>6</v>
      </c>
      <c r="G29" s="2">
        <v>9.9</v>
      </c>
      <c r="H29" s="12">
        <f t="shared" si="2"/>
        <v>-1</v>
      </c>
    </row>
    <row r="30" spans="1:8">
      <c r="A30">
        <v>26</v>
      </c>
      <c r="B30" t="s">
        <v>110</v>
      </c>
      <c r="C30" s="11">
        <v>629</v>
      </c>
      <c r="D30" s="11">
        <v>7</v>
      </c>
      <c r="E30" s="2">
        <f t="shared" si="0"/>
        <v>11.128775834658187</v>
      </c>
      <c r="F30" s="11">
        <f>G30*C30/1000</f>
        <v>6.2271000000000001</v>
      </c>
      <c r="G30" s="2">
        <v>9.9</v>
      </c>
      <c r="H30" s="12">
        <f t="shared" si="2"/>
        <v>-0.77289999999999992</v>
      </c>
    </row>
    <row r="31" spans="1:8">
      <c r="A31">
        <v>27</v>
      </c>
      <c r="B31" t="s">
        <v>111</v>
      </c>
      <c r="C31" s="11">
        <v>590</v>
      </c>
      <c r="D31" s="11">
        <v>6</v>
      </c>
      <c r="E31" s="2">
        <f t="shared" si="0"/>
        <v>10.169491525423728</v>
      </c>
      <c r="F31" s="11">
        <v>5</v>
      </c>
      <c r="G31" s="2">
        <v>9.9</v>
      </c>
      <c r="H31" s="12">
        <f t="shared" si="2"/>
        <v>-1</v>
      </c>
    </row>
    <row r="32" spans="1:8">
      <c r="A32">
        <v>28</v>
      </c>
      <c r="B32" t="s">
        <v>112</v>
      </c>
      <c r="C32" s="11">
        <v>586</v>
      </c>
      <c r="D32" s="11">
        <v>8</v>
      </c>
      <c r="E32" s="2">
        <f t="shared" si="0"/>
        <v>13.651877133105803</v>
      </c>
      <c r="F32" s="11">
        <f>G32*C32/1000</f>
        <v>5.8014000000000001</v>
      </c>
      <c r="G32" s="2">
        <v>9.9</v>
      </c>
      <c r="H32" s="12">
        <f t="shared" si="2"/>
        <v>-2.1985999999999999</v>
      </c>
    </row>
    <row r="33" spans="1:8">
      <c r="A33">
        <v>29</v>
      </c>
      <c r="B33" t="s">
        <v>113</v>
      </c>
      <c r="C33" s="11">
        <v>561</v>
      </c>
      <c r="D33" s="11">
        <v>6</v>
      </c>
      <c r="E33" s="2">
        <f t="shared" si="0"/>
        <v>10.695187165775401</v>
      </c>
      <c r="F33" s="11">
        <v>5</v>
      </c>
      <c r="G33" s="2">
        <v>9.9</v>
      </c>
      <c r="H33" s="12">
        <f t="shared" si="2"/>
        <v>-1</v>
      </c>
    </row>
    <row r="34" spans="1:8">
      <c r="A34">
        <v>30</v>
      </c>
      <c r="B34" t="s">
        <v>114</v>
      </c>
      <c r="C34" s="11">
        <v>555</v>
      </c>
      <c r="D34" s="11">
        <v>10</v>
      </c>
      <c r="E34" s="2">
        <f t="shared" si="0"/>
        <v>18.018018018018019</v>
      </c>
      <c r="F34" s="11">
        <f t="shared" ref="F34:F43" si="3">G34*C34/1000</f>
        <v>5.4945000000000004</v>
      </c>
      <c r="G34" s="2">
        <v>9.9</v>
      </c>
      <c r="H34" s="12">
        <f t="shared" si="2"/>
        <v>-4.5054999999999996</v>
      </c>
    </row>
    <row r="35" spans="1:8">
      <c r="A35">
        <v>31</v>
      </c>
      <c r="B35" t="s">
        <v>115</v>
      </c>
      <c r="C35" s="11">
        <v>552</v>
      </c>
      <c r="D35" s="11">
        <v>10</v>
      </c>
      <c r="E35" s="2">
        <f t="shared" si="0"/>
        <v>18.115942028985508</v>
      </c>
      <c r="F35" s="11">
        <f t="shared" si="3"/>
        <v>5.4648000000000003</v>
      </c>
      <c r="G35" s="2">
        <v>9.9</v>
      </c>
      <c r="H35" s="12">
        <f t="shared" si="2"/>
        <v>-4.5351999999999997</v>
      </c>
    </row>
    <row r="36" spans="1:8">
      <c r="A36">
        <v>32</v>
      </c>
      <c r="B36" t="s">
        <v>116</v>
      </c>
      <c r="C36" s="11">
        <v>547</v>
      </c>
      <c r="D36" s="11">
        <v>9</v>
      </c>
      <c r="E36" s="2">
        <f t="shared" si="0"/>
        <v>16.453382084095065</v>
      </c>
      <c r="F36" s="11">
        <f t="shared" si="3"/>
        <v>5.4153000000000002</v>
      </c>
      <c r="G36" s="2">
        <v>9.9</v>
      </c>
      <c r="H36" s="12">
        <f t="shared" si="2"/>
        <v>-3.5846999999999998</v>
      </c>
    </row>
    <row r="37" spans="1:8">
      <c r="A37">
        <v>33</v>
      </c>
      <c r="B37" t="s">
        <v>117</v>
      </c>
      <c r="C37" s="11">
        <v>538</v>
      </c>
      <c r="D37" s="11">
        <v>6</v>
      </c>
      <c r="E37" s="2">
        <f t="shared" si="0"/>
        <v>11.152416356877323</v>
      </c>
      <c r="F37" s="11">
        <f t="shared" si="3"/>
        <v>5.3262</v>
      </c>
      <c r="G37" s="2">
        <v>9.9</v>
      </c>
      <c r="H37" s="12">
        <f t="shared" si="2"/>
        <v>-0.67379999999999995</v>
      </c>
    </row>
    <row r="38" spans="1:8">
      <c r="A38">
        <v>34</v>
      </c>
      <c r="B38" t="s">
        <v>118</v>
      </c>
      <c r="C38" s="11">
        <v>537</v>
      </c>
      <c r="D38" s="11">
        <v>8</v>
      </c>
      <c r="E38" s="2">
        <f t="shared" si="0"/>
        <v>14.8975791433892</v>
      </c>
      <c r="F38" s="11">
        <f t="shared" si="3"/>
        <v>5.3163</v>
      </c>
      <c r="G38" s="2">
        <v>9.9</v>
      </c>
      <c r="H38" s="12">
        <f t="shared" si="2"/>
        <v>-2.6837</v>
      </c>
    </row>
    <row r="39" spans="1:8">
      <c r="A39">
        <v>35</v>
      </c>
      <c r="B39" t="s">
        <v>119</v>
      </c>
      <c r="C39" s="11">
        <v>532</v>
      </c>
      <c r="D39" s="11">
        <v>7</v>
      </c>
      <c r="E39" s="2">
        <f t="shared" si="0"/>
        <v>13.157894736842104</v>
      </c>
      <c r="F39" s="11">
        <f t="shared" si="3"/>
        <v>5.2667999999999999</v>
      </c>
      <c r="G39" s="2">
        <v>9.9</v>
      </c>
      <c r="H39" s="12">
        <f t="shared" si="2"/>
        <v>-1.7332000000000001</v>
      </c>
    </row>
    <row r="40" spans="1:8">
      <c r="A40">
        <v>36</v>
      </c>
      <c r="B40" t="s">
        <v>120</v>
      </c>
      <c r="C40" s="11">
        <v>526</v>
      </c>
      <c r="D40" s="11">
        <v>7</v>
      </c>
      <c r="E40" s="2">
        <f t="shared" si="0"/>
        <v>13.307984790874524</v>
      </c>
      <c r="F40" s="11">
        <f t="shared" si="3"/>
        <v>5.2074000000000007</v>
      </c>
      <c r="G40" s="2">
        <v>9.9</v>
      </c>
      <c r="H40" s="12">
        <f t="shared" si="2"/>
        <v>-1.7925999999999993</v>
      </c>
    </row>
    <row r="41" spans="1:8">
      <c r="A41">
        <v>37</v>
      </c>
      <c r="B41" t="s">
        <v>121</v>
      </c>
      <c r="C41" s="11">
        <v>519</v>
      </c>
      <c r="D41" s="11">
        <v>8</v>
      </c>
      <c r="E41" s="2">
        <f t="shared" si="0"/>
        <v>15.414258188824663</v>
      </c>
      <c r="F41" s="11">
        <f t="shared" si="3"/>
        <v>5.1381000000000006</v>
      </c>
      <c r="G41" s="2">
        <v>9.9</v>
      </c>
      <c r="H41" s="12">
        <f t="shared" si="2"/>
        <v>-2.8618999999999994</v>
      </c>
    </row>
    <row r="42" spans="1:8">
      <c r="A42">
        <v>38</v>
      </c>
      <c r="B42" t="s">
        <v>122</v>
      </c>
      <c r="C42" s="11">
        <v>504</v>
      </c>
      <c r="D42" s="11">
        <v>6</v>
      </c>
      <c r="E42" s="2">
        <f t="shared" si="0"/>
        <v>11.904761904761903</v>
      </c>
      <c r="F42" s="11">
        <f t="shared" si="3"/>
        <v>4.9896000000000003</v>
      </c>
      <c r="G42" s="2">
        <v>9.9</v>
      </c>
      <c r="H42" s="12">
        <f t="shared" si="2"/>
        <v>-1.0103999999999997</v>
      </c>
    </row>
    <row r="43" spans="1:8">
      <c r="A43">
        <v>39</v>
      </c>
      <c r="B43" t="s">
        <v>123</v>
      </c>
      <c r="C43" s="11">
        <v>502</v>
      </c>
      <c r="D43" s="11">
        <v>7</v>
      </c>
      <c r="E43" s="2">
        <f t="shared" si="0"/>
        <v>13.944223107569721</v>
      </c>
      <c r="F43" s="11">
        <f t="shared" si="3"/>
        <v>4.9698000000000002</v>
      </c>
      <c r="G43" s="2">
        <v>9.9</v>
      </c>
      <c r="H43" s="12">
        <f t="shared" si="2"/>
        <v>-2.0301999999999998</v>
      </c>
    </row>
    <row r="44" spans="1:8">
      <c r="A44" s="4" t="s">
        <v>124</v>
      </c>
      <c r="B44" s="4"/>
      <c r="C44" s="7">
        <f>SUM(C5:C43)</f>
        <v>27050</v>
      </c>
      <c r="D44" s="7">
        <f>SUM(D5:D43)</f>
        <v>378</v>
      </c>
      <c r="E44" s="5">
        <f t="shared" si="0"/>
        <v>13.974121996303142</v>
      </c>
      <c r="F44" s="7">
        <f>SUM(F5:F43)</f>
        <v>265.07470000000006</v>
      </c>
      <c r="G44" s="5">
        <f>F44/C44*1000</f>
        <v>9.7994343807763418</v>
      </c>
      <c r="H44" s="8">
        <f t="shared" si="2"/>
        <v>-112.92529999999994</v>
      </c>
    </row>
    <row r="45" spans="1:8">
      <c r="A45" s="3"/>
      <c r="B45" s="3"/>
      <c r="C45" s="17"/>
      <c r="D45" s="17"/>
      <c r="E45" s="18"/>
      <c r="F45" s="17"/>
      <c r="G45" s="18"/>
      <c r="H45" s="19"/>
    </row>
  </sheetData>
  <mergeCells count="6">
    <mergeCell ref="F3:H3"/>
    <mergeCell ref="A3:A4"/>
    <mergeCell ref="B3:B4"/>
    <mergeCell ref="C3:C4"/>
    <mergeCell ref="D3:D4"/>
    <mergeCell ref="E3:E4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8"/>
  <sheetViews>
    <sheetView topLeftCell="A10" workbookViewId="0">
      <selection activeCell="F2" sqref="F2:H2"/>
    </sheetView>
  </sheetViews>
  <sheetFormatPr defaultRowHeight="15"/>
  <cols>
    <col min="2" max="2" width="27.5703125" bestFit="1" customWidth="1"/>
    <col min="4" max="4" width="8" customWidth="1"/>
    <col min="5" max="5" width="7.7109375" customWidth="1"/>
    <col min="6" max="6" width="9.28515625" customWidth="1"/>
    <col min="8" max="8" width="11.42578125" customWidth="1"/>
  </cols>
  <sheetData>
    <row r="1" spans="1:8" ht="15.75">
      <c r="A1" s="1" t="s">
        <v>125</v>
      </c>
      <c r="B1" s="3"/>
      <c r="C1" s="17"/>
      <c r="D1" s="17"/>
      <c r="E1" s="18"/>
      <c r="F1" s="17"/>
      <c r="G1" s="18"/>
      <c r="H1" s="19"/>
    </row>
    <row r="2" spans="1:8" ht="30" customHeight="1">
      <c r="A2" s="168" t="s">
        <v>14</v>
      </c>
      <c r="B2" s="155" t="s">
        <v>15</v>
      </c>
      <c r="C2" s="155" t="s">
        <v>4</v>
      </c>
      <c r="D2" s="153" t="s">
        <v>676</v>
      </c>
      <c r="E2" s="170" t="s">
        <v>5</v>
      </c>
      <c r="F2" s="155" t="s">
        <v>16</v>
      </c>
      <c r="G2" s="155"/>
      <c r="H2" s="155"/>
    </row>
    <row r="3" spans="1:8" ht="45">
      <c r="A3" s="169"/>
      <c r="B3" s="156"/>
      <c r="C3" s="156"/>
      <c r="D3" s="154"/>
      <c r="E3" s="171"/>
      <c r="F3" s="26" t="s">
        <v>676</v>
      </c>
      <c r="G3" s="6" t="s">
        <v>6</v>
      </c>
      <c r="H3" s="26" t="s">
        <v>678</v>
      </c>
    </row>
    <row r="4" spans="1:8">
      <c r="A4">
        <v>1</v>
      </c>
      <c r="B4" t="s">
        <v>126</v>
      </c>
      <c r="C4" s="11">
        <v>494</v>
      </c>
      <c r="D4" s="11">
        <v>6</v>
      </c>
      <c r="E4" s="2">
        <f t="shared" ref="E4:E35" si="0">D4/C4*1000</f>
        <v>12.145748987854251</v>
      </c>
      <c r="F4" s="11">
        <f>G4*C4/1000</f>
        <v>4.8906000000000001</v>
      </c>
      <c r="G4" s="2">
        <v>9.9</v>
      </c>
      <c r="H4" s="12">
        <f t="shared" ref="H4:H35" si="1">F4-D4</f>
        <v>-1.1093999999999999</v>
      </c>
    </row>
    <row r="5" spans="1:8">
      <c r="A5">
        <v>2</v>
      </c>
      <c r="B5" t="s">
        <v>127</v>
      </c>
      <c r="C5" s="11">
        <v>491</v>
      </c>
      <c r="D5" s="11">
        <v>6</v>
      </c>
      <c r="E5" s="2">
        <f t="shared" si="0"/>
        <v>12.219959266802444</v>
      </c>
      <c r="F5" s="11">
        <f>G5*C5/1000</f>
        <v>4.8609000000000009</v>
      </c>
      <c r="G5" s="2">
        <v>9.9</v>
      </c>
      <c r="H5" s="12">
        <f t="shared" si="1"/>
        <v>-1.1390999999999991</v>
      </c>
    </row>
    <row r="6" spans="1:8">
      <c r="A6">
        <v>3</v>
      </c>
      <c r="B6" t="s">
        <v>128</v>
      </c>
      <c r="C6" s="11">
        <v>482</v>
      </c>
      <c r="D6" s="11">
        <v>8</v>
      </c>
      <c r="E6" s="2">
        <f t="shared" si="0"/>
        <v>16.597510373443985</v>
      </c>
      <c r="F6" s="11">
        <f>G6*C6/1000</f>
        <v>4.7717999999999998</v>
      </c>
      <c r="G6" s="2">
        <v>9.9</v>
      </c>
      <c r="H6" s="12">
        <f t="shared" si="1"/>
        <v>-3.2282000000000002</v>
      </c>
    </row>
    <row r="7" spans="1:8">
      <c r="A7">
        <v>4</v>
      </c>
      <c r="B7" t="s">
        <v>129</v>
      </c>
      <c r="C7" s="11">
        <v>477</v>
      </c>
      <c r="D7" s="11">
        <v>5</v>
      </c>
      <c r="E7" s="2">
        <f t="shared" si="0"/>
        <v>10.482180293501049</v>
      </c>
      <c r="F7" s="11">
        <v>4</v>
      </c>
      <c r="G7" s="2">
        <v>9.9</v>
      </c>
      <c r="H7" s="12">
        <f t="shared" si="1"/>
        <v>-1</v>
      </c>
    </row>
    <row r="8" spans="1:8">
      <c r="A8">
        <v>5</v>
      </c>
      <c r="B8" t="s">
        <v>130</v>
      </c>
      <c r="C8" s="11">
        <v>468</v>
      </c>
      <c r="D8" s="11">
        <v>6</v>
      </c>
      <c r="E8" s="2">
        <f t="shared" si="0"/>
        <v>12.820512820512819</v>
      </c>
      <c r="F8" s="11">
        <f t="shared" ref="F8:F16" si="2">G8*C8/1000</f>
        <v>4.6331999999999995</v>
      </c>
      <c r="G8" s="2">
        <v>9.9</v>
      </c>
      <c r="H8" s="12">
        <f t="shared" si="1"/>
        <v>-1.3668000000000005</v>
      </c>
    </row>
    <row r="9" spans="1:8">
      <c r="A9">
        <v>6</v>
      </c>
      <c r="B9" t="s">
        <v>131</v>
      </c>
      <c r="C9" s="11">
        <v>445</v>
      </c>
      <c r="D9" s="11">
        <v>8</v>
      </c>
      <c r="E9" s="2">
        <f t="shared" si="0"/>
        <v>17.977528089887642</v>
      </c>
      <c r="F9" s="11">
        <f t="shared" si="2"/>
        <v>4.4055</v>
      </c>
      <c r="G9" s="2">
        <v>9.9</v>
      </c>
      <c r="H9" s="12">
        <f t="shared" si="1"/>
        <v>-3.5945</v>
      </c>
    </row>
    <row r="10" spans="1:8">
      <c r="A10">
        <v>7</v>
      </c>
      <c r="B10" t="s">
        <v>132</v>
      </c>
      <c r="C10" s="11">
        <v>432</v>
      </c>
      <c r="D10" s="11">
        <v>5</v>
      </c>
      <c r="E10" s="2">
        <f t="shared" si="0"/>
        <v>11.574074074074073</v>
      </c>
      <c r="F10" s="11">
        <f t="shared" si="2"/>
        <v>4.2768000000000006</v>
      </c>
      <c r="G10" s="2">
        <v>9.9</v>
      </c>
      <c r="H10" s="12">
        <f t="shared" si="1"/>
        <v>-0.7231999999999994</v>
      </c>
    </row>
    <row r="11" spans="1:8">
      <c r="A11">
        <v>8</v>
      </c>
      <c r="B11" t="s">
        <v>133</v>
      </c>
      <c r="C11" s="11">
        <v>424</v>
      </c>
      <c r="D11" s="11">
        <v>5</v>
      </c>
      <c r="E11" s="2">
        <f t="shared" si="0"/>
        <v>11.79245283018868</v>
      </c>
      <c r="F11" s="11">
        <f t="shared" si="2"/>
        <v>4.1976000000000004</v>
      </c>
      <c r="G11" s="2">
        <v>9.9</v>
      </c>
      <c r="H11" s="12">
        <f t="shared" si="1"/>
        <v>-0.80239999999999956</v>
      </c>
    </row>
    <row r="12" spans="1:8">
      <c r="A12">
        <v>9</v>
      </c>
      <c r="B12" t="s">
        <v>134</v>
      </c>
      <c r="C12" s="11">
        <v>419</v>
      </c>
      <c r="D12" s="11">
        <v>6</v>
      </c>
      <c r="E12" s="2">
        <f t="shared" si="0"/>
        <v>14.319809069212411</v>
      </c>
      <c r="F12" s="11">
        <f t="shared" si="2"/>
        <v>4.1481000000000003</v>
      </c>
      <c r="G12" s="2">
        <v>9.9</v>
      </c>
      <c r="H12" s="12">
        <f t="shared" si="1"/>
        <v>-1.8518999999999997</v>
      </c>
    </row>
    <row r="13" spans="1:8">
      <c r="A13">
        <v>10</v>
      </c>
      <c r="B13" t="s">
        <v>135</v>
      </c>
      <c r="C13" s="11">
        <v>414</v>
      </c>
      <c r="D13" s="11">
        <v>10</v>
      </c>
      <c r="E13" s="2">
        <f t="shared" si="0"/>
        <v>24.154589371980677</v>
      </c>
      <c r="F13" s="11">
        <f t="shared" si="2"/>
        <v>4.0986000000000002</v>
      </c>
      <c r="G13" s="2">
        <v>9.9</v>
      </c>
      <c r="H13" s="12">
        <f t="shared" si="1"/>
        <v>-5.9013999999999998</v>
      </c>
    </row>
    <row r="14" spans="1:8">
      <c r="A14">
        <v>11</v>
      </c>
      <c r="B14" t="s">
        <v>136</v>
      </c>
      <c r="C14" s="11">
        <v>410</v>
      </c>
      <c r="D14" s="11">
        <v>8</v>
      </c>
      <c r="E14" s="2">
        <f t="shared" si="0"/>
        <v>19.512195121951219</v>
      </c>
      <c r="F14" s="11">
        <f t="shared" si="2"/>
        <v>4.0590000000000002</v>
      </c>
      <c r="G14" s="2">
        <v>9.9</v>
      </c>
      <c r="H14" s="12">
        <f t="shared" si="1"/>
        <v>-3.9409999999999998</v>
      </c>
    </row>
    <row r="15" spans="1:8">
      <c r="A15">
        <v>12</v>
      </c>
      <c r="B15" t="s">
        <v>137</v>
      </c>
      <c r="C15" s="11">
        <v>406</v>
      </c>
      <c r="D15" s="11">
        <v>5</v>
      </c>
      <c r="E15" s="2">
        <f t="shared" si="0"/>
        <v>12.315270935960593</v>
      </c>
      <c r="F15" s="11">
        <f t="shared" si="2"/>
        <v>4.0194000000000001</v>
      </c>
      <c r="G15" s="2">
        <v>9.9</v>
      </c>
      <c r="H15" s="12">
        <f t="shared" si="1"/>
        <v>-0.98059999999999992</v>
      </c>
    </row>
    <row r="16" spans="1:8">
      <c r="A16">
        <v>13</v>
      </c>
      <c r="B16" t="s">
        <v>138</v>
      </c>
      <c r="C16" s="11">
        <v>406</v>
      </c>
      <c r="D16" s="11">
        <v>7</v>
      </c>
      <c r="E16" s="2">
        <f t="shared" si="0"/>
        <v>17.241379310344826</v>
      </c>
      <c r="F16" s="11">
        <f t="shared" si="2"/>
        <v>4.0194000000000001</v>
      </c>
      <c r="G16" s="2">
        <v>9.9</v>
      </c>
      <c r="H16" s="12">
        <f t="shared" si="1"/>
        <v>-2.9805999999999999</v>
      </c>
    </row>
    <row r="17" spans="1:8">
      <c r="A17">
        <v>14</v>
      </c>
      <c r="B17" t="s">
        <v>139</v>
      </c>
      <c r="C17" s="11">
        <v>400</v>
      </c>
      <c r="D17" s="11">
        <v>4</v>
      </c>
      <c r="E17" s="2">
        <f t="shared" si="0"/>
        <v>10</v>
      </c>
      <c r="F17" s="11">
        <v>3</v>
      </c>
      <c r="G17" s="2">
        <v>9.9</v>
      </c>
      <c r="H17" s="12">
        <f t="shared" si="1"/>
        <v>-1</v>
      </c>
    </row>
    <row r="18" spans="1:8">
      <c r="A18">
        <v>15</v>
      </c>
      <c r="B18" t="s">
        <v>140</v>
      </c>
      <c r="C18" s="11">
        <v>399</v>
      </c>
      <c r="D18" s="11">
        <v>6</v>
      </c>
      <c r="E18" s="2">
        <f t="shared" si="0"/>
        <v>15.037593984962406</v>
      </c>
      <c r="F18" s="11">
        <f>G18*C18/1000</f>
        <v>3.9501000000000004</v>
      </c>
      <c r="G18" s="2">
        <v>9.9</v>
      </c>
      <c r="H18" s="12">
        <f t="shared" si="1"/>
        <v>-2.0498999999999996</v>
      </c>
    </row>
    <row r="19" spans="1:8">
      <c r="A19">
        <v>16</v>
      </c>
      <c r="B19" t="s">
        <v>141</v>
      </c>
      <c r="C19" s="11">
        <v>396</v>
      </c>
      <c r="D19" s="11">
        <v>8</v>
      </c>
      <c r="E19" s="2">
        <f t="shared" si="0"/>
        <v>20.202020202020204</v>
      </c>
      <c r="F19" s="11">
        <f>G19*C19/1000</f>
        <v>3.9203999999999999</v>
      </c>
      <c r="G19" s="2">
        <v>9.9</v>
      </c>
      <c r="H19" s="12">
        <f t="shared" si="1"/>
        <v>-4.0796000000000001</v>
      </c>
    </row>
    <row r="20" spans="1:8">
      <c r="A20">
        <v>17</v>
      </c>
      <c r="B20" t="s">
        <v>142</v>
      </c>
      <c r="C20" s="11">
        <v>385</v>
      </c>
      <c r="D20" s="11">
        <v>10</v>
      </c>
      <c r="E20" s="2">
        <f t="shared" si="0"/>
        <v>25.974025974025977</v>
      </c>
      <c r="F20" s="11">
        <f>G20*C20/1000</f>
        <v>3.8115000000000001</v>
      </c>
      <c r="G20" s="2">
        <v>9.9</v>
      </c>
      <c r="H20" s="12">
        <f t="shared" si="1"/>
        <v>-6.1884999999999994</v>
      </c>
    </row>
    <row r="21" spans="1:8">
      <c r="A21">
        <v>18</v>
      </c>
      <c r="B21" t="s">
        <v>143</v>
      </c>
      <c r="C21" s="11">
        <v>376</v>
      </c>
      <c r="D21" s="11">
        <v>4</v>
      </c>
      <c r="E21" s="2">
        <f t="shared" si="0"/>
        <v>10.638297872340425</v>
      </c>
      <c r="F21" s="11">
        <v>3</v>
      </c>
      <c r="G21" s="2">
        <v>9.9</v>
      </c>
      <c r="H21" s="12">
        <f t="shared" si="1"/>
        <v>-1</v>
      </c>
    </row>
    <row r="22" spans="1:8">
      <c r="A22">
        <v>19</v>
      </c>
      <c r="B22" t="s">
        <v>144</v>
      </c>
      <c r="C22" s="11">
        <v>375</v>
      </c>
      <c r="D22" s="11">
        <v>5</v>
      </c>
      <c r="E22" s="2">
        <f t="shared" si="0"/>
        <v>13.333333333333334</v>
      </c>
      <c r="F22" s="11">
        <f t="shared" ref="F22:F40" si="3">G22*C22/1000</f>
        <v>3.7124999999999999</v>
      </c>
      <c r="G22" s="2">
        <v>9.9</v>
      </c>
      <c r="H22" s="12">
        <f t="shared" si="1"/>
        <v>-1.2875000000000001</v>
      </c>
    </row>
    <row r="23" spans="1:8">
      <c r="A23">
        <v>20</v>
      </c>
      <c r="B23" t="s">
        <v>145</v>
      </c>
      <c r="C23" s="11">
        <v>372</v>
      </c>
      <c r="D23" s="11">
        <v>15</v>
      </c>
      <c r="E23" s="2">
        <f t="shared" si="0"/>
        <v>40.322580645161288</v>
      </c>
      <c r="F23" s="11">
        <f t="shared" si="3"/>
        <v>3.6828000000000003</v>
      </c>
      <c r="G23" s="2">
        <v>9.9</v>
      </c>
      <c r="H23" s="12">
        <f t="shared" si="1"/>
        <v>-11.3172</v>
      </c>
    </row>
    <row r="24" spans="1:8">
      <c r="A24">
        <v>21</v>
      </c>
      <c r="B24" t="s">
        <v>146</v>
      </c>
      <c r="C24" s="11">
        <v>369</v>
      </c>
      <c r="D24" s="11">
        <v>5</v>
      </c>
      <c r="E24" s="2">
        <f t="shared" si="0"/>
        <v>13.550135501355014</v>
      </c>
      <c r="F24" s="11">
        <f t="shared" si="3"/>
        <v>3.6530999999999998</v>
      </c>
      <c r="G24" s="2">
        <v>9.9</v>
      </c>
      <c r="H24" s="12">
        <f t="shared" si="1"/>
        <v>-1.3469000000000002</v>
      </c>
    </row>
    <row r="25" spans="1:8">
      <c r="A25">
        <v>22</v>
      </c>
      <c r="B25" t="s">
        <v>147</v>
      </c>
      <c r="C25" s="11">
        <v>361</v>
      </c>
      <c r="D25" s="11">
        <v>5</v>
      </c>
      <c r="E25" s="2">
        <f t="shared" si="0"/>
        <v>13.850415512465373</v>
      </c>
      <c r="F25" s="11">
        <f t="shared" si="3"/>
        <v>3.5739000000000001</v>
      </c>
      <c r="G25" s="2">
        <v>9.9</v>
      </c>
      <c r="H25" s="12">
        <f t="shared" si="1"/>
        <v>-1.4260999999999999</v>
      </c>
    </row>
    <row r="26" spans="1:8">
      <c r="A26">
        <v>23</v>
      </c>
      <c r="B26" t="s">
        <v>148</v>
      </c>
      <c r="C26" s="11">
        <v>358</v>
      </c>
      <c r="D26" s="11">
        <v>6</v>
      </c>
      <c r="E26" s="2">
        <f t="shared" si="0"/>
        <v>16.759776536312849</v>
      </c>
      <c r="F26" s="11">
        <f t="shared" si="3"/>
        <v>3.5442000000000005</v>
      </c>
      <c r="G26" s="2">
        <v>9.9</v>
      </c>
      <c r="H26" s="12">
        <f t="shared" si="1"/>
        <v>-2.4557999999999995</v>
      </c>
    </row>
    <row r="27" spans="1:8">
      <c r="A27">
        <v>24</v>
      </c>
      <c r="B27" t="s">
        <v>149</v>
      </c>
      <c r="C27" s="11">
        <v>358</v>
      </c>
      <c r="D27" s="11">
        <v>11</v>
      </c>
      <c r="E27" s="2">
        <f t="shared" si="0"/>
        <v>30.726256983240223</v>
      </c>
      <c r="F27" s="11">
        <f t="shared" si="3"/>
        <v>3.5442000000000005</v>
      </c>
      <c r="G27" s="2">
        <v>9.9</v>
      </c>
      <c r="H27" s="12">
        <f t="shared" si="1"/>
        <v>-7.4558</v>
      </c>
    </row>
    <row r="28" spans="1:8">
      <c r="A28">
        <v>25</v>
      </c>
      <c r="B28" t="s">
        <v>150</v>
      </c>
      <c r="C28" s="11">
        <v>354</v>
      </c>
      <c r="D28" s="11">
        <v>6</v>
      </c>
      <c r="E28" s="2">
        <f t="shared" si="0"/>
        <v>16.949152542372882</v>
      </c>
      <c r="F28" s="11">
        <f t="shared" si="3"/>
        <v>3.5045999999999999</v>
      </c>
      <c r="G28" s="2">
        <v>9.9</v>
      </c>
      <c r="H28" s="12">
        <f t="shared" si="1"/>
        <v>-2.4954000000000001</v>
      </c>
    </row>
    <row r="29" spans="1:8">
      <c r="A29">
        <v>26</v>
      </c>
      <c r="B29" t="s">
        <v>151</v>
      </c>
      <c r="C29" s="11">
        <v>342</v>
      </c>
      <c r="D29" s="11">
        <v>6</v>
      </c>
      <c r="E29" s="2">
        <f t="shared" si="0"/>
        <v>17.543859649122805</v>
      </c>
      <c r="F29" s="11">
        <f t="shared" si="3"/>
        <v>3.3858000000000001</v>
      </c>
      <c r="G29" s="2">
        <v>9.9</v>
      </c>
      <c r="H29" s="12">
        <f t="shared" si="1"/>
        <v>-2.6141999999999999</v>
      </c>
    </row>
    <row r="30" spans="1:8">
      <c r="A30">
        <v>27</v>
      </c>
      <c r="B30" t="s">
        <v>152</v>
      </c>
      <c r="C30" s="11">
        <v>333</v>
      </c>
      <c r="D30" s="11">
        <v>4</v>
      </c>
      <c r="E30" s="2">
        <f t="shared" si="0"/>
        <v>12.012012012012011</v>
      </c>
      <c r="F30" s="11">
        <f t="shared" si="3"/>
        <v>3.2967000000000004</v>
      </c>
      <c r="G30" s="2">
        <v>9.9</v>
      </c>
      <c r="H30" s="12">
        <f t="shared" si="1"/>
        <v>-0.70329999999999959</v>
      </c>
    </row>
    <row r="31" spans="1:8">
      <c r="A31">
        <v>28</v>
      </c>
      <c r="B31" t="s">
        <v>153</v>
      </c>
      <c r="C31" s="11">
        <v>323</v>
      </c>
      <c r="D31" s="11">
        <v>7</v>
      </c>
      <c r="E31" s="2">
        <f t="shared" si="0"/>
        <v>21.671826625386998</v>
      </c>
      <c r="F31" s="11">
        <f t="shared" si="3"/>
        <v>3.1977000000000002</v>
      </c>
      <c r="G31" s="2">
        <v>9.9</v>
      </c>
      <c r="H31" s="12">
        <f t="shared" si="1"/>
        <v>-3.8022999999999998</v>
      </c>
    </row>
    <row r="32" spans="1:8">
      <c r="A32">
        <v>29</v>
      </c>
      <c r="B32" t="s">
        <v>154</v>
      </c>
      <c r="C32" s="11">
        <v>321</v>
      </c>
      <c r="D32" s="11">
        <v>6</v>
      </c>
      <c r="E32" s="2">
        <f t="shared" si="0"/>
        <v>18.691588785046729</v>
      </c>
      <c r="F32" s="11">
        <f t="shared" si="3"/>
        <v>3.1779000000000002</v>
      </c>
      <c r="G32" s="2">
        <v>9.9</v>
      </c>
      <c r="H32" s="12">
        <f t="shared" si="1"/>
        <v>-2.8220999999999998</v>
      </c>
    </row>
    <row r="33" spans="1:8">
      <c r="A33">
        <v>30</v>
      </c>
      <c r="B33" t="s">
        <v>155</v>
      </c>
      <c r="C33" s="11">
        <v>316</v>
      </c>
      <c r="D33" s="11">
        <v>6</v>
      </c>
      <c r="E33" s="2">
        <f t="shared" si="0"/>
        <v>18.9873417721519</v>
      </c>
      <c r="F33" s="11">
        <f t="shared" si="3"/>
        <v>3.1284000000000001</v>
      </c>
      <c r="G33" s="2">
        <v>9.9</v>
      </c>
      <c r="H33" s="12">
        <f t="shared" si="1"/>
        <v>-2.8715999999999999</v>
      </c>
    </row>
    <row r="34" spans="1:8">
      <c r="A34">
        <v>31</v>
      </c>
      <c r="B34" t="s">
        <v>156</v>
      </c>
      <c r="C34" s="11">
        <v>312</v>
      </c>
      <c r="D34" s="11">
        <v>4</v>
      </c>
      <c r="E34" s="2">
        <f t="shared" si="0"/>
        <v>12.820512820512819</v>
      </c>
      <c r="F34" s="11">
        <f t="shared" si="3"/>
        <v>3.0888</v>
      </c>
      <c r="G34" s="2">
        <v>9.9</v>
      </c>
      <c r="H34" s="12">
        <f t="shared" si="1"/>
        <v>-0.91120000000000001</v>
      </c>
    </row>
    <row r="35" spans="1:8">
      <c r="A35">
        <v>32</v>
      </c>
      <c r="B35" t="s">
        <v>157</v>
      </c>
      <c r="C35" s="11">
        <v>307</v>
      </c>
      <c r="D35" s="11">
        <v>5</v>
      </c>
      <c r="E35" s="2">
        <f t="shared" si="0"/>
        <v>16.286644951140065</v>
      </c>
      <c r="F35" s="11">
        <f t="shared" si="3"/>
        <v>3.0393000000000003</v>
      </c>
      <c r="G35" s="2">
        <v>9.9</v>
      </c>
      <c r="H35" s="12">
        <f t="shared" si="1"/>
        <v>-1.9606999999999997</v>
      </c>
    </row>
    <row r="36" spans="1:8">
      <c r="A36">
        <v>33</v>
      </c>
      <c r="B36" t="s">
        <v>158</v>
      </c>
      <c r="C36" s="11">
        <v>300</v>
      </c>
      <c r="D36" s="11">
        <v>8</v>
      </c>
      <c r="E36" s="2">
        <f t="shared" ref="E36:E67" si="4">D36/C36*1000</f>
        <v>26.666666666666668</v>
      </c>
      <c r="F36" s="11">
        <f t="shared" si="3"/>
        <v>2.97</v>
      </c>
      <c r="G36" s="2">
        <v>9.9</v>
      </c>
      <c r="H36" s="12">
        <f t="shared" ref="H36:H67" si="5">F36-D36</f>
        <v>-5.0299999999999994</v>
      </c>
    </row>
    <row r="37" spans="1:8">
      <c r="A37">
        <v>34</v>
      </c>
      <c r="B37" t="s">
        <v>159</v>
      </c>
      <c r="C37" s="11">
        <v>299</v>
      </c>
      <c r="D37" s="11">
        <v>4</v>
      </c>
      <c r="E37" s="2">
        <f t="shared" si="4"/>
        <v>13.377926421404682</v>
      </c>
      <c r="F37" s="11">
        <f t="shared" si="3"/>
        <v>2.9600999999999997</v>
      </c>
      <c r="G37" s="2">
        <v>9.9</v>
      </c>
      <c r="H37" s="12">
        <f t="shared" si="5"/>
        <v>-1.0399000000000003</v>
      </c>
    </row>
    <row r="38" spans="1:8">
      <c r="A38">
        <v>35</v>
      </c>
      <c r="B38" t="s">
        <v>160</v>
      </c>
      <c r="C38" s="11">
        <v>297</v>
      </c>
      <c r="D38" s="11">
        <v>5</v>
      </c>
      <c r="E38" s="2">
        <f t="shared" si="4"/>
        <v>16.835016835016834</v>
      </c>
      <c r="F38" s="11">
        <f t="shared" si="3"/>
        <v>2.9403000000000001</v>
      </c>
      <c r="G38" s="2">
        <v>9.9</v>
      </c>
      <c r="H38" s="12">
        <f t="shared" si="5"/>
        <v>-2.0596999999999999</v>
      </c>
    </row>
    <row r="39" spans="1:8">
      <c r="A39">
        <v>36</v>
      </c>
      <c r="B39" t="s">
        <v>161</v>
      </c>
      <c r="C39" s="11">
        <v>296</v>
      </c>
      <c r="D39" s="11">
        <v>4</v>
      </c>
      <c r="E39" s="2">
        <f t="shared" si="4"/>
        <v>13.513513513513514</v>
      </c>
      <c r="F39" s="11">
        <f t="shared" si="3"/>
        <v>2.9304000000000001</v>
      </c>
      <c r="G39" s="2">
        <v>9.9</v>
      </c>
      <c r="H39" s="12">
        <f t="shared" si="5"/>
        <v>-1.0695999999999999</v>
      </c>
    </row>
    <row r="40" spans="1:8">
      <c r="A40">
        <v>37</v>
      </c>
      <c r="B40" t="s">
        <v>162</v>
      </c>
      <c r="C40" s="11">
        <v>296</v>
      </c>
      <c r="D40" s="11">
        <v>6</v>
      </c>
      <c r="E40" s="2">
        <f t="shared" si="4"/>
        <v>20.27027027027027</v>
      </c>
      <c r="F40" s="11">
        <f t="shared" si="3"/>
        <v>2.9304000000000001</v>
      </c>
      <c r="G40" s="2">
        <v>9.9</v>
      </c>
      <c r="H40" s="12">
        <f t="shared" si="5"/>
        <v>-3.0695999999999999</v>
      </c>
    </row>
    <row r="41" spans="1:8">
      <c r="A41">
        <v>38</v>
      </c>
      <c r="B41" t="s">
        <v>163</v>
      </c>
      <c r="C41" s="11">
        <v>292</v>
      </c>
      <c r="D41" s="11">
        <v>3</v>
      </c>
      <c r="E41" s="2">
        <f t="shared" si="4"/>
        <v>10.273972602739725</v>
      </c>
      <c r="F41" s="11">
        <v>2</v>
      </c>
      <c r="G41" s="2">
        <v>9.9</v>
      </c>
      <c r="H41" s="12">
        <f t="shared" si="5"/>
        <v>-1</v>
      </c>
    </row>
    <row r="42" spans="1:8">
      <c r="A42">
        <v>39</v>
      </c>
      <c r="B42" t="s">
        <v>164</v>
      </c>
      <c r="C42" s="11">
        <v>288</v>
      </c>
      <c r="D42" s="11">
        <v>4</v>
      </c>
      <c r="E42" s="2">
        <f t="shared" si="4"/>
        <v>13.888888888888888</v>
      </c>
      <c r="F42" s="11">
        <f>G42*C42/1000</f>
        <v>2.8512000000000004</v>
      </c>
      <c r="G42" s="2">
        <v>9.9</v>
      </c>
      <c r="H42" s="12">
        <f t="shared" si="5"/>
        <v>-1.1487999999999996</v>
      </c>
    </row>
    <row r="43" spans="1:8">
      <c r="A43">
        <v>40</v>
      </c>
      <c r="B43" t="s">
        <v>165</v>
      </c>
      <c r="C43" s="11">
        <v>287</v>
      </c>
      <c r="D43" s="11">
        <v>5</v>
      </c>
      <c r="E43" s="2">
        <f t="shared" si="4"/>
        <v>17.421602787456447</v>
      </c>
      <c r="F43" s="11">
        <f>G43*C43/1000</f>
        <v>2.8413000000000004</v>
      </c>
      <c r="G43" s="2">
        <v>9.9</v>
      </c>
      <c r="H43" s="12">
        <f t="shared" si="5"/>
        <v>-2.1586999999999996</v>
      </c>
    </row>
    <row r="44" spans="1:8">
      <c r="A44">
        <v>41</v>
      </c>
      <c r="B44" t="s">
        <v>166</v>
      </c>
      <c r="C44" s="11">
        <v>286</v>
      </c>
      <c r="D44" s="11">
        <v>6</v>
      </c>
      <c r="E44" s="2">
        <f t="shared" si="4"/>
        <v>20.97902097902098</v>
      </c>
      <c r="F44" s="11">
        <f>G44*C44/1000</f>
        <v>2.8313999999999999</v>
      </c>
      <c r="G44" s="2">
        <v>9.9</v>
      </c>
      <c r="H44" s="12">
        <f t="shared" si="5"/>
        <v>-3.1686000000000001</v>
      </c>
    </row>
    <row r="45" spans="1:8">
      <c r="A45">
        <v>42</v>
      </c>
      <c r="B45" t="s">
        <v>167</v>
      </c>
      <c r="C45" s="11">
        <v>283</v>
      </c>
      <c r="D45" s="11">
        <v>3</v>
      </c>
      <c r="E45" s="2">
        <f t="shared" si="4"/>
        <v>10.600706713780919</v>
      </c>
      <c r="F45" s="11">
        <v>2</v>
      </c>
      <c r="G45" s="2">
        <v>9.9</v>
      </c>
      <c r="H45" s="12">
        <f t="shared" si="5"/>
        <v>-1</v>
      </c>
    </row>
    <row r="46" spans="1:8">
      <c r="A46">
        <v>43</v>
      </c>
      <c r="B46" t="s">
        <v>168</v>
      </c>
      <c r="C46" s="11">
        <v>263</v>
      </c>
      <c r="D46" s="11">
        <v>3</v>
      </c>
      <c r="E46" s="2">
        <f t="shared" si="4"/>
        <v>11.406844106463879</v>
      </c>
      <c r="F46" s="11">
        <v>2</v>
      </c>
      <c r="G46" s="2">
        <v>9.9</v>
      </c>
      <c r="H46" s="12">
        <f t="shared" si="5"/>
        <v>-1</v>
      </c>
    </row>
    <row r="47" spans="1:8">
      <c r="A47">
        <v>44</v>
      </c>
      <c r="B47" t="s">
        <v>169</v>
      </c>
      <c r="C47" s="11">
        <v>259</v>
      </c>
      <c r="D47" s="11">
        <v>5</v>
      </c>
      <c r="E47" s="2">
        <f t="shared" si="4"/>
        <v>19.305019305019304</v>
      </c>
      <c r="F47" s="11">
        <f>G47*C47/1000</f>
        <v>2.5640999999999998</v>
      </c>
      <c r="G47" s="2">
        <v>9.9</v>
      </c>
      <c r="H47" s="12">
        <f t="shared" si="5"/>
        <v>-2.4359000000000002</v>
      </c>
    </row>
    <row r="48" spans="1:8">
      <c r="A48">
        <v>45</v>
      </c>
      <c r="B48" t="s">
        <v>170</v>
      </c>
      <c r="C48" s="11">
        <v>254</v>
      </c>
      <c r="D48" s="11">
        <v>3</v>
      </c>
      <c r="E48" s="2">
        <f t="shared" si="4"/>
        <v>11.811023622047244</v>
      </c>
      <c r="F48" s="11">
        <v>2</v>
      </c>
      <c r="G48" s="2">
        <v>9.9</v>
      </c>
      <c r="H48" s="12">
        <f t="shared" si="5"/>
        <v>-1</v>
      </c>
    </row>
    <row r="49" spans="1:8">
      <c r="A49">
        <v>46</v>
      </c>
      <c r="B49" t="s">
        <v>171</v>
      </c>
      <c r="C49" s="11">
        <v>254</v>
      </c>
      <c r="D49" s="11">
        <v>4</v>
      </c>
      <c r="E49" s="2">
        <f t="shared" si="4"/>
        <v>15.748031496062993</v>
      </c>
      <c r="F49" s="11">
        <f t="shared" ref="F49:F77" si="6">G49*C49/1000</f>
        <v>2.5145999999999997</v>
      </c>
      <c r="G49" s="2">
        <v>9.9</v>
      </c>
      <c r="H49" s="12">
        <f t="shared" si="5"/>
        <v>-1.4854000000000003</v>
      </c>
    </row>
    <row r="50" spans="1:8">
      <c r="A50">
        <v>47</v>
      </c>
      <c r="B50" t="s">
        <v>172</v>
      </c>
      <c r="C50" s="11">
        <v>252</v>
      </c>
      <c r="D50" s="11">
        <v>3</v>
      </c>
      <c r="E50" s="2">
        <f t="shared" si="4"/>
        <v>11.904761904761903</v>
      </c>
      <c r="F50" s="11">
        <f t="shared" si="6"/>
        <v>2.4948000000000001</v>
      </c>
      <c r="G50" s="2">
        <v>9.9</v>
      </c>
      <c r="H50" s="12">
        <f t="shared" si="5"/>
        <v>-0.50519999999999987</v>
      </c>
    </row>
    <row r="51" spans="1:8">
      <c r="A51">
        <v>48</v>
      </c>
      <c r="B51" t="s">
        <v>173</v>
      </c>
      <c r="C51" s="11">
        <v>251</v>
      </c>
      <c r="D51" s="11">
        <v>4</v>
      </c>
      <c r="E51" s="2">
        <f t="shared" si="4"/>
        <v>15.936254980079681</v>
      </c>
      <c r="F51" s="11">
        <f t="shared" si="6"/>
        <v>2.4849000000000001</v>
      </c>
      <c r="G51" s="2">
        <v>9.9</v>
      </c>
      <c r="H51" s="12">
        <f t="shared" si="5"/>
        <v>-1.5150999999999999</v>
      </c>
    </row>
    <row r="52" spans="1:8">
      <c r="A52">
        <v>49</v>
      </c>
      <c r="B52" t="s">
        <v>174</v>
      </c>
      <c r="C52" s="11">
        <v>250</v>
      </c>
      <c r="D52" s="11">
        <v>5</v>
      </c>
      <c r="E52" s="2">
        <f t="shared" si="4"/>
        <v>20</v>
      </c>
      <c r="F52" s="11">
        <f t="shared" si="6"/>
        <v>2.4750000000000001</v>
      </c>
      <c r="G52" s="2">
        <v>9.9</v>
      </c>
      <c r="H52" s="12">
        <f t="shared" si="5"/>
        <v>-2.5249999999999999</v>
      </c>
    </row>
    <row r="53" spans="1:8">
      <c r="A53">
        <v>50</v>
      </c>
      <c r="B53" t="s">
        <v>175</v>
      </c>
      <c r="C53" s="11">
        <v>249</v>
      </c>
      <c r="D53" s="11">
        <v>4</v>
      </c>
      <c r="E53" s="2">
        <f t="shared" si="4"/>
        <v>16.064257028112447</v>
      </c>
      <c r="F53" s="11">
        <f t="shared" si="6"/>
        <v>2.4651000000000001</v>
      </c>
      <c r="G53" s="2">
        <v>9.9</v>
      </c>
      <c r="H53" s="12">
        <f t="shared" si="5"/>
        <v>-1.5348999999999999</v>
      </c>
    </row>
    <row r="54" spans="1:8">
      <c r="A54">
        <v>51</v>
      </c>
      <c r="B54" t="s">
        <v>176</v>
      </c>
      <c r="C54" s="11">
        <v>248</v>
      </c>
      <c r="D54" s="11">
        <v>3</v>
      </c>
      <c r="E54" s="2">
        <f t="shared" si="4"/>
        <v>12.096774193548386</v>
      </c>
      <c r="F54" s="11">
        <f t="shared" si="6"/>
        <v>2.4552000000000005</v>
      </c>
      <c r="G54" s="2">
        <v>9.9</v>
      </c>
      <c r="H54" s="12">
        <f t="shared" si="5"/>
        <v>-0.54479999999999951</v>
      </c>
    </row>
    <row r="55" spans="1:8">
      <c r="A55">
        <v>52</v>
      </c>
      <c r="B55" t="s">
        <v>177</v>
      </c>
      <c r="C55" s="11">
        <v>248</v>
      </c>
      <c r="D55" s="11">
        <v>3</v>
      </c>
      <c r="E55" s="2">
        <f t="shared" si="4"/>
        <v>12.096774193548386</v>
      </c>
      <c r="F55" s="11">
        <f t="shared" si="6"/>
        <v>2.4552000000000005</v>
      </c>
      <c r="G55" s="2">
        <v>9.9</v>
      </c>
      <c r="H55" s="12">
        <f t="shared" si="5"/>
        <v>-0.54479999999999951</v>
      </c>
    </row>
    <row r="56" spans="1:8">
      <c r="A56">
        <v>53</v>
      </c>
      <c r="B56" t="s">
        <v>178</v>
      </c>
      <c r="C56" s="11">
        <v>248</v>
      </c>
      <c r="D56" s="11">
        <v>4</v>
      </c>
      <c r="E56" s="2">
        <f t="shared" si="4"/>
        <v>16.129032258064516</v>
      </c>
      <c r="F56" s="11">
        <f t="shared" si="6"/>
        <v>2.4552000000000005</v>
      </c>
      <c r="G56" s="2">
        <v>9.9</v>
      </c>
      <c r="H56" s="12">
        <f t="shared" si="5"/>
        <v>-1.5447999999999995</v>
      </c>
    </row>
    <row r="57" spans="1:8">
      <c r="A57">
        <v>54</v>
      </c>
      <c r="B57" t="s">
        <v>179</v>
      </c>
      <c r="C57" s="11">
        <v>246</v>
      </c>
      <c r="D57" s="11">
        <v>3</v>
      </c>
      <c r="E57" s="2">
        <f t="shared" si="4"/>
        <v>12.195121951219512</v>
      </c>
      <c r="F57" s="11">
        <f t="shared" si="6"/>
        <v>2.4354</v>
      </c>
      <c r="G57" s="2">
        <v>9.9</v>
      </c>
      <c r="H57" s="12">
        <f t="shared" si="5"/>
        <v>-0.56459999999999999</v>
      </c>
    </row>
    <row r="58" spans="1:8">
      <c r="A58">
        <v>55</v>
      </c>
      <c r="B58" t="s">
        <v>180</v>
      </c>
      <c r="C58" s="11">
        <v>245</v>
      </c>
      <c r="D58" s="11">
        <v>4</v>
      </c>
      <c r="E58" s="2">
        <f t="shared" si="4"/>
        <v>16.326530612244898</v>
      </c>
      <c r="F58" s="11">
        <f t="shared" si="6"/>
        <v>2.4255</v>
      </c>
      <c r="G58" s="2">
        <v>9.9</v>
      </c>
      <c r="H58" s="12">
        <f t="shared" si="5"/>
        <v>-1.5745</v>
      </c>
    </row>
    <row r="59" spans="1:8">
      <c r="A59">
        <v>56</v>
      </c>
      <c r="B59" t="s">
        <v>181</v>
      </c>
      <c r="C59" s="11">
        <v>245</v>
      </c>
      <c r="D59" s="11">
        <v>5</v>
      </c>
      <c r="E59" s="2">
        <f t="shared" si="4"/>
        <v>20.408163265306122</v>
      </c>
      <c r="F59" s="11">
        <f t="shared" si="6"/>
        <v>2.4255</v>
      </c>
      <c r="G59" s="2">
        <v>9.9</v>
      </c>
      <c r="H59" s="12">
        <f t="shared" si="5"/>
        <v>-2.5745</v>
      </c>
    </row>
    <row r="60" spans="1:8">
      <c r="A60">
        <v>57</v>
      </c>
      <c r="B60" t="s">
        <v>182</v>
      </c>
      <c r="C60" s="11">
        <v>243</v>
      </c>
      <c r="D60" s="11">
        <v>4</v>
      </c>
      <c r="E60" s="2">
        <f t="shared" si="4"/>
        <v>16.460905349794238</v>
      </c>
      <c r="F60" s="11">
        <f t="shared" si="6"/>
        <v>2.4057000000000004</v>
      </c>
      <c r="G60" s="2">
        <v>9.9</v>
      </c>
      <c r="H60" s="12">
        <f t="shared" si="5"/>
        <v>-1.5942999999999996</v>
      </c>
    </row>
    <row r="61" spans="1:8">
      <c r="A61">
        <v>58</v>
      </c>
      <c r="B61" t="s">
        <v>183</v>
      </c>
      <c r="C61" s="11">
        <v>238</v>
      </c>
      <c r="D61" s="11">
        <v>3</v>
      </c>
      <c r="E61" s="2">
        <f t="shared" si="4"/>
        <v>12.605042016806722</v>
      </c>
      <c r="F61" s="11">
        <f t="shared" si="6"/>
        <v>2.3562000000000003</v>
      </c>
      <c r="G61" s="2">
        <v>9.9</v>
      </c>
      <c r="H61" s="12">
        <f t="shared" si="5"/>
        <v>-0.64379999999999971</v>
      </c>
    </row>
    <row r="62" spans="1:8">
      <c r="A62">
        <v>59</v>
      </c>
      <c r="B62" t="s">
        <v>184</v>
      </c>
      <c r="C62" s="11">
        <v>237</v>
      </c>
      <c r="D62" s="11">
        <v>3</v>
      </c>
      <c r="E62" s="2">
        <f t="shared" si="4"/>
        <v>12.658227848101266</v>
      </c>
      <c r="F62" s="11">
        <f t="shared" si="6"/>
        <v>2.3463000000000003</v>
      </c>
      <c r="G62" s="2">
        <v>9.9</v>
      </c>
      <c r="H62" s="12">
        <f t="shared" si="5"/>
        <v>-0.65369999999999973</v>
      </c>
    </row>
    <row r="63" spans="1:8">
      <c r="A63">
        <v>60</v>
      </c>
      <c r="B63" t="s">
        <v>185</v>
      </c>
      <c r="C63" s="11">
        <v>236</v>
      </c>
      <c r="D63" s="11">
        <v>3</v>
      </c>
      <c r="E63" s="2">
        <f t="shared" si="4"/>
        <v>12.711864406779663</v>
      </c>
      <c r="F63" s="11">
        <f t="shared" si="6"/>
        <v>2.3364000000000003</v>
      </c>
      <c r="G63" s="2">
        <v>9.9</v>
      </c>
      <c r="H63" s="12">
        <f t="shared" si="5"/>
        <v>-0.66359999999999975</v>
      </c>
    </row>
    <row r="64" spans="1:8">
      <c r="A64">
        <v>61</v>
      </c>
      <c r="B64" t="s">
        <v>186</v>
      </c>
      <c r="C64" s="11">
        <v>233</v>
      </c>
      <c r="D64" s="11">
        <v>4</v>
      </c>
      <c r="E64" s="2">
        <f t="shared" si="4"/>
        <v>17.167381974248926</v>
      </c>
      <c r="F64" s="11">
        <f t="shared" si="6"/>
        <v>2.3067000000000002</v>
      </c>
      <c r="G64" s="2">
        <v>9.9</v>
      </c>
      <c r="H64" s="12">
        <f t="shared" si="5"/>
        <v>-1.6932999999999998</v>
      </c>
    </row>
    <row r="65" spans="1:8">
      <c r="A65">
        <v>62</v>
      </c>
      <c r="B65" t="s">
        <v>187</v>
      </c>
      <c r="C65" s="11">
        <v>230</v>
      </c>
      <c r="D65" s="11">
        <v>4</v>
      </c>
      <c r="E65" s="2">
        <f t="shared" si="4"/>
        <v>17.391304347826086</v>
      </c>
      <c r="F65" s="11">
        <f t="shared" si="6"/>
        <v>2.2770000000000001</v>
      </c>
      <c r="G65" s="2">
        <v>9.9</v>
      </c>
      <c r="H65" s="12">
        <f t="shared" si="5"/>
        <v>-1.7229999999999999</v>
      </c>
    </row>
    <row r="66" spans="1:8">
      <c r="A66">
        <v>63</v>
      </c>
      <c r="B66" t="s">
        <v>188</v>
      </c>
      <c r="C66" s="11">
        <v>229</v>
      </c>
      <c r="D66" s="11">
        <v>4</v>
      </c>
      <c r="E66" s="2">
        <f t="shared" si="4"/>
        <v>17.467248908296941</v>
      </c>
      <c r="F66" s="11">
        <f t="shared" si="6"/>
        <v>2.2671000000000001</v>
      </c>
      <c r="G66" s="2">
        <v>9.9</v>
      </c>
      <c r="H66" s="12">
        <f t="shared" si="5"/>
        <v>-1.7328999999999999</v>
      </c>
    </row>
    <row r="67" spans="1:8">
      <c r="A67">
        <v>64</v>
      </c>
      <c r="B67" t="s">
        <v>189</v>
      </c>
      <c r="C67" s="11">
        <v>226</v>
      </c>
      <c r="D67" s="11">
        <v>4</v>
      </c>
      <c r="E67" s="2">
        <f t="shared" si="4"/>
        <v>17.699115044247787</v>
      </c>
      <c r="F67" s="11">
        <f t="shared" si="6"/>
        <v>2.2374000000000001</v>
      </c>
      <c r="G67" s="2">
        <v>9.9</v>
      </c>
      <c r="H67" s="12">
        <f t="shared" si="5"/>
        <v>-1.7625999999999999</v>
      </c>
    </row>
    <row r="68" spans="1:8">
      <c r="A68">
        <v>65</v>
      </c>
      <c r="B68" t="s">
        <v>190</v>
      </c>
      <c r="C68" s="11">
        <v>226</v>
      </c>
      <c r="D68" s="11">
        <v>5</v>
      </c>
      <c r="E68" s="2">
        <f t="shared" ref="E68:E99" si="7">D68/C68*1000</f>
        <v>22.123893805309734</v>
      </c>
      <c r="F68" s="11">
        <f t="shared" si="6"/>
        <v>2.2374000000000001</v>
      </c>
      <c r="G68" s="2">
        <v>9.9</v>
      </c>
      <c r="H68" s="12">
        <f t="shared" ref="H68:H99" si="8">F68-D68</f>
        <v>-2.7625999999999999</v>
      </c>
    </row>
    <row r="69" spans="1:8">
      <c r="A69">
        <v>66</v>
      </c>
      <c r="B69" t="s">
        <v>191</v>
      </c>
      <c r="C69" s="11">
        <v>224</v>
      </c>
      <c r="D69" s="11">
        <v>7</v>
      </c>
      <c r="E69" s="2">
        <f t="shared" si="7"/>
        <v>31.25</v>
      </c>
      <c r="F69" s="11">
        <f t="shared" si="6"/>
        <v>2.2176</v>
      </c>
      <c r="G69" s="2">
        <v>9.9</v>
      </c>
      <c r="H69" s="12">
        <f t="shared" si="8"/>
        <v>-4.7824</v>
      </c>
    </row>
    <row r="70" spans="1:8">
      <c r="A70">
        <v>67</v>
      </c>
      <c r="B70" t="s">
        <v>192</v>
      </c>
      <c r="C70" s="11">
        <v>222</v>
      </c>
      <c r="D70" s="11">
        <v>5</v>
      </c>
      <c r="E70" s="2">
        <f t="shared" si="7"/>
        <v>22.522522522522522</v>
      </c>
      <c r="F70" s="11">
        <f t="shared" si="6"/>
        <v>2.1978</v>
      </c>
      <c r="G70" s="2">
        <v>9.9</v>
      </c>
      <c r="H70" s="12">
        <f t="shared" si="8"/>
        <v>-2.8022</v>
      </c>
    </row>
    <row r="71" spans="1:8">
      <c r="A71">
        <v>68</v>
      </c>
      <c r="B71" t="s">
        <v>193</v>
      </c>
      <c r="C71" s="11">
        <v>221</v>
      </c>
      <c r="D71" s="11">
        <v>4</v>
      </c>
      <c r="E71" s="2">
        <f t="shared" si="7"/>
        <v>18.09954751131222</v>
      </c>
      <c r="F71" s="11">
        <f t="shared" si="6"/>
        <v>2.1879</v>
      </c>
      <c r="G71" s="2">
        <v>9.9</v>
      </c>
      <c r="H71" s="12">
        <f t="shared" si="8"/>
        <v>-1.8121</v>
      </c>
    </row>
    <row r="72" spans="1:8">
      <c r="A72">
        <v>69</v>
      </c>
      <c r="B72" t="s">
        <v>194</v>
      </c>
      <c r="C72" s="11">
        <v>219</v>
      </c>
      <c r="D72" s="11">
        <v>5</v>
      </c>
      <c r="E72" s="2">
        <f t="shared" si="7"/>
        <v>22.831050228310502</v>
      </c>
      <c r="F72" s="11">
        <f t="shared" si="6"/>
        <v>2.1680999999999999</v>
      </c>
      <c r="G72" s="2">
        <v>9.9</v>
      </c>
      <c r="H72" s="12">
        <f t="shared" si="8"/>
        <v>-2.8319000000000001</v>
      </c>
    </row>
    <row r="73" spans="1:8">
      <c r="A73">
        <v>70</v>
      </c>
      <c r="B73" t="s">
        <v>195</v>
      </c>
      <c r="C73" s="11">
        <v>215</v>
      </c>
      <c r="D73" s="11">
        <v>3</v>
      </c>
      <c r="E73" s="2">
        <f t="shared" si="7"/>
        <v>13.953488372093023</v>
      </c>
      <c r="F73" s="11">
        <f t="shared" si="6"/>
        <v>2.1284999999999998</v>
      </c>
      <c r="G73" s="2">
        <v>9.9</v>
      </c>
      <c r="H73" s="12">
        <f t="shared" si="8"/>
        <v>-0.87150000000000016</v>
      </c>
    </row>
    <row r="74" spans="1:8">
      <c r="A74">
        <v>71</v>
      </c>
      <c r="B74" t="s">
        <v>196</v>
      </c>
      <c r="C74" s="11">
        <v>212</v>
      </c>
      <c r="D74" s="11">
        <v>3</v>
      </c>
      <c r="E74" s="2">
        <f t="shared" si="7"/>
        <v>14.150943396226415</v>
      </c>
      <c r="F74" s="11">
        <f t="shared" si="6"/>
        <v>2.0988000000000002</v>
      </c>
      <c r="G74" s="2">
        <v>9.9</v>
      </c>
      <c r="H74" s="12">
        <f t="shared" si="8"/>
        <v>-0.90119999999999978</v>
      </c>
    </row>
    <row r="75" spans="1:8">
      <c r="A75">
        <v>72</v>
      </c>
      <c r="B75" t="s">
        <v>197</v>
      </c>
      <c r="C75" s="11">
        <v>206</v>
      </c>
      <c r="D75" s="11">
        <v>5</v>
      </c>
      <c r="E75" s="2">
        <f t="shared" si="7"/>
        <v>24.271844660194173</v>
      </c>
      <c r="F75" s="11">
        <f t="shared" si="6"/>
        <v>2.0394000000000001</v>
      </c>
      <c r="G75" s="2">
        <v>9.9</v>
      </c>
      <c r="H75" s="12">
        <f t="shared" si="8"/>
        <v>-2.9605999999999999</v>
      </c>
    </row>
    <row r="76" spans="1:8">
      <c r="A76">
        <v>73</v>
      </c>
      <c r="B76" t="s">
        <v>198</v>
      </c>
      <c r="C76" s="11">
        <v>203</v>
      </c>
      <c r="D76" s="11">
        <v>3</v>
      </c>
      <c r="E76" s="2">
        <f t="shared" si="7"/>
        <v>14.778325123152708</v>
      </c>
      <c r="F76" s="11">
        <f t="shared" si="6"/>
        <v>2.0097</v>
      </c>
      <c r="G76" s="2">
        <v>9.9</v>
      </c>
      <c r="H76" s="12">
        <f t="shared" si="8"/>
        <v>-0.99029999999999996</v>
      </c>
    </row>
    <row r="77" spans="1:8">
      <c r="A77">
        <v>74</v>
      </c>
      <c r="B77" t="s">
        <v>199</v>
      </c>
      <c r="C77" s="11">
        <v>199</v>
      </c>
      <c r="D77" s="11">
        <v>3</v>
      </c>
      <c r="E77" s="2">
        <f t="shared" si="7"/>
        <v>15.075376884422109</v>
      </c>
      <c r="F77" s="11">
        <f t="shared" si="6"/>
        <v>1.9701000000000002</v>
      </c>
      <c r="G77" s="2">
        <v>9.9</v>
      </c>
      <c r="H77" s="12">
        <f t="shared" si="8"/>
        <v>-1.0298999999999998</v>
      </c>
    </row>
    <row r="78" spans="1:8">
      <c r="A78">
        <v>75</v>
      </c>
      <c r="B78" t="s">
        <v>200</v>
      </c>
      <c r="C78" s="11">
        <v>197</v>
      </c>
      <c r="D78" s="11">
        <v>2</v>
      </c>
      <c r="E78" s="2">
        <f t="shared" si="7"/>
        <v>10.152284263959389</v>
      </c>
      <c r="F78" s="11">
        <v>1</v>
      </c>
      <c r="G78" s="2">
        <v>9.9</v>
      </c>
      <c r="H78" s="12">
        <f t="shared" si="8"/>
        <v>-1</v>
      </c>
    </row>
    <row r="79" spans="1:8">
      <c r="A79">
        <v>76</v>
      </c>
      <c r="B79" t="s">
        <v>201</v>
      </c>
      <c r="C79" s="11">
        <v>197</v>
      </c>
      <c r="D79" s="11">
        <v>4</v>
      </c>
      <c r="E79" s="2">
        <f t="shared" si="7"/>
        <v>20.304568527918779</v>
      </c>
      <c r="F79" s="11">
        <f>G79*C79/1000</f>
        <v>1.9503000000000001</v>
      </c>
      <c r="G79" s="2">
        <v>9.9</v>
      </c>
      <c r="H79" s="12">
        <f t="shared" si="8"/>
        <v>-2.0496999999999996</v>
      </c>
    </row>
    <row r="80" spans="1:8">
      <c r="A80">
        <v>77</v>
      </c>
      <c r="B80" t="s">
        <v>202</v>
      </c>
      <c r="C80" s="11">
        <v>193</v>
      </c>
      <c r="D80" s="11">
        <v>2</v>
      </c>
      <c r="E80" s="2">
        <f t="shared" si="7"/>
        <v>10.362694300518134</v>
      </c>
      <c r="F80" s="11">
        <v>1</v>
      </c>
      <c r="G80" s="2">
        <v>9.9</v>
      </c>
      <c r="H80" s="12">
        <f t="shared" si="8"/>
        <v>-1</v>
      </c>
    </row>
    <row r="81" spans="1:8">
      <c r="A81">
        <v>78</v>
      </c>
      <c r="B81" t="s">
        <v>203</v>
      </c>
      <c r="C81" s="11">
        <v>191</v>
      </c>
      <c r="D81" s="11">
        <v>2</v>
      </c>
      <c r="E81" s="2">
        <f t="shared" si="7"/>
        <v>10.471204188481677</v>
      </c>
      <c r="F81" s="11">
        <v>1</v>
      </c>
      <c r="G81" s="2">
        <v>9.9</v>
      </c>
      <c r="H81" s="12">
        <f t="shared" si="8"/>
        <v>-1</v>
      </c>
    </row>
    <row r="82" spans="1:8">
      <c r="A82">
        <v>79</v>
      </c>
      <c r="B82" t="s">
        <v>204</v>
      </c>
      <c r="C82" s="11">
        <v>191</v>
      </c>
      <c r="D82" s="11">
        <v>3</v>
      </c>
      <c r="E82" s="2">
        <f t="shared" si="7"/>
        <v>15.706806282722512</v>
      </c>
      <c r="F82" s="11">
        <f>G82*C82/1000</f>
        <v>1.8909</v>
      </c>
      <c r="G82" s="2">
        <v>9.9</v>
      </c>
      <c r="H82" s="12">
        <f t="shared" si="8"/>
        <v>-1.1091</v>
      </c>
    </row>
    <row r="83" spans="1:8">
      <c r="A83">
        <v>80</v>
      </c>
      <c r="B83" t="s">
        <v>205</v>
      </c>
      <c r="C83" s="11">
        <v>186</v>
      </c>
      <c r="D83" s="11">
        <v>2</v>
      </c>
      <c r="E83" s="2">
        <f t="shared" si="7"/>
        <v>10.752688172043012</v>
      </c>
      <c r="F83" s="11">
        <v>1</v>
      </c>
      <c r="G83" s="2">
        <v>9.9</v>
      </c>
      <c r="H83" s="12">
        <f t="shared" si="8"/>
        <v>-1</v>
      </c>
    </row>
    <row r="84" spans="1:8">
      <c r="A84">
        <v>81</v>
      </c>
      <c r="B84" t="s">
        <v>206</v>
      </c>
      <c r="C84" s="11">
        <v>186</v>
      </c>
      <c r="D84" s="11">
        <v>2</v>
      </c>
      <c r="E84" s="2">
        <f t="shared" si="7"/>
        <v>10.752688172043012</v>
      </c>
      <c r="F84" s="11">
        <v>1</v>
      </c>
      <c r="G84" s="2">
        <v>9.9</v>
      </c>
      <c r="H84" s="12">
        <f t="shared" si="8"/>
        <v>-1</v>
      </c>
    </row>
    <row r="85" spans="1:8">
      <c r="A85">
        <v>82</v>
      </c>
      <c r="B85" t="s">
        <v>207</v>
      </c>
      <c r="C85" s="11">
        <v>185</v>
      </c>
      <c r="D85" s="11">
        <v>3</v>
      </c>
      <c r="E85" s="2">
        <f t="shared" si="7"/>
        <v>16.216216216216218</v>
      </c>
      <c r="F85" s="11">
        <f>G85*C85/1000</f>
        <v>1.8314999999999999</v>
      </c>
      <c r="G85" s="2">
        <v>9.9</v>
      </c>
      <c r="H85" s="12">
        <f t="shared" si="8"/>
        <v>-1.1685000000000001</v>
      </c>
    </row>
    <row r="86" spans="1:8">
      <c r="A86">
        <v>83</v>
      </c>
      <c r="B86" t="s">
        <v>208</v>
      </c>
      <c r="C86" s="11">
        <v>181</v>
      </c>
      <c r="D86" s="11">
        <v>3</v>
      </c>
      <c r="E86" s="2">
        <f t="shared" si="7"/>
        <v>16.574585635359114</v>
      </c>
      <c r="F86" s="11">
        <f>G86*C86/1000</f>
        <v>1.7919</v>
      </c>
      <c r="G86" s="2">
        <v>9.9</v>
      </c>
      <c r="H86" s="12">
        <f t="shared" si="8"/>
        <v>-1.2081</v>
      </c>
    </row>
    <row r="87" spans="1:8">
      <c r="A87">
        <v>84</v>
      </c>
      <c r="B87" t="s">
        <v>209</v>
      </c>
      <c r="C87" s="11">
        <v>178</v>
      </c>
      <c r="D87" s="11">
        <v>2</v>
      </c>
      <c r="E87" s="2">
        <f t="shared" si="7"/>
        <v>11.235955056179774</v>
      </c>
      <c r="F87" s="11">
        <v>1</v>
      </c>
      <c r="G87" s="2">
        <v>9.9</v>
      </c>
      <c r="H87" s="12">
        <f t="shared" si="8"/>
        <v>-1</v>
      </c>
    </row>
    <row r="88" spans="1:8">
      <c r="A88">
        <v>85</v>
      </c>
      <c r="B88" t="s">
        <v>210</v>
      </c>
      <c r="C88" s="11">
        <v>175</v>
      </c>
      <c r="D88" s="11">
        <v>2</v>
      </c>
      <c r="E88" s="2">
        <f t="shared" si="7"/>
        <v>11.428571428571429</v>
      </c>
      <c r="F88" s="11">
        <v>1</v>
      </c>
      <c r="G88" s="2">
        <v>9.9</v>
      </c>
      <c r="H88" s="12">
        <f t="shared" si="8"/>
        <v>-1</v>
      </c>
    </row>
    <row r="89" spans="1:8">
      <c r="A89">
        <v>86</v>
      </c>
      <c r="B89" t="s">
        <v>211</v>
      </c>
      <c r="C89" s="11">
        <v>174</v>
      </c>
      <c r="D89" s="11">
        <v>2</v>
      </c>
      <c r="E89" s="2">
        <f t="shared" si="7"/>
        <v>11.494252873563218</v>
      </c>
      <c r="F89" s="11">
        <v>1</v>
      </c>
      <c r="G89" s="2">
        <v>9.9</v>
      </c>
      <c r="H89" s="12">
        <f t="shared" si="8"/>
        <v>-1</v>
      </c>
    </row>
    <row r="90" spans="1:8">
      <c r="A90">
        <v>87</v>
      </c>
      <c r="B90" t="s">
        <v>212</v>
      </c>
      <c r="C90" s="11">
        <v>167</v>
      </c>
      <c r="D90" s="11">
        <v>4</v>
      </c>
      <c r="E90" s="2">
        <f t="shared" si="7"/>
        <v>23.952095808383234</v>
      </c>
      <c r="F90" s="11">
        <f>G90*C90/1000</f>
        <v>1.6533</v>
      </c>
      <c r="G90" s="2">
        <v>9.9</v>
      </c>
      <c r="H90" s="12">
        <f t="shared" si="8"/>
        <v>-2.3467000000000002</v>
      </c>
    </row>
    <row r="91" spans="1:8">
      <c r="A91">
        <v>88</v>
      </c>
      <c r="B91" t="s">
        <v>213</v>
      </c>
      <c r="C91" s="11">
        <v>164</v>
      </c>
      <c r="D91" s="11">
        <v>2</v>
      </c>
      <c r="E91" s="2">
        <f t="shared" si="7"/>
        <v>12.195121951219512</v>
      </c>
      <c r="F91" s="11">
        <v>1</v>
      </c>
      <c r="G91" s="2">
        <v>9.9</v>
      </c>
      <c r="H91" s="12">
        <f t="shared" si="8"/>
        <v>-1</v>
      </c>
    </row>
    <row r="92" spans="1:8">
      <c r="A92">
        <v>89</v>
      </c>
      <c r="B92" t="s">
        <v>214</v>
      </c>
      <c r="C92" s="11">
        <v>162</v>
      </c>
      <c r="D92" s="11">
        <v>3</v>
      </c>
      <c r="E92" s="2">
        <f t="shared" si="7"/>
        <v>18.518518518518519</v>
      </c>
      <c r="F92" s="11">
        <f>G92*C92/1000</f>
        <v>1.6037999999999999</v>
      </c>
      <c r="G92" s="2">
        <v>9.9</v>
      </c>
      <c r="H92" s="12">
        <f t="shared" si="8"/>
        <v>-1.3962000000000001</v>
      </c>
    </row>
    <row r="93" spans="1:8">
      <c r="A93">
        <v>90</v>
      </c>
      <c r="B93" t="s">
        <v>215</v>
      </c>
      <c r="C93" s="11">
        <v>161</v>
      </c>
      <c r="D93" s="11">
        <v>2</v>
      </c>
      <c r="E93" s="2">
        <f t="shared" si="7"/>
        <v>12.422360248447204</v>
      </c>
      <c r="F93" s="11">
        <v>1</v>
      </c>
      <c r="G93" s="2">
        <v>9.9</v>
      </c>
      <c r="H93" s="12">
        <f t="shared" si="8"/>
        <v>-1</v>
      </c>
    </row>
    <row r="94" spans="1:8">
      <c r="A94">
        <v>91</v>
      </c>
      <c r="B94" t="s">
        <v>216</v>
      </c>
      <c r="C94" s="11">
        <v>158</v>
      </c>
      <c r="D94" s="11">
        <v>2</v>
      </c>
      <c r="E94" s="2">
        <f t="shared" si="7"/>
        <v>12.658227848101266</v>
      </c>
      <c r="F94" s="11">
        <v>1</v>
      </c>
      <c r="G94" s="2">
        <v>9.9</v>
      </c>
      <c r="H94" s="12">
        <f t="shared" si="8"/>
        <v>-1</v>
      </c>
    </row>
    <row r="95" spans="1:8">
      <c r="A95">
        <v>92</v>
      </c>
      <c r="B95" t="s">
        <v>217</v>
      </c>
      <c r="C95" s="11">
        <v>155</v>
      </c>
      <c r="D95" s="11">
        <v>2</v>
      </c>
      <c r="E95" s="2">
        <f t="shared" si="7"/>
        <v>12.903225806451612</v>
      </c>
      <c r="F95" s="11">
        <v>1</v>
      </c>
      <c r="G95" s="2">
        <v>9.9</v>
      </c>
      <c r="H95" s="12">
        <f t="shared" si="8"/>
        <v>-1</v>
      </c>
    </row>
    <row r="96" spans="1:8">
      <c r="A96">
        <v>93</v>
      </c>
      <c r="B96" t="s">
        <v>218</v>
      </c>
      <c r="C96" s="11">
        <v>151</v>
      </c>
      <c r="D96" s="11">
        <v>2</v>
      </c>
      <c r="E96" s="2">
        <f t="shared" si="7"/>
        <v>13.245033112582782</v>
      </c>
      <c r="F96" s="11">
        <f t="shared" ref="F96:F126" si="9">G96*C96/1000</f>
        <v>1.4949000000000001</v>
      </c>
      <c r="G96" s="2">
        <v>9.9</v>
      </c>
      <c r="H96" s="12">
        <f t="shared" si="8"/>
        <v>-0.50509999999999988</v>
      </c>
    </row>
    <row r="97" spans="1:8">
      <c r="A97">
        <v>94</v>
      </c>
      <c r="B97" t="s">
        <v>219</v>
      </c>
      <c r="C97" s="11">
        <v>150</v>
      </c>
      <c r="D97" s="11">
        <v>4</v>
      </c>
      <c r="E97" s="2">
        <f t="shared" si="7"/>
        <v>26.666666666666668</v>
      </c>
      <c r="F97" s="11">
        <f t="shared" si="9"/>
        <v>1.4850000000000001</v>
      </c>
      <c r="G97" s="2">
        <v>9.9</v>
      </c>
      <c r="H97" s="12">
        <f t="shared" si="8"/>
        <v>-2.5149999999999997</v>
      </c>
    </row>
    <row r="98" spans="1:8">
      <c r="A98">
        <v>95</v>
      </c>
      <c r="B98" t="s">
        <v>220</v>
      </c>
      <c r="C98" s="11">
        <v>149</v>
      </c>
      <c r="D98" s="11">
        <v>2</v>
      </c>
      <c r="E98" s="2">
        <f t="shared" si="7"/>
        <v>13.422818791946309</v>
      </c>
      <c r="F98" s="11">
        <f t="shared" si="9"/>
        <v>1.4751000000000001</v>
      </c>
      <c r="G98" s="2">
        <v>9.9</v>
      </c>
      <c r="H98" s="12">
        <f t="shared" si="8"/>
        <v>-0.52489999999999992</v>
      </c>
    </row>
    <row r="99" spans="1:8">
      <c r="A99">
        <v>96</v>
      </c>
      <c r="B99" t="s">
        <v>221</v>
      </c>
      <c r="C99" s="11">
        <v>143</v>
      </c>
      <c r="D99" s="11">
        <v>2</v>
      </c>
      <c r="E99" s="2">
        <f t="shared" si="7"/>
        <v>13.986013986013987</v>
      </c>
      <c r="F99" s="11">
        <f t="shared" si="9"/>
        <v>1.4157</v>
      </c>
      <c r="G99" s="2">
        <v>9.9</v>
      </c>
      <c r="H99" s="12">
        <f t="shared" si="8"/>
        <v>-0.58430000000000004</v>
      </c>
    </row>
    <row r="100" spans="1:8">
      <c r="A100">
        <v>97</v>
      </c>
      <c r="B100" t="s">
        <v>222</v>
      </c>
      <c r="C100" s="11">
        <v>143</v>
      </c>
      <c r="D100" s="11">
        <v>5</v>
      </c>
      <c r="E100" s="2">
        <f t="shared" ref="E100:E127" si="10">D100/C100*1000</f>
        <v>34.965034965034967</v>
      </c>
      <c r="F100" s="11">
        <f t="shared" si="9"/>
        <v>1.4157</v>
      </c>
      <c r="G100" s="2">
        <v>9.9</v>
      </c>
      <c r="H100" s="12">
        <f t="shared" ref="H100:H127" si="11">F100-D100</f>
        <v>-3.5842999999999998</v>
      </c>
    </row>
    <row r="101" spans="1:8">
      <c r="A101">
        <v>98</v>
      </c>
      <c r="B101" t="s">
        <v>223</v>
      </c>
      <c r="C101" s="11">
        <v>141</v>
      </c>
      <c r="D101" s="11">
        <v>2</v>
      </c>
      <c r="E101" s="2">
        <f t="shared" si="10"/>
        <v>14.184397163120567</v>
      </c>
      <c r="F101" s="11">
        <f t="shared" si="9"/>
        <v>1.3959000000000001</v>
      </c>
      <c r="G101" s="2">
        <v>9.9</v>
      </c>
      <c r="H101" s="12">
        <f t="shared" si="11"/>
        <v>-0.60409999999999986</v>
      </c>
    </row>
    <row r="102" spans="1:8">
      <c r="A102">
        <v>99</v>
      </c>
      <c r="B102" t="s">
        <v>224</v>
      </c>
      <c r="C102" s="11">
        <v>141</v>
      </c>
      <c r="D102" s="11">
        <v>4</v>
      </c>
      <c r="E102" s="2">
        <f t="shared" si="10"/>
        <v>28.368794326241133</v>
      </c>
      <c r="F102" s="11">
        <f t="shared" si="9"/>
        <v>1.3959000000000001</v>
      </c>
      <c r="G102" s="2">
        <v>9.9</v>
      </c>
      <c r="H102" s="12">
        <f t="shared" si="11"/>
        <v>-2.6040999999999999</v>
      </c>
    </row>
    <row r="103" spans="1:8">
      <c r="A103">
        <v>100</v>
      </c>
      <c r="B103" t="s">
        <v>225</v>
      </c>
      <c r="C103" s="11">
        <v>140</v>
      </c>
      <c r="D103" s="11">
        <v>2</v>
      </c>
      <c r="E103" s="2">
        <f t="shared" si="10"/>
        <v>14.285714285714285</v>
      </c>
      <c r="F103" s="11">
        <f t="shared" si="9"/>
        <v>1.3859999999999999</v>
      </c>
      <c r="G103" s="2">
        <v>9.9</v>
      </c>
      <c r="H103" s="12">
        <f t="shared" si="11"/>
        <v>-0.6140000000000001</v>
      </c>
    </row>
    <row r="104" spans="1:8">
      <c r="A104">
        <v>101</v>
      </c>
      <c r="B104" t="s">
        <v>226</v>
      </c>
      <c r="C104" s="11">
        <v>140</v>
      </c>
      <c r="D104" s="11">
        <v>2</v>
      </c>
      <c r="E104" s="2">
        <f t="shared" si="10"/>
        <v>14.285714285714285</v>
      </c>
      <c r="F104" s="11">
        <f t="shared" si="9"/>
        <v>1.3859999999999999</v>
      </c>
      <c r="G104" s="2">
        <v>9.9</v>
      </c>
      <c r="H104" s="12">
        <f t="shared" si="11"/>
        <v>-0.6140000000000001</v>
      </c>
    </row>
    <row r="105" spans="1:8">
      <c r="A105">
        <v>102</v>
      </c>
      <c r="B105" t="s">
        <v>227</v>
      </c>
      <c r="C105" s="11">
        <v>139</v>
      </c>
      <c r="D105" s="11">
        <v>2</v>
      </c>
      <c r="E105" s="2">
        <f t="shared" si="10"/>
        <v>14.388489208633095</v>
      </c>
      <c r="F105" s="11">
        <f t="shared" si="9"/>
        <v>1.3761000000000001</v>
      </c>
      <c r="G105" s="2">
        <v>9.9</v>
      </c>
      <c r="H105" s="12">
        <f t="shared" si="11"/>
        <v>-0.6238999999999999</v>
      </c>
    </row>
    <row r="106" spans="1:8">
      <c r="A106">
        <v>103</v>
      </c>
      <c r="B106" t="s">
        <v>228</v>
      </c>
      <c r="C106" s="11">
        <v>139</v>
      </c>
      <c r="D106" s="11">
        <v>3</v>
      </c>
      <c r="E106" s="2">
        <f t="shared" si="10"/>
        <v>21.582733812949641</v>
      </c>
      <c r="F106" s="11">
        <f t="shared" si="9"/>
        <v>1.3761000000000001</v>
      </c>
      <c r="G106" s="2">
        <v>9.9</v>
      </c>
      <c r="H106" s="12">
        <f t="shared" si="11"/>
        <v>-1.6238999999999999</v>
      </c>
    </row>
    <row r="107" spans="1:8">
      <c r="A107">
        <v>104</v>
      </c>
      <c r="B107" t="s">
        <v>229</v>
      </c>
      <c r="C107" s="11">
        <v>138</v>
      </c>
      <c r="D107" s="11">
        <v>2</v>
      </c>
      <c r="E107" s="2">
        <f t="shared" si="10"/>
        <v>14.492753623188406</v>
      </c>
      <c r="F107" s="11">
        <f t="shared" si="9"/>
        <v>1.3662000000000001</v>
      </c>
      <c r="G107" s="2">
        <v>9.9</v>
      </c>
      <c r="H107" s="12">
        <f t="shared" si="11"/>
        <v>-0.63379999999999992</v>
      </c>
    </row>
    <row r="108" spans="1:8">
      <c r="A108">
        <v>105</v>
      </c>
      <c r="B108" t="s">
        <v>230</v>
      </c>
      <c r="C108" s="11">
        <v>138</v>
      </c>
      <c r="D108" s="11">
        <v>4</v>
      </c>
      <c r="E108" s="2">
        <f t="shared" si="10"/>
        <v>28.985507246376812</v>
      </c>
      <c r="F108" s="11">
        <f t="shared" si="9"/>
        <v>1.3662000000000001</v>
      </c>
      <c r="G108" s="2">
        <v>9.9</v>
      </c>
      <c r="H108" s="12">
        <f t="shared" si="11"/>
        <v>-2.6337999999999999</v>
      </c>
    </row>
    <row r="109" spans="1:8">
      <c r="A109">
        <v>106</v>
      </c>
      <c r="B109" t="s">
        <v>231</v>
      </c>
      <c r="C109" s="11">
        <v>133</v>
      </c>
      <c r="D109" s="11">
        <v>3</v>
      </c>
      <c r="E109" s="2">
        <f t="shared" si="10"/>
        <v>22.556390977443609</v>
      </c>
      <c r="F109" s="11">
        <f t="shared" si="9"/>
        <v>1.3167</v>
      </c>
      <c r="G109" s="2">
        <v>9.9</v>
      </c>
      <c r="H109" s="12">
        <f t="shared" si="11"/>
        <v>-1.6833</v>
      </c>
    </row>
    <row r="110" spans="1:8">
      <c r="A110">
        <v>107</v>
      </c>
      <c r="B110" t="s">
        <v>232</v>
      </c>
      <c r="C110" s="11">
        <v>131</v>
      </c>
      <c r="D110" s="11">
        <v>2</v>
      </c>
      <c r="E110" s="2">
        <f t="shared" si="10"/>
        <v>15.267175572519083</v>
      </c>
      <c r="F110" s="11">
        <f t="shared" si="9"/>
        <v>1.2969000000000002</v>
      </c>
      <c r="G110" s="2">
        <v>9.9</v>
      </c>
      <c r="H110" s="12">
        <f t="shared" si="11"/>
        <v>-0.70309999999999984</v>
      </c>
    </row>
    <row r="111" spans="1:8">
      <c r="A111">
        <v>108</v>
      </c>
      <c r="B111" t="s">
        <v>233</v>
      </c>
      <c r="C111" s="11">
        <v>131</v>
      </c>
      <c r="D111" s="11">
        <v>3</v>
      </c>
      <c r="E111" s="2">
        <f t="shared" si="10"/>
        <v>22.900763358778626</v>
      </c>
      <c r="F111" s="11">
        <f t="shared" si="9"/>
        <v>1.2969000000000002</v>
      </c>
      <c r="G111" s="2">
        <v>9.9</v>
      </c>
      <c r="H111" s="12">
        <f t="shared" si="11"/>
        <v>-1.7030999999999998</v>
      </c>
    </row>
    <row r="112" spans="1:8">
      <c r="A112">
        <v>109</v>
      </c>
      <c r="B112" t="s">
        <v>234</v>
      </c>
      <c r="C112" s="11">
        <v>130</v>
      </c>
      <c r="D112" s="11">
        <v>2</v>
      </c>
      <c r="E112" s="2">
        <f t="shared" si="10"/>
        <v>15.384615384615385</v>
      </c>
      <c r="F112" s="11">
        <f t="shared" si="9"/>
        <v>1.2869999999999999</v>
      </c>
      <c r="G112" s="2">
        <v>9.9</v>
      </c>
      <c r="H112" s="12">
        <f t="shared" si="11"/>
        <v>-0.71300000000000008</v>
      </c>
    </row>
    <row r="113" spans="1:8">
      <c r="A113">
        <v>110</v>
      </c>
      <c r="B113" t="s">
        <v>235</v>
      </c>
      <c r="C113" s="11">
        <v>126</v>
      </c>
      <c r="D113" s="11">
        <v>2</v>
      </c>
      <c r="E113" s="2">
        <f t="shared" si="10"/>
        <v>15.873015873015872</v>
      </c>
      <c r="F113" s="11">
        <f t="shared" si="9"/>
        <v>1.2474000000000001</v>
      </c>
      <c r="G113" s="2">
        <v>9.9</v>
      </c>
      <c r="H113" s="12">
        <f t="shared" si="11"/>
        <v>-0.75259999999999994</v>
      </c>
    </row>
    <row r="114" spans="1:8">
      <c r="A114">
        <v>111</v>
      </c>
      <c r="B114" t="s">
        <v>236</v>
      </c>
      <c r="C114" s="11">
        <v>124</v>
      </c>
      <c r="D114" s="11">
        <v>4</v>
      </c>
      <c r="E114" s="2">
        <f t="shared" si="10"/>
        <v>32.258064516129032</v>
      </c>
      <c r="F114" s="11">
        <f t="shared" si="9"/>
        <v>1.2276000000000002</v>
      </c>
      <c r="G114" s="2">
        <v>9.9</v>
      </c>
      <c r="H114" s="12">
        <f t="shared" si="11"/>
        <v>-2.7723999999999998</v>
      </c>
    </row>
    <row r="115" spans="1:8">
      <c r="A115">
        <v>112</v>
      </c>
      <c r="B115" t="s">
        <v>237</v>
      </c>
      <c r="C115" s="11">
        <v>122</v>
      </c>
      <c r="D115" s="11">
        <v>2</v>
      </c>
      <c r="E115" s="2">
        <f t="shared" si="10"/>
        <v>16.393442622950822</v>
      </c>
      <c r="F115" s="11">
        <f t="shared" si="9"/>
        <v>1.2078</v>
      </c>
      <c r="G115" s="2">
        <v>9.9</v>
      </c>
      <c r="H115" s="12">
        <f t="shared" si="11"/>
        <v>-0.79220000000000002</v>
      </c>
    </row>
    <row r="116" spans="1:8">
      <c r="A116">
        <v>113</v>
      </c>
      <c r="B116" t="s">
        <v>238</v>
      </c>
      <c r="C116" s="11">
        <v>121</v>
      </c>
      <c r="D116" s="11">
        <v>4</v>
      </c>
      <c r="E116" s="2">
        <f t="shared" si="10"/>
        <v>33.057851239669425</v>
      </c>
      <c r="F116" s="11">
        <f t="shared" si="9"/>
        <v>1.1979000000000002</v>
      </c>
      <c r="G116" s="2">
        <v>9.9</v>
      </c>
      <c r="H116" s="12">
        <f t="shared" si="11"/>
        <v>-2.8020999999999998</v>
      </c>
    </row>
    <row r="117" spans="1:8">
      <c r="A117">
        <v>114</v>
      </c>
      <c r="B117" t="s">
        <v>239</v>
      </c>
      <c r="C117" s="11">
        <v>117</v>
      </c>
      <c r="D117" s="11">
        <v>2</v>
      </c>
      <c r="E117" s="2">
        <f t="shared" si="10"/>
        <v>17.094017094017097</v>
      </c>
      <c r="F117" s="11">
        <f t="shared" si="9"/>
        <v>1.1582999999999999</v>
      </c>
      <c r="G117" s="2">
        <v>9.9</v>
      </c>
      <c r="H117" s="12">
        <f t="shared" si="11"/>
        <v>-0.84170000000000011</v>
      </c>
    </row>
    <row r="118" spans="1:8">
      <c r="A118">
        <v>115</v>
      </c>
      <c r="B118" t="s">
        <v>240</v>
      </c>
      <c r="C118" s="11">
        <v>117</v>
      </c>
      <c r="D118" s="11">
        <v>2</v>
      </c>
      <c r="E118" s="2">
        <f t="shared" si="10"/>
        <v>17.094017094017097</v>
      </c>
      <c r="F118" s="11">
        <f t="shared" si="9"/>
        <v>1.1582999999999999</v>
      </c>
      <c r="G118" s="2">
        <v>9.9</v>
      </c>
      <c r="H118" s="12">
        <f t="shared" si="11"/>
        <v>-0.84170000000000011</v>
      </c>
    </row>
    <row r="119" spans="1:8">
      <c r="A119">
        <v>116</v>
      </c>
      <c r="B119" t="s">
        <v>241</v>
      </c>
      <c r="C119" s="11">
        <v>117</v>
      </c>
      <c r="D119" s="11">
        <v>4</v>
      </c>
      <c r="E119" s="2">
        <f t="shared" si="10"/>
        <v>34.188034188034194</v>
      </c>
      <c r="F119" s="11">
        <f t="shared" si="9"/>
        <v>1.1582999999999999</v>
      </c>
      <c r="G119" s="2">
        <v>9.9</v>
      </c>
      <c r="H119" s="12">
        <f t="shared" si="11"/>
        <v>-2.8417000000000003</v>
      </c>
    </row>
    <row r="120" spans="1:8">
      <c r="A120">
        <v>117</v>
      </c>
      <c r="B120" t="s">
        <v>242</v>
      </c>
      <c r="C120" s="11">
        <v>116</v>
      </c>
      <c r="D120" s="11">
        <v>2</v>
      </c>
      <c r="E120" s="2">
        <f t="shared" si="10"/>
        <v>17.241379310344826</v>
      </c>
      <c r="F120" s="11">
        <f t="shared" si="9"/>
        <v>1.1484000000000001</v>
      </c>
      <c r="G120" s="2">
        <v>9.9</v>
      </c>
      <c r="H120" s="12">
        <f t="shared" si="11"/>
        <v>-0.85159999999999991</v>
      </c>
    </row>
    <row r="121" spans="1:8">
      <c r="A121">
        <v>118</v>
      </c>
      <c r="B121" t="s">
        <v>243</v>
      </c>
      <c r="C121" s="11">
        <v>116</v>
      </c>
      <c r="D121" s="11">
        <v>4</v>
      </c>
      <c r="E121" s="2">
        <f t="shared" si="10"/>
        <v>34.482758620689651</v>
      </c>
      <c r="F121" s="11">
        <f t="shared" si="9"/>
        <v>1.1484000000000001</v>
      </c>
      <c r="G121" s="2">
        <v>9.9</v>
      </c>
      <c r="H121" s="12">
        <f t="shared" si="11"/>
        <v>-2.8515999999999999</v>
      </c>
    </row>
    <row r="122" spans="1:8">
      <c r="A122">
        <v>119</v>
      </c>
      <c r="B122" t="s">
        <v>244</v>
      </c>
      <c r="C122" s="11">
        <v>115</v>
      </c>
      <c r="D122" s="11">
        <v>2</v>
      </c>
      <c r="E122" s="2">
        <f t="shared" si="10"/>
        <v>17.391304347826086</v>
      </c>
      <c r="F122" s="11">
        <f t="shared" si="9"/>
        <v>1.1385000000000001</v>
      </c>
      <c r="G122" s="2">
        <v>9.9</v>
      </c>
      <c r="H122" s="12">
        <f t="shared" si="11"/>
        <v>-0.86149999999999993</v>
      </c>
    </row>
    <row r="123" spans="1:8">
      <c r="A123">
        <v>120</v>
      </c>
      <c r="B123" t="s">
        <v>245</v>
      </c>
      <c r="C123" s="11">
        <v>106</v>
      </c>
      <c r="D123" s="11">
        <v>2</v>
      </c>
      <c r="E123" s="2">
        <f t="shared" si="10"/>
        <v>18.867924528301884</v>
      </c>
      <c r="F123" s="11">
        <f t="shared" si="9"/>
        <v>1.0494000000000001</v>
      </c>
      <c r="G123" s="2">
        <v>9.9</v>
      </c>
      <c r="H123" s="12">
        <f t="shared" si="11"/>
        <v>-0.95059999999999989</v>
      </c>
    </row>
    <row r="124" spans="1:8">
      <c r="A124">
        <v>121</v>
      </c>
      <c r="B124" t="s">
        <v>246</v>
      </c>
      <c r="C124" s="11">
        <v>106</v>
      </c>
      <c r="D124" s="11">
        <v>4</v>
      </c>
      <c r="E124" s="2">
        <f t="shared" si="10"/>
        <v>37.735849056603769</v>
      </c>
      <c r="F124" s="11">
        <f t="shared" si="9"/>
        <v>1.0494000000000001</v>
      </c>
      <c r="G124" s="2">
        <v>9.9</v>
      </c>
      <c r="H124" s="12">
        <f t="shared" si="11"/>
        <v>-2.9505999999999997</v>
      </c>
    </row>
    <row r="125" spans="1:8">
      <c r="A125">
        <v>122</v>
      </c>
      <c r="B125" t="s">
        <v>247</v>
      </c>
      <c r="C125" s="11">
        <v>103</v>
      </c>
      <c r="D125" s="11">
        <v>3</v>
      </c>
      <c r="E125" s="2">
        <f t="shared" si="10"/>
        <v>29.126213592233011</v>
      </c>
      <c r="F125" s="11">
        <f t="shared" si="9"/>
        <v>1.0197000000000001</v>
      </c>
      <c r="G125" s="2">
        <v>9.9</v>
      </c>
      <c r="H125" s="12">
        <f t="shared" si="11"/>
        <v>-1.9802999999999999</v>
      </c>
    </row>
    <row r="126" spans="1:8">
      <c r="A126">
        <v>123</v>
      </c>
      <c r="B126" t="s">
        <v>248</v>
      </c>
      <c r="C126" s="11">
        <v>100</v>
      </c>
      <c r="D126" s="11">
        <v>2</v>
      </c>
      <c r="E126" s="2">
        <f t="shared" si="10"/>
        <v>20</v>
      </c>
      <c r="F126" s="11">
        <f t="shared" si="9"/>
        <v>0.99</v>
      </c>
      <c r="G126" s="2">
        <v>9.9</v>
      </c>
      <c r="H126" s="12">
        <f t="shared" si="11"/>
        <v>-1.01</v>
      </c>
    </row>
    <row r="127" spans="1:8">
      <c r="A127" s="4" t="s">
        <v>249</v>
      </c>
      <c r="B127" s="4"/>
      <c r="C127" s="7">
        <f>SUM(C4:C126)</f>
        <v>30164</v>
      </c>
      <c r="D127" s="7">
        <f>SUM(D4:D126)</f>
        <v>510</v>
      </c>
      <c r="E127" s="5">
        <f t="shared" si="10"/>
        <v>16.907571940061001</v>
      </c>
      <c r="F127" s="7">
        <f>SUM(F4:F126)</f>
        <v>284.43990000000002</v>
      </c>
      <c r="G127" s="5">
        <f>F127/C127*1000</f>
        <v>9.4297805330857987</v>
      </c>
      <c r="H127" s="8">
        <f t="shared" si="11"/>
        <v>-225.56009999999998</v>
      </c>
    </row>
    <row r="128" spans="1:8">
      <c r="A128" s="13"/>
      <c r="B128" s="13"/>
      <c r="C128" s="14"/>
      <c r="D128" s="14"/>
      <c r="E128" s="15"/>
      <c r="F128" s="14"/>
      <c r="G128" s="15"/>
      <c r="H128" s="16"/>
    </row>
  </sheetData>
  <mergeCells count="6">
    <mergeCell ref="F2:H2"/>
    <mergeCell ref="A2:A3"/>
    <mergeCell ref="B2:B3"/>
    <mergeCell ref="C2:C3"/>
    <mergeCell ref="D2:D3"/>
    <mergeCell ref="E2:E3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649"/>
  <sheetViews>
    <sheetView workbookViewId="0">
      <selection activeCell="J647" sqref="J647"/>
    </sheetView>
  </sheetViews>
  <sheetFormatPr defaultRowHeight="15"/>
  <cols>
    <col min="2" max="2" width="29.140625" bestFit="1" customWidth="1"/>
    <col min="4" max="4" width="15.140625" bestFit="1" customWidth="1"/>
    <col min="5" max="5" width="9.140625" style="2"/>
  </cols>
  <sheetData>
    <row r="1" spans="1:5">
      <c r="A1" s="3" t="s">
        <v>708</v>
      </c>
    </row>
    <row r="2" spans="1:5">
      <c r="A2" t="s">
        <v>710</v>
      </c>
    </row>
    <row r="3" spans="1:5">
      <c r="A3" s="36" t="s">
        <v>14</v>
      </c>
      <c r="B3" s="36" t="s">
        <v>257</v>
      </c>
      <c r="C3" s="36" t="s">
        <v>4</v>
      </c>
      <c r="D3" s="36" t="s">
        <v>676</v>
      </c>
      <c r="E3" s="73" t="s">
        <v>5</v>
      </c>
    </row>
    <row r="4" spans="1:5">
      <c r="A4">
        <v>1</v>
      </c>
      <c r="B4" t="s">
        <v>457</v>
      </c>
      <c r="C4" s="11">
        <v>358</v>
      </c>
      <c r="D4" s="11">
        <v>2</v>
      </c>
      <c r="E4" s="2">
        <f t="shared" ref="E4:E67" si="0">D4/C4*1000</f>
        <v>5.5865921787709496</v>
      </c>
    </row>
    <row r="5" spans="1:5">
      <c r="A5">
        <v>2</v>
      </c>
      <c r="B5" t="s">
        <v>628</v>
      </c>
      <c r="C5" s="11">
        <v>47</v>
      </c>
      <c r="D5" s="11">
        <v>1</v>
      </c>
      <c r="E5" s="2">
        <f t="shared" si="0"/>
        <v>21.276595744680851</v>
      </c>
    </row>
    <row r="6" spans="1:5">
      <c r="A6">
        <v>3</v>
      </c>
      <c r="B6" t="s">
        <v>130</v>
      </c>
      <c r="C6" s="11">
        <v>468</v>
      </c>
      <c r="D6" s="11">
        <v>6</v>
      </c>
      <c r="E6" s="2">
        <f t="shared" si="0"/>
        <v>12.820512820512819</v>
      </c>
    </row>
    <row r="7" spans="1:5">
      <c r="A7">
        <v>4</v>
      </c>
      <c r="B7" t="s">
        <v>321</v>
      </c>
      <c r="C7" s="11">
        <v>61</v>
      </c>
      <c r="D7" s="11">
        <v>0</v>
      </c>
      <c r="E7" s="2">
        <f t="shared" si="0"/>
        <v>0</v>
      </c>
    </row>
    <row r="8" spans="1:5">
      <c r="A8">
        <v>5</v>
      </c>
      <c r="B8" t="s">
        <v>502</v>
      </c>
      <c r="C8" s="11">
        <v>248</v>
      </c>
      <c r="D8" s="11">
        <v>2</v>
      </c>
      <c r="E8" s="2">
        <f t="shared" si="0"/>
        <v>8.064516129032258</v>
      </c>
    </row>
    <row r="9" spans="1:5">
      <c r="A9">
        <v>6</v>
      </c>
      <c r="B9" t="s">
        <v>293</v>
      </c>
      <c r="C9" s="11">
        <v>85</v>
      </c>
      <c r="D9" s="11">
        <v>0</v>
      </c>
      <c r="E9" s="2">
        <f t="shared" si="0"/>
        <v>0</v>
      </c>
    </row>
    <row r="10" spans="1:5">
      <c r="A10">
        <v>7</v>
      </c>
      <c r="B10" t="s">
        <v>409</v>
      </c>
      <c r="C10" s="11">
        <v>18</v>
      </c>
      <c r="D10" s="11">
        <v>0</v>
      </c>
      <c r="E10" s="2">
        <f t="shared" si="0"/>
        <v>0</v>
      </c>
    </row>
    <row r="11" spans="1:5">
      <c r="A11">
        <v>8</v>
      </c>
      <c r="B11" t="s">
        <v>505</v>
      </c>
      <c r="C11" s="11">
        <v>493</v>
      </c>
      <c r="D11" s="11">
        <v>4</v>
      </c>
      <c r="E11" s="2">
        <f t="shared" si="0"/>
        <v>8.1135902636916839</v>
      </c>
    </row>
    <row r="12" spans="1:5">
      <c r="A12">
        <v>9</v>
      </c>
      <c r="B12" t="s">
        <v>331</v>
      </c>
      <c r="C12" s="11">
        <v>58</v>
      </c>
      <c r="D12" s="11">
        <v>0</v>
      </c>
      <c r="E12" s="2">
        <f t="shared" si="0"/>
        <v>0</v>
      </c>
    </row>
    <row r="13" spans="1:5">
      <c r="A13">
        <v>10</v>
      </c>
      <c r="B13" t="s">
        <v>627</v>
      </c>
      <c r="C13" s="11">
        <v>47</v>
      </c>
      <c r="D13" s="11">
        <v>1</v>
      </c>
      <c r="E13" s="2">
        <f t="shared" si="0"/>
        <v>21.276595744680851</v>
      </c>
    </row>
    <row r="14" spans="1:5">
      <c r="A14">
        <v>11</v>
      </c>
      <c r="B14" t="s">
        <v>343</v>
      </c>
      <c r="C14" s="11">
        <v>46</v>
      </c>
      <c r="D14" s="11">
        <v>0</v>
      </c>
      <c r="E14" s="2">
        <f t="shared" si="0"/>
        <v>0</v>
      </c>
    </row>
    <row r="15" spans="1:5">
      <c r="A15">
        <v>12</v>
      </c>
      <c r="B15" t="s">
        <v>267</v>
      </c>
      <c r="C15" s="11">
        <v>164</v>
      </c>
      <c r="D15" s="11">
        <v>0</v>
      </c>
      <c r="E15" s="2">
        <f t="shared" si="0"/>
        <v>0</v>
      </c>
    </row>
    <row r="16" spans="1:5">
      <c r="A16">
        <v>13</v>
      </c>
      <c r="B16" t="s">
        <v>349</v>
      </c>
      <c r="C16" s="11">
        <v>44</v>
      </c>
      <c r="D16" s="11">
        <v>0</v>
      </c>
      <c r="E16" s="2">
        <f t="shared" si="0"/>
        <v>0</v>
      </c>
    </row>
    <row r="17" spans="1:5">
      <c r="A17">
        <v>14</v>
      </c>
      <c r="B17" t="s">
        <v>185</v>
      </c>
      <c r="C17" s="11">
        <v>236</v>
      </c>
      <c r="D17" s="11">
        <v>3</v>
      </c>
      <c r="E17" s="2">
        <f t="shared" si="0"/>
        <v>12.711864406779663</v>
      </c>
    </row>
    <row r="18" spans="1:5">
      <c r="A18">
        <v>15</v>
      </c>
      <c r="B18" t="s">
        <v>355</v>
      </c>
      <c r="C18" s="11">
        <v>41</v>
      </c>
      <c r="D18" s="11">
        <v>0</v>
      </c>
      <c r="E18" s="2">
        <f t="shared" si="0"/>
        <v>0</v>
      </c>
    </row>
    <row r="19" spans="1:5">
      <c r="A19">
        <v>16</v>
      </c>
      <c r="B19" t="s">
        <v>427</v>
      </c>
      <c r="C19" s="11">
        <v>444</v>
      </c>
      <c r="D19" s="11">
        <v>1</v>
      </c>
      <c r="E19" s="2">
        <f t="shared" si="0"/>
        <v>2.2522522522522523</v>
      </c>
    </row>
    <row r="20" spans="1:5">
      <c r="A20">
        <v>17</v>
      </c>
      <c r="B20" t="s">
        <v>340</v>
      </c>
      <c r="C20" s="11">
        <v>50</v>
      </c>
      <c r="D20" s="11">
        <v>0</v>
      </c>
      <c r="E20" s="2">
        <f t="shared" si="0"/>
        <v>0</v>
      </c>
    </row>
    <row r="21" spans="1:5">
      <c r="A21">
        <v>18</v>
      </c>
      <c r="B21" t="s">
        <v>668</v>
      </c>
      <c r="C21" s="11">
        <v>37</v>
      </c>
      <c r="D21" s="11">
        <v>2</v>
      </c>
      <c r="E21" s="2">
        <f t="shared" si="0"/>
        <v>54.054054054054056</v>
      </c>
    </row>
    <row r="22" spans="1:5">
      <c r="A22">
        <v>19</v>
      </c>
      <c r="B22" t="s">
        <v>521</v>
      </c>
      <c r="C22" s="11">
        <v>2765</v>
      </c>
      <c r="D22" s="11">
        <v>24</v>
      </c>
      <c r="E22" s="2">
        <f t="shared" si="0"/>
        <v>8.679927667269439</v>
      </c>
    </row>
    <row r="23" spans="1:5">
      <c r="A23">
        <v>20</v>
      </c>
      <c r="B23" t="s">
        <v>425</v>
      </c>
      <c r="C23" s="11">
        <v>566</v>
      </c>
      <c r="D23" s="11">
        <v>1</v>
      </c>
      <c r="E23" s="2">
        <f t="shared" si="0"/>
        <v>1.7667844522968197</v>
      </c>
    </row>
    <row r="24" spans="1:5">
      <c r="A24">
        <v>21</v>
      </c>
      <c r="B24" t="s">
        <v>308</v>
      </c>
      <c r="C24" s="11">
        <v>69</v>
      </c>
      <c r="D24" s="11">
        <v>0</v>
      </c>
      <c r="E24" s="2">
        <f t="shared" si="0"/>
        <v>0</v>
      </c>
    </row>
    <row r="25" spans="1:5">
      <c r="A25">
        <v>22</v>
      </c>
      <c r="B25" t="s">
        <v>523</v>
      </c>
      <c r="C25" s="11">
        <v>806</v>
      </c>
      <c r="D25" s="11">
        <v>7</v>
      </c>
      <c r="E25" s="2">
        <f t="shared" si="0"/>
        <v>8.6848635235732008</v>
      </c>
    </row>
    <row r="26" spans="1:5">
      <c r="A26">
        <v>23</v>
      </c>
      <c r="B26" t="s">
        <v>663</v>
      </c>
      <c r="C26" s="11">
        <v>44</v>
      </c>
      <c r="D26" s="11">
        <v>2</v>
      </c>
      <c r="E26" s="2">
        <f t="shared" si="0"/>
        <v>45.454545454545453</v>
      </c>
    </row>
    <row r="27" spans="1:5">
      <c r="A27">
        <v>24</v>
      </c>
      <c r="B27" t="s">
        <v>476</v>
      </c>
      <c r="C27" s="11">
        <v>728</v>
      </c>
      <c r="D27" s="11">
        <v>5</v>
      </c>
      <c r="E27" s="2">
        <f t="shared" si="0"/>
        <v>6.8681318681318677</v>
      </c>
    </row>
    <row r="28" spans="1:5">
      <c r="A28">
        <v>25</v>
      </c>
      <c r="B28" t="s">
        <v>429</v>
      </c>
      <c r="C28" s="11">
        <v>306</v>
      </c>
      <c r="D28" s="11">
        <v>1</v>
      </c>
      <c r="E28" s="2">
        <f t="shared" si="0"/>
        <v>3.2679738562091503</v>
      </c>
    </row>
    <row r="29" spans="1:5">
      <c r="A29">
        <v>26</v>
      </c>
      <c r="B29" t="s">
        <v>289</v>
      </c>
      <c r="C29" s="11">
        <v>93</v>
      </c>
      <c r="D29" s="11">
        <v>0</v>
      </c>
      <c r="E29" s="2">
        <f t="shared" si="0"/>
        <v>0</v>
      </c>
    </row>
    <row r="30" spans="1:5">
      <c r="A30">
        <v>27</v>
      </c>
      <c r="B30" t="s">
        <v>324</v>
      </c>
      <c r="C30" s="11">
        <v>60</v>
      </c>
      <c r="D30" s="11">
        <v>0</v>
      </c>
      <c r="E30" s="2">
        <f t="shared" si="0"/>
        <v>0</v>
      </c>
    </row>
    <row r="31" spans="1:5">
      <c r="A31">
        <v>28</v>
      </c>
      <c r="B31" t="s">
        <v>128</v>
      </c>
      <c r="C31" s="11">
        <v>482</v>
      </c>
      <c r="D31" s="11">
        <v>8</v>
      </c>
      <c r="E31" s="2">
        <f t="shared" si="0"/>
        <v>16.597510373443985</v>
      </c>
    </row>
    <row r="32" spans="1:5">
      <c r="A32">
        <v>29</v>
      </c>
      <c r="B32" t="s">
        <v>370</v>
      </c>
      <c r="C32" s="11">
        <v>36</v>
      </c>
      <c r="D32" s="11">
        <v>0</v>
      </c>
      <c r="E32" s="2">
        <f t="shared" si="0"/>
        <v>0</v>
      </c>
    </row>
    <row r="33" spans="1:5">
      <c r="A33">
        <v>30</v>
      </c>
      <c r="B33" t="s">
        <v>143</v>
      </c>
      <c r="C33" s="11">
        <v>376</v>
      </c>
      <c r="D33" s="11">
        <v>4</v>
      </c>
      <c r="E33" s="2">
        <f t="shared" si="0"/>
        <v>10.638297872340425</v>
      </c>
    </row>
    <row r="34" spans="1:5">
      <c r="A34">
        <v>31</v>
      </c>
      <c r="B34" t="s">
        <v>167</v>
      </c>
      <c r="C34" s="11">
        <v>283</v>
      </c>
      <c r="D34" s="11">
        <v>3</v>
      </c>
      <c r="E34" s="2">
        <f t="shared" si="0"/>
        <v>10.600706713780919</v>
      </c>
    </row>
    <row r="35" spans="1:5">
      <c r="A35">
        <v>32</v>
      </c>
      <c r="B35" t="s">
        <v>50</v>
      </c>
      <c r="C35" s="11">
        <v>2306</v>
      </c>
      <c r="D35" s="11">
        <v>25</v>
      </c>
      <c r="E35" s="2">
        <f t="shared" si="0"/>
        <v>10.841283607979184</v>
      </c>
    </row>
    <row r="36" spans="1:5">
      <c r="A36">
        <v>33</v>
      </c>
      <c r="B36" t="s">
        <v>144</v>
      </c>
      <c r="C36" s="11">
        <v>375</v>
      </c>
      <c r="D36" s="11">
        <v>5</v>
      </c>
      <c r="E36" s="2">
        <f t="shared" si="0"/>
        <v>13.333333333333334</v>
      </c>
    </row>
    <row r="37" spans="1:5">
      <c r="A37">
        <v>34</v>
      </c>
      <c r="B37" t="s">
        <v>342</v>
      </c>
      <c r="C37" s="11">
        <v>49</v>
      </c>
      <c r="D37" s="11">
        <v>0</v>
      </c>
      <c r="E37" s="2">
        <f t="shared" si="0"/>
        <v>0</v>
      </c>
    </row>
    <row r="38" spans="1:5">
      <c r="A38">
        <v>35</v>
      </c>
      <c r="B38" t="s">
        <v>595</v>
      </c>
      <c r="C38" s="11">
        <v>73</v>
      </c>
      <c r="D38" s="11">
        <v>1</v>
      </c>
      <c r="E38" s="2">
        <f t="shared" si="0"/>
        <v>13.698630136986301</v>
      </c>
    </row>
    <row r="39" spans="1:5">
      <c r="A39">
        <v>36</v>
      </c>
      <c r="B39" t="s">
        <v>390</v>
      </c>
      <c r="C39" s="11">
        <v>28</v>
      </c>
      <c r="D39" s="11">
        <v>0</v>
      </c>
      <c r="E39" s="2">
        <f t="shared" si="0"/>
        <v>0</v>
      </c>
    </row>
    <row r="40" spans="1:5">
      <c r="A40">
        <v>37</v>
      </c>
      <c r="B40" t="s">
        <v>46</v>
      </c>
      <c r="C40" s="11">
        <v>2742</v>
      </c>
      <c r="D40" s="11">
        <v>29</v>
      </c>
      <c r="E40" s="2">
        <f t="shared" si="0"/>
        <v>10.576221735959153</v>
      </c>
    </row>
    <row r="41" spans="1:5">
      <c r="A41">
        <v>38</v>
      </c>
      <c r="B41" t="s">
        <v>534</v>
      </c>
      <c r="C41" s="11">
        <v>1561</v>
      </c>
      <c r="D41" s="11">
        <v>14</v>
      </c>
      <c r="E41" s="2">
        <f t="shared" si="0"/>
        <v>8.9686098654708513</v>
      </c>
    </row>
    <row r="42" spans="1:5">
      <c r="A42">
        <v>39</v>
      </c>
      <c r="B42" t="s">
        <v>385</v>
      </c>
      <c r="C42" s="11">
        <v>30</v>
      </c>
      <c r="D42" s="11">
        <v>0</v>
      </c>
      <c r="E42" s="2">
        <f t="shared" si="0"/>
        <v>0</v>
      </c>
    </row>
    <row r="43" spans="1:5">
      <c r="A43">
        <v>40</v>
      </c>
      <c r="B43" t="s">
        <v>307</v>
      </c>
      <c r="C43" s="11">
        <v>69</v>
      </c>
      <c r="D43" s="11">
        <v>0</v>
      </c>
      <c r="E43" s="2">
        <f t="shared" si="0"/>
        <v>0</v>
      </c>
    </row>
    <row r="44" spans="1:5">
      <c r="A44">
        <v>41</v>
      </c>
      <c r="B44" t="s">
        <v>338</v>
      </c>
      <c r="C44" s="11">
        <v>51</v>
      </c>
      <c r="D44" s="11">
        <v>0</v>
      </c>
      <c r="E44" s="2">
        <f t="shared" si="0"/>
        <v>0</v>
      </c>
    </row>
    <row r="45" spans="1:5">
      <c r="A45">
        <v>42</v>
      </c>
      <c r="B45" t="s">
        <v>527</v>
      </c>
      <c r="C45" s="11">
        <v>114</v>
      </c>
      <c r="D45" s="11">
        <v>1</v>
      </c>
      <c r="E45" s="2">
        <f t="shared" si="0"/>
        <v>8.7719298245614024</v>
      </c>
    </row>
    <row r="46" spans="1:5">
      <c r="A46">
        <v>43</v>
      </c>
      <c r="B46" t="s">
        <v>283</v>
      </c>
      <c r="C46" s="11">
        <v>107</v>
      </c>
      <c r="D46" s="11">
        <v>0</v>
      </c>
      <c r="E46" s="2">
        <f t="shared" si="0"/>
        <v>0</v>
      </c>
    </row>
    <row r="47" spans="1:5">
      <c r="A47">
        <v>44</v>
      </c>
      <c r="B47" t="s">
        <v>468</v>
      </c>
      <c r="C47" s="11">
        <v>642</v>
      </c>
      <c r="D47" s="11">
        <v>4</v>
      </c>
      <c r="E47" s="2">
        <f t="shared" si="0"/>
        <v>6.2305295950155761</v>
      </c>
    </row>
    <row r="48" spans="1:5">
      <c r="A48">
        <v>45</v>
      </c>
      <c r="B48" t="s">
        <v>69</v>
      </c>
      <c r="C48" s="11">
        <v>1355</v>
      </c>
      <c r="D48" s="11">
        <v>18</v>
      </c>
      <c r="E48" s="2">
        <f t="shared" si="0"/>
        <v>13.284132841328415</v>
      </c>
    </row>
    <row r="49" spans="1:5">
      <c r="A49">
        <v>46</v>
      </c>
      <c r="B49" t="s">
        <v>416</v>
      </c>
      <c r="C49" s="11">
        <v>15</v>
      </c>
      <c r="D49" s="11">
        <v>0</v>
      </c>
      <c r="E49" s="2">
        <f t="shared" si="0"/>
        <v>0</v>
      </c>
    </row>
    <row r="50" spans="1:5">
      <c r="A50">
        <v>47</v>
      </c>
      <c r="B50" t="s">
        <v>75</v>
      </c>
      <c r="C50" s="11">
        <v>1217</v>
      </c>
      <c r="D50" s="11">
        <v>15</v>
      </c>
      <c r="E50" s="2">
        <f t="shared" si="0"/>
        <v>12.325390304026294</v>
      </c>
    </row>
    <row r="51" spans="1:5">
      <c r="A51">
        <v>48</v>
      </c>
      <c r="B51" t="s">
        <v>533</v>
      </c>
      <c r="C51" s="11">
        <v>2009</v>
      </c>
      <c r="D51" s="11">
        <v>18</v>
      </c>
      <c r="E51" s="2">
        <f t="shared" si="0"/>
        <v>8.9596814335490294</v>
      </c>
    </row>
    <row r="52" spans="1:5">
      <c r="A52">
        <v>49</v>
      </c>
      <c r="B52" t="s">
        <v>265</v>
      </c>
      <c r="C52" s="11">
        <v>176</v>
      </c>
      <c r="D52" s="11">
        <v>0</v>
      </c>
      <c r="E52" s="2">
        <f t="shared" si="0"/>
        <v>0</v>
      </c>
    </row>
    <row r="53" spans="1:5">
      <c r="A53">
        <v>50</v>
      </c>
      <c r="B53" t="s">
        <v>303</v>
      </c>
      <c r="C53" s="11">
        <v>73</v>
      </c>
      <c r="D53" s="11">
        <v>0</v>
      </c>
      <c r="E53" s="2">
        <f t="shared" si="0"/>
        <v>0</v>
      </c>
    </row>
    <row r="54" spans="1:5">
      <c r="A54">
        <v>51</v>
      </c>
      <c r="B54" t="s">
        <v>225</v>
      </c>
      <c r="C54" s="11">
        <v>140</v>
      </c>
      <c r="D54" s="11">
        <v>2</v>
      </c>
      <c r="E54" s="2">
        <f t="shared" si="0"/>
        <v>14.285714285714285</v>
      </c>
    </row>
    <row r="55" spans="1:5">
      <c r="A55">
        <v>52</v>
      </c>
      <c r="B55" t="s">
        <v>484</v>
      </c>
      <c r="C55" s="11">
        <v>1257</v>
      </c>
      <c r="D55" s="11">
        <v>9</v>
      </c>
      <c r="E55" s="2">
        <f t="shared" si="0"/>
        <v>7.1599045346062056</v>
      </c>
    </row>
    <row r="56" spans="1:5">
      <c r="A56">
        <v>53</v>
      </c>
      <c r="B56" t="s">
        <v>452</v>
      </c>
      <c r="C56" s="11">
        <v>199</v>
      </c>
      <c r="D56" s="11">
        <v>1</v>
      </c>
      <c r="E56" s="2">
        <f t="shared" si="0"/>
        <v>5.025125628140704</v>
      </c>
    </row>
    <row r="57" spans="1:5">
      <c r="A57">
        <v>54</v>
      </c>
      <c r="B57" t="s">
        <v>419</v>
      </c>
      <c r="C57" s="11">
        <v>14</v>
      </c>
      <c r="D57" s="11">
        <v>0</v>
      </c>
      <c r="E57" s="2">
        <f t="shared" si="0"/>
        <v>0</v>
      </c>
    </row>
    <row r="58" spans="1:5">
      <c r="A58">
        <v>55</v>
      </c>
      <c r="B58" t="s">
        <v>560</v>
      </c>
      <c r="C58" s="11">
        <v>102</v>
      </c>
      <c r="D58" s="11">
        <v>1</v>
      </c>
      <c r="E58" s="2">
        <f t="shared" si="0"/>
        <v>9.8039215686274517</v>
      </c>
    </row>
    <row r="59" spans="1:5">
      <c r="A59">
        <v>56</v>
      </c>
      <c r="B59" t="s">
        <v>571</v>
      </c>
      <c r="C59" s="11">
        <v>96</v>
      </c>
      <c r="D59" s="11">
        <v>1</v>
      </c>
      <c r="E59" s="2">
        <f t="shared" si="0"/>
        <v>10.416666666666666</v>
      </c>
    </row>
    <row r="60" spans="1:5">
      <c r="A60">
        <v>57</v>
      </c>
      <c r="B60" t="s">
        <v>368</v>
      </c>
      <c r="C60" s="11">
        <v>36</v>
      </c>
      <c r="D60" s="11">
        <v>0</v>
      </c>
      <c r="E60" s="2">
        <f t="shared" si="0"/>
        <v>0</v>
      </c>
    </row>
    <row r="61" spans="1:5">
      <c r="A61">
        <v>58</v>
      </c>
      <c r="B61" t="s">
        <v>292</v>
      </c>
      <c r="C61" s="11">
        <v>85</v>
      </c>
      <c r="D61" s="11">
        <v>0</v>
      </c>
      <c r="E61" s="2">
        <f t="shared" si="0"/>
        <v>0</v>
      </c>
    </row>
    <row r="62" spans="1:5">
      <c r="A62">
        <v>59</v>
      </c>
      <c r="B62" t="s">
        <v>135</v>
      </c>
      <c r="C62" s="11">
        <v>414</v>
      </c>
      <c r="D62" s="11">
        <v>10</v>
      </c>
      <c r="E62" s="2">
        <f t="shared" si="0"/>
        <v>24.154589371980677</v>
      </c>
    </row>
    <row r="63" spans="1:5">
      <c r="A63">
        <v>60</v>
      </c>
      <c r="B63" t="s">
        <v>136</v>
      </c>
      <c r="C63" s="11">
        <v>410</v>
      </c>
      <c r="D63" s="11">
        <v>8</v>
      </c>
      <c r="E63" s="2">
        <f t="shared" si="0"/>
        <v>19.512195121951219</v>
      </c>
    </row>
    <row r="64" spans="1:5">
      <c r="A64">
        <v>61</v>
      </c>
      <c r="B64" t="s">
        <v>600</v>
      </c>
      <c r="C64" s="11">
        <v>68</v>
      </c>
      <c r="D64" s="11">
        <v>1</v>
      </c>
      <c r="E64" s="2">
        <f t="shared" si="0"/>
        <v>14.705882352941176</v>
      </c>
    </row>
    <row r="65" spans="1:5">
      <c r="A65">
        <v>62</v>
      </c>
      <c r="B65" t="s">
        <v>285</v>
      </c>
      <c r="C65" s="11">
        <v>96</v>
      </c>
      <c r="D65" s="11">
        <v>0</v>
      </c>
      <c r="E65" s="2">
        <f t="shared" si="0"/>
        <v>0</v>
      </c>
    </row>
    <row r="66" spans="1:5">
      <c r="A66">
        <v>63</v>
      </c>
      <c r="B66" t="s">
        <v>64</v>
      </c>
      <c r="C66" s="11">
        <v>1486</v>
      </c>
      <c r="D66" s="11">
        <v>21</v>
      </c>
      <c r="E66" s="2">
        <f t="shared" si="0"/>
        <v>14.131897711978464</v>
      </c>
    </row>
    <row r="67" spans="1:5">
      <c r="A67">
        <v>64</v>
      </c>
      <c r="B67" t="s">
        <v>512</v>
      </c>
      <c r="C67" s="11">
        <v>474</v>
      </c>
      <c r="D67" s="11">
        <v>4</v>
      </c>
      <c r="E67" s="2">
        <f t="shared" si="0"/>
        <v>8.4388185654008439</v>
      </c>
    </row>
    <row r="68" spans="1:5">
      <c r="A68">
        <v>65</v>
      </c>
      <c r="B68" t="s">
        <v>27</v>
      </c>
      <c r="C68" s="11">
        <v>5686</v>
      </c>
      <c r="D68" s="11">
        <v>61</v>
      </c>
      <c r="E68" s="2">
        <f t="shared" ref="E68:E131" si="1">D68/C68*1000</f>
        <v>10.728104115371087</v>
      </c>
    </row>
    <row r="69" spans="1:5">
      <c r="A69">
        <v>66</v>
      </c>
      <c r="B69" t="s">
        <v>431</v>
      </c>
      <c r="C69" s="11">
        <v>283</v>
      </c>
      <c r="D69" s="11">
        <v>1</v>
      </c>
      <c r="E69" s="2">
        <f t="shared" si="1"/>
        <v>3.5335689045936394</v>
      </c>
    </row>
    <row r="70" spans="1:5">
      <c r="A70">
        <v>67</v>
      </c>
      <c r="B70" t="s">
        <v>96</v>
      </c>
      <c r="C70" s="11">
        <v>766</v>
      </c>
      <c r="D70" s="11">
        <v>15</v>
      </c>
      <c r="E70" s="2">
        <f t="shared" si="1"/>
        <v>19.582245430809401</v>
      </c>
    </row>
    <row r="71" spans="1:5">
      <c r="A71">
        <v>68</v>
      </c>
      <c r="B71" t="s">
        <v>33</v>
      </c>
      <c r="C71" s="11">
        <v>4768</v>
      </c>
      <c r="D71" s="11">
        <v>55</v>
      </c>
      <c r="E71" s="2">
        <f t="shared" si="1"/>
        <v>11.535234899328859</v>
      </c>
    </row>
    <row r="72" spans="1:5">
      <c r="A72">
        <v>69</v>
      </c>
      <c r="B72" t="s">
        <v>86</v>
      </c>
      <c r="C72" s="11">
        <v>927</v>
      </c>
      <c r="D72" s="11">
        <v>11</v>
      </c>
      <c r="E72" s="2">
        <f t="shared" si="1"/>
        <v>11.866235167206042</v>
      </c>
    </row>
    <row r="73" spans="1:5">
      <c r="A73">
        <v>70</v>
      </c>
      <c r="B73" t="s">
        <v>345</v>
      </c>
      <c r="C73" s="11">
        <v>45</v>
      </c>
      <c r="D73" s="11">
        <v>0</v>
      </c>
      <c r="E73" s="2">
        <f t="shared" si="1"/>
        <v>0</v>
      </c>
    </row>
    <row r="74" spans="1:5">
      <c r="A74">
        <v>71</v>
      </c>
      <c r="B74" t="s">
        <v>271</v>
      </c>
      <c r="C74" s="11">
        <v>121</v>
      </c>
      <c r="D74" s="11">
        <v>0</v>
      </c>
      <c r="E74" s="2">
        <f t="shared" si="1"/>
        <v>0</v>
      </c>
    </row>
    <row r="75" spans="1:5">
      <c r="A75">
        <v>72</v>
      </c>
      <c r="B75" t="s">
        <v>85</v>
      </c>
      <c r="C75" s="11">
        <v>957</v>
      </c>
      <c r="D75" s="11">
        <v>14</v>
      </c>
      <c r="E75" s="2">
        <f t="shared" si="1"/>
        <v>14.629049111807733</v>
      </c>
    </row>
    <row r="76" spans="1:5">
      <c r="A76">
        <v>73</v>
      </c>
      <c r="B76" t="s">
        <v>586</v>
      </c>
      <c r="C76" s="11">
        <v>79</v>
      </c>
      <c r="D76" s="11">
        <v>1</v>
      </c>
      <c r="E76" s="2">
        <f t="shared" si="1"/>
        <v>12.658227848101266</v>
      </c>
    </row>
    <row r="77" spans="1:5">
      <c r="A77">
        <v>74</v>
      </c>
      <c r="B77" t="s">
        <v>439</v>
      </c>
      <c r="C77" s="11">
        <v>1438</v>
      </c>
      <c r="D77" s="11">
        <v>6</v>
      </c>
      <c r="E77" s="2">
        <f t="shared" si="1"/>
        <v>4.1724617524339358</v>
      </c>
    </row>
    <row r="78" spans="1:5">
      <c r="A78">
        <v>75</v>
      </c>
      <c r="B78" t="s">
        <v>142</v>
      </c>
      <c r="C78" s="11">
        <v>385</v>
      </c>
      <c r="D78" s="11">
        <v>10</v>
      </c>
      <c r="E78" s="2">
        <f t="shared" si="1"/>
        <v>25.974025974025977</v>
      </c>
    </row>
    <row r="79" spans="1:5">
      <c r="A79">
        <v>76</v>
      </c>
      <c r="B79" t="s">
        <v>201</v>
      </c>
      <c r="C79" s="11">
        <v>197</v>
      </c>
      <c r="D79" s="11">
        <v>4</v>
      </c>
      <c r="E79" s="2">
        <f t="shared" si="1"/>
        <v>20.304568527918779</v>
      </c>
    </row>
    <row r="80" spans="1:5">
      <c r="A80">
        <v>77</v>
      </c>
      <c r="B80" t="s">
        <v>268</v>
      </c>
      <c r="C80" s="11">
        <v>159</v>
      </c>
      <c r="D80" s="11">
        <v>0</v>
      </c>
      <c r="E80" s="2">
        <f t="shared" si="1"/>
        <v>0</v>
      </c>
    </row>
    <row r="81" spans="1:5">
      <c r="A81">
        <v>78</v>
      </c>
      <c r="B81" t="s">
        <v>236</v>
      </c>
      <c r="C81" s="11">
        <v>124</v>
      </c>
      <c r="D81" s="11">
        <v>4</v>
      </c>
      <c r="E81" s="2">
        <f t="shared" si="1"/>
        <v>32.258064516129032</v>
      </c>
    </row>
    <row r="82" spans="1:5">
      <c r="A82">
        <v>79</v>
      </c>
      <c r="B82" t="s">
        <v>94</v>
      </c>
      <c r="C82" s="11">
        <v>796</v>
      </c>
      <c r="D82" s="11">
        <v>11</v>
      </c>
      <c r="E82" s="2">
        <f t="shared" si="1"/>
        <v>13.819095477386936</v>
      </c>
    </row>
    <row r="83" spans="1:5">
      <c r="A83">
        <v>80</v>
      </c>
      <c r="B83" t="s">
        <v>165</v>
      </c>
      <c r="C83" s="11">
        <v>287</v>
      </c>
      <c r="D83" s="11">
        <v>5</v>
      </c>
      <c r="E83" s="2">
        <f t="shared" si="1"/>
        <v>17.421602787456447</v>
      </c>
    </row>
    <row r="84" spans="1:5">
      <c r="A84">
        <v>81</v>
      </c>
      <c r="B84" t="s">
        <v>607</v>
      </c>
      <c r="C84" s="11">
        <v>59</v>
      </c>
      <c r="D84" s="11">
        <v>1</v>
      </c>
      <c r="E84" s="2">
        <f t="shared" si="1"/>
        <v>16.949152542372882</v>
      </c>
    </row>
    <row r="85" spans="1:5">
      <c r="A85">
        <v>82</v>
      </c>
      <c r="B85" t="s">
        <v>410</v>
      </c>
      <c r="C85" s="11">
        <v>17</v>
      </c>
      <c r="D85" s="11">
        <v>0</v>
      </c>
      <c r="E85" s="2">
        <f t="shared" si="1"/>
        <v>0</v>
      </c>
    </row>
    <row r="86" spans="1:5">
      <c r="A86">
        <v>83</v>
      </c>
      <c r="B86" t="s">
        <v>657</v>
      </c>
      <c r="C86" s="11">
        <v>74</v>
      </c>
      <c r="D86" s="11">
        <v>3</v>
      </c>
      <c r="E86" s="2">
        <f t="shared" si="1"/>
        <v>40.54054054054054</v>
      </c>
    </row>
    <row r="87" spans="1:5">
      <c r="A87">
        <v>84</v>
      </c>
      <c r="B87" t="s">
        <v>213</v>
      </c>
      <c r="C87" s="11">
        <v>164</v>
      </c>
      <c r="D87" s="11">
        <v>2</v>
      </c>
      <c r="E87" s="2">
        <f t="shared" si="1"/>
        <v>12.195121951219512</v>
      </c>
    </row>
    <row r="88" spans="1:5">
      <c r="A88">
        <v>85</v>
      </c>
      <c r="B88" t="s">
        <v>382</v>
      </c>
      <c r="C88" s="11">
        <v>31</v>
      </c>
      <c r="D88" s="11">
        <v>0</v>
      </c>
      <c r="E88" s="2">
        <f t="shared" si="1"/>
        <v>0</v>
      </c>
    </row>
    <row r="89" spans="1:5">
      <c r="A89">
        <v>86</v>
      </c>
      <c r="B89" t="s">
        <v>551</v>
      </c>
      <c r="C89" s="11">
        <v>1690</v>
      </c>
      <c r="D89" s="11">
        <v>16</v>
      </c>
      <c r="E89" s="2">
        <f t="shared" si="1"/>
        <v>9.4674556213017755</v>
      </c>
    </row>
    <row r="90" spans="1:5">
      <c r="A90">
        <v>87</v>
      </c>
      <c r="B90" t="s">
        <v>532</v>
      </c>
      <c r="C90" s="11">
        <v>2121</v>
      </c>
      <c r="D90" s="11">
        <v>19</v>
      </c>
      <c r="E90" s="2">
        <f t="shared" si="1"/>
        <v>8.958038661008958</v>
      </c>
    </row>
    <row r="91" spans="1:5">
      <c r="A91">
        <v>88</v>
      </c>
      <c r="B91" t="s">
        <v>601</v>
      </c>
      <c r="C91" s="11">
        <v>66</v>
      </c>
      <c r="D91" s="11">
        <v>1</v>
      </c>
      <c r="E91" s="2">
        <f t="shared" si="1"/>
        <v>15.151515151515152</v>
      </c>
    </row>
    <row r="92" spans="1:5">
      <c r="A92">
        <v>89</v>
      </c>
      <c r="B92" t="s">
        <v>644</v>
      </c>
      <c r="C92" s="11">
        <v>38</v>
      </c>
      <c r="D92" s="11">
        <v>1</v>
      </c>
      <c r="E92" s="2">
        <f t="shared" si="1"/>
        <v>26.315789473684209</v>
      </c>
    </row>
    <row r="93" spans="1:5">
      <c r="A93">
        <v>90</v>
      </c>
      <c r="B93" t="s">
        <v>163</v>
      </c>
      <c r="C93" s="11">
        <v>292</v>
      </c>
      <c r="D93" s="11">
        <v>3</v>
      </c>
      <c r="E93" s="2">
        <f t="shared" si="1"/>
        <v>10.273972602739725</v>
      </c>
    </row>
    <row r="94" spans="1:5">
      <c r="A94">
        <v>91</v>
      </c>
      <c r="B94" t="s">
        <v>157</v>
      </c>
      <c r="C94" s="11">
        <v>307</v>
      </c>
      <c r="D94" s="11">
        <v>5</v>
      </c>
      <c r="E94" s="2">
        <f t="shared" si="1"/>
        <v>16.286644951140065</v>
      </c>
    </row>
    <row r="95" spans="1:5">
      <c r="A95">
        <v>92</v>
      </c>
      <c r="B95" t="s">
        <v>152</v>
      </c>
      <c r="C95" s="11">
        <v>333</v>
      </c>
      <c r="D95" s="11">
        <v>4</v>
      </c>
      <c r="E95" s="2">
        <f t="shared" si="1"/>
        <v>12.012012012012011</v>
      </c>
    </row>
    <row r="96" spans="1:5">
      <c r="A96">
        <v>93</v>
      </c>
      <c r="B96" t="s">
        <v>188</v>
      </c>
      <c r="C96" s="11">
        <v>229</v>
      </c>
      <c r="D96" s="11">
        <v>4</v>
      </c>
      <c r="E96" s="2">
        <f t="shared" si="1"/>
        <v>17.467248908296941</v>
      </c>
    </row>
    <row r="97" spans="1:5">
      <c r="A97">
        <v>94</v>
      </c>
      <c r="B97" t="s">
        <v>362</v>
      </c>
      <c r="C97" s="11">
        <v>38</v>
      </c>
      <c r="D97" s="11">
        <v>0</v>
      </c>
      <c r="E97" s="2">
        <f t="shared" si="1"/>
        <v>0</v>
      </c>
    </row>
    <row r="98" spans="1:5">
      <c r="A98">
        <v>95</v>
      </c>
      <c r="B98" t="s">
        <v>656</v>
      </c>
      <c r="C98" s="11">
        <v>75</v>
      </c>
      <c r="D98" s="11">
        <v>3</v>
      </c>
      <c r="E98" s="2">
        <f t="shared" si="1"/>
        <v>40</v>
      </c>
    </row>
    <row r="99" spans="1:5">
      <c r="A99">
        <v>96</v>
      </c>
      <c r="B99" t="s">
        <v>508</v>
      </c>
      <c r="C99" s="11">
        <v>735</v>
      </c>
      <c r="D99" s="11">
        <v>6</v>
      </c>
      <c r="E99" s="2">
        <f t="shared" si="1"/>
        <v>8.1632653061224492</v>
      </c>
    </row>
    <row r="100" spans="1:5">
      <c r="A100">
        <v>97</v>
      </c>
      <c r="B100" t="s">
        <v>70</v>
      </c>
      <c r="C100" s="11">
        <v>1317</v>
      </c>
      <c r="D100" s="11">
        <v>16</v>
      </c>
      <c r="E100" s="2">
        <f t="shared" si="1"/>
        <v>12.148823082763858</v>
      </c>
    </row>
    <row r="101" spans="1:5">
      <c r="A101">
        <v>98</v>
      </c>
      <c r="B101" t="s">
        <v>449</v>
      </c>
      <c r="C101" s="11">
        <v>420</v>
      </c>
      <c r="D101" s="11">
        <v>2</v>
      </c>
      <c r="E101" s="2">
        <f t="shared" si="1"/>
        <v>4.7619047619047628</v>
      </c>
    </row>
    <row r="102" spans="1:5">
      <c r="A102">
        <v>99</v>
      </c>
      <c r="B102" t="s">
        <v>204</v>
      </c>
      <c r="C102" s="11">
        <v>191</v>
      </c>
      <c r="D102" s="11">
        <v>3</v>
      </c>
      <c r="E102" s="2">
        <f t="shared" si="1"/>
        <v>15.706806282722512</v>
      </c>
    </row>
    <row r="103" spans="1:5">
      <c r="A103">
        <v>100</v>
      </c>
      <c r="B103" t="s">
        <v>498</v>
      </c>
      <c r="C103" s="11">
        <v>254</v>
      </c>
      <c r="D103" s="11">
        <v>2</v>
      </c>
      <c r="E103" s="2">
        <f t="shared" si="1"/>
        <v>7.8740157480314963</v>
      </c>
    </row>
    <row r="104" spans="1:5">
      <c r="A104">
        <v>101</v>
      </c>
      <c r="B104" t="s">
        <v>350</v>
      </c>
      <c r="C104" s="11">
        <v>44</v>
      </c>
      <c r="D104" s="11">
        <v>0</v>
      </c>
      <c r="E104" s="2">
        <f t="shared" si="1"/>
        <v>0</v>
      </c>
    </row>
    <row r="105" spans="1:5">
      <c r="A105">
        <v>102</v>
      </c>
      <c r="B105" t="s">
        <v>492</v>
      </c>
      <c r="C105" s="11">
        <v>1307</v>
      </c>
      <c r="D105" s="11">
        <v>10</v>
      </c>
      <c r="E105" s="2">
        <f t="shared" si="1"/>
        <v>7.6511094108645752</v>
      </c>
    </row>
    <row r="106" spans="1:5">
      <c r="A106">
        <v>103</v>
      </c>
      <c r="B106" t="s">
        <v>645</v>
      </c>
      <c r="C106" s="11">
        <v>38</v>
      </c>
      <c r="D106" s="11">
        <v>1</v>
      </c>
      <c r="E106" s="2">
        <f t="shared" si="1"/>
        <v>26.315789473684209</v>
      </c>
    </row>
    <row r="107" spans="1:5">
      <c r="A107">
        <v>104</v>
      </c>
      <c r="B107" t="s">
        <v>78</v>
      </c>
      <c r="C107" s="11">
        <v>1150</v>
      </c>
      <c r="D107" s="11">
        <v>14</v>
      </c>
      <c r="E107" s="2">
        <f t="shared" si="1"/>
        <v>12.17391304347826</v>
      </c>
    </row>
    <row r="108" spans="1:5">
      <c r="A108">
        <v>105</v>
      </c>
      <c r="B108" t="s">
        <v>437</v>
      </c>
      <c r="C108" s="11">
        <v>494</v>
      </c>
      <c r="D108" s="11">
        <v>2</v>
      </c>
      <c r="E108" s="2">
        <f t="shared" si="1"/>
        <v>4.048582995951417</v>
      </c>
    </row>
    <row r="109" spans="1:5">
      <c r="A109">
        <v>106</v>
      </c>
      <c r="B109" t="s">
        <v>243</v>
      </c>
      <c r="C109" s="11">
        <v>116</v>
      </c>
      <c r="D109" s="11">
        <v>4</v>
      </c>
      <c r="E109" s="2">
        <f t="shared" si="1"/>
        <v>34.482758620689651</v>
      </c>
    </row>
    <row r="110" spans="1:5">
      <c r="A110">
        <v>107</v>
      </c>
      <c r="B110" t="s">
        <v>146</v>
      </c>
      <c r="C110" s="11">
        <v>369</v>
      </c>
      <c r="D110" s="11">
        <v>5</v>
      </c>
      <c r="E110" s="2">
        <f t="shared" si="1"/>
        <v>13.550135501355014</v>
      </c>
    </row>
    <row r="111" spans="1:5">
      <c r="A111">
        <v>108</v>
      </c>
      <c r="B111" t="s">
        <v>666</v>
      </c>
      <c r="C111" s="11">
        <v>76</v>
      </c>
      <c r="D111" s="11">
        <v>4</v>
      </c>
      <c r="E111" s="2">
        <f t="shared" si="1"/>
        <v>52.631578947368418</v>
      </c>
    </row>
    <row r="112" spans="1:5">
      <c r="A112">
        <v>109</v>
      </c>
      <c r="B112" t="s">
        <v>567</v>
      </c>
      <c r="C112" s="11">
        <v>15145</v>
      </c>
      <c r="D112" s="11">
        <v>151</v>
      </c>
      <c r="E112" s="2">
        <f t="shared" si="1"/>
        <v>9.9702872235061069</v>
      </c>
    </row>
    <row r="113" spans="1:5">
      <c r="A113">
        <v>110</v>
      </c>
      <c r="B113" t="s">
        <v>73</v>
      </c>
      <c r="C113" s="11">
        <v>1252</v>
      </c>
      <c r="D113" s="11">
        <v>14</v>
      </c>
      <c r="E113" s="2">
        <f t="shared" si="1"/>
        <v>11.182108626198083</v>
      </c>
    </row>
    <row r="114" spans="1:5">
      <c r="A114">
        <v>111</v>
      </c>
      <c r="B114" t="s">
        <v>101</v>
      </c>
      <c r="C114" s="11">
        <v>726</v>
      </c>
      <c r="D114" s="11">
        <v>11</v>
      </c>
      <c r="E114" s="2">
        <f t="shared" si="1"/>
        <v>15.151515151515152</v>
      </c>
    </row>
    <row r="115" spans="1:5">
      <c r="A115">
        <v>112</v>
      </c>
      <c r="B115" t="s">
        <v>655</v>
      </c>
      <c r="C115" s="11">
        <v>53</v>
      </c>
      <c r="D115" s="11">
        <v>2</v>
      </c>
      <c r="E115" s="2">
        <f t="shared" si="1"/>
        <v>37.735849056603769</v>
      </c>
    </row>
    <row r="116" spans="1:5">
      <c r="A116">
        <v>113</v>
      </c>
      <c r="B116" t="s">
        <v>266</v>
      </c>
      <c r="C116" s="11">
        <v>169</v>
      </c>
      <c r="D116" s="11">
        <v>0</v>
      </c>
      <c r="E116" s="2">
        <f t="shared" si="1"/>
        <v>0</v>
      </c>
    </row>
    <row r="117" spans="1:5">
      <c r="A117">
        <v>114</v>
      </c>
      <c r="B117" t="s">
        <v>328</v>
      </c>
      <c r="C117" s="11">
        <v>59</v>
      </c>
      <c r="D117" s="11">
        <v>0</v>
      </c>
      <c r="E117" s="2">
        <f t="shared" si="1"/>
        <v>0</v>
      </c>
    </row>
    <row r="118" spans="1:5">
      <c r="A118">
        <v>115</v>
      </c>
      <c r="B118" t="s">
        <v>151</v>
      </c>
      <c r="C118" s="11">
        <v>342</v>
      </c>
      <c r="D118" s="11">
        <v>6</v>
      </c>
      <c r="E118" s="2">
        <f t="shared" si="1"/>
        <v>17.543859649122805</v>
      </c>
    </row>
    <row r="119" spans="1:5">
      <c r="A119">
        <v>116</v>
      </c>
      <c r="B119" t="s">
        <v>670</v>
      </c>
      <c r="C119" s="11">
        <v>16</v>
      </c>
      <c r="D119" s="11">
        <v>1</v>
      </c>
      <c r="E119" s="2">
        <f t="shared" si="1"/>
        <v>62.5</v>
      </c>
    </row>
    <row r="120" spans="1:5">
      <c r="A120">
        <v>117</v>
      </c>
      <c r="B120" t="s">
        <v>608</v>
      </c>
      <c r="C120" s="11">
        <v>58</v>
      </c>
      <c r="D120" s="11">
        <v>1</v>
      </c>
      <c r="E120" s="2">
        <f t="shared" si="1"/>
        <v>17.241379310344826</v>
      </c>
    </row>
    <row r="121" spans="1:5">
      <c r="A121">
        <v>118</v>
      </c>
      <c r="B121" t="s">
        <v>108</v>
      </c>
      <c r="C121" s="11">
        <v>679</v>
      </c>
      <c r="D121" s="11">
        <v>10</v>
      </c>
      <c r="E121" s="2">
        <f t="shared" si="1"/>
        <v>14.727540500736376</v>
      </c>
    </row>
    <row r="122" spans="1:5">
      <c r="A122">
        <v>119</v>
      </c>
      <c r="B122" t="s">
        <v>169</v>
      </c>
      <c r="C122" s="11">
        <v>259</v>
      </c>
      <c r="D122" s="11">
        <v>5</v>
      </c>
      <c r="E122" s="2">
        <f t="shared" si="1"/>
        <v>19.305019305019304</v>
      </c>
    </row>
    <row r="123" spans="1:5">
      <c r="A123">
        <v>120</v>
      </c>
      <c r="B123" t="s">
        <v>99</v>
      </c>
      <c r="C123" s="11">
        <v>752</v>
      </c>
      <c r="D123" s="11">
        <v>15</v>
      </c>
      <c r="E123" s="2">
        <f t="shared" si="1"/>
        <v>19.946808510638299</v>
      </c>
    </row>
    <row r="124" spans="1:5">
      <c r="A124">
        <v>121</v>
      </c>
      <c r="B124" t="s">
        <v>60</v>
      </c>
      <c r="C124" s="11">
        <v>1580</v>
      </c>
      <c r="D124" s="11">
        <v>17</v>
      </c>
      <c r="E124" s="2">
        <f t="shared" si="1"/>
        <v>10.759493670886076</v>
      </c>
    </row>
    <row r="125" spans="1:5">
      <c r="A125">
        <v>122</v>
      </c>
      <c r="B125" t="s">
        <v>519</v>
      </c>
      <c r="C125" s="11">
        <v>6959</v>
      </c>
      <c r="D125" s="11">
        <v>60</v>
      </c>
      <c r="E125" s="2">
        <f t="shared" si="1"/>
        <v>8.6219284379939651</v>
      </c>
    </row>
    <row r="126" spans="1:5">
      <c r="A126">
        <v>123</v>
      </c>
      <c r="B126" t="s">
        <v>231</v>
      </c>
      <c r="C126" s="11">
        <v>133</v>
      </c>
      <c r="D126" s="11">
        <v>3</v>
      </c>
      <c r="E126" s="2">
        <f t="shared" si="1"/>
        <v>22.556390977443609</v>
      </c>
    </row>
    <row r="127" spans="1:5">
      <c r="A127">
        <v>124</v>
      </c>
      <c r="B127" t="s">
        <v>458</v>
      </c>
      <c r="C127" s="11">
        <v>347</v>
      </c>
      <c r="D127" s="11">
        <v>2</v>
      </c>
      <c r="E127" s="2">
        <f t="shared" si="1"/>
        <v>5.7636887608069163</v>
      </c>
    </row>
    <row r="128" spans="1:5">
      <c r="A128">
        <v>125</v>
      </c>
      <c r="B128" t="s">
        <v>389</v>
      </c>
      <c r="C128" s="11">
        <v>28</v>
      </c>
      <c r="D128" s="11">
        <v>0</v>
      </c>
      <c r="E128" s="2">
        <f t="shared" si="1"/>
        <v>0</v>
      </c>
    </row>
    <row r="129" spans="1:5">
      <c r="A129">
        <v>126</v>
      </c>
      <c r="B129" t="s">
        <v>180</v>
      </c>
      <c r="C129" s="11">
        <v>245</v>
      </c>
      <c r="D129" s="11">
        <v>4</v>
      </c>
      <c r="E129" s="2">
        <f t="shared" si="1"/>
        <v>16.326530612244898</v>
      </c>
    </row>
    <row r="130" spans="1:5">
      <c r="A130">
        <v>127</v>
      </c>
      <c r="B130" t="s">
        <v>62</v>
      </c>
      <c r="C130" s="11">
        <v>1495</v>
      </c>
      <c r="D130" s="11">
        <v>19</v>
      </c>
      <c r="E130" s="2">
        <f t="shared" si="1"/>
        <v>12.709030100334449</v>
      </c>
    </row>
    <row r="131" spans="1:5">
      <c r="A131">
        <v>128</v>
      </c>
      <c r="B131" t="s">
        <v>286</v>
      </c>
      <c r="C131" s="11">
        <v>95</v>
      </c>
      <c r="D131" s="11">
        <v>0</v>
      </c>
      <c r="E131" s="2">
        <f t="shared" si="1"/>
        <v>0</v>
      </c>
    </row>
    <row r="132" spans="1:5">
      <c r="A132">
        <v>129</v>
      </c>
      <c r="B132" t="s">
        <v>637</v>
      </c>
      <c r="C132" s="11">
        <v>82</v>
      </c>
      <c r="D132" s="11">
        <v>2</v>
      </c>
      <c r="E132" s="2">
        <f t="shared" ref="E132:E195" si="2">D132/C132*1000</f>
        <v>24.390243902439025</v>
      </c>
    </row>
    <row r="133" spans="1:5">
      <c r="A133">
        <v>130</v>
      </c>
      <c r="B133" t="s">
        <v>436</v>
      </c>
      <c r="C133" s="11">
        <v>250</v>
      </c>
      <c r="D133" s="11">
        <v>1</v>
      </c>
      <c r="E133" s="2">
        <f t="shared" si="2"/>
        <v>4</v>
      </c>
    </row>
    <row r="134" spans="1:5">
      <c r="A134">
        <v>131</v>
      </c>
      <c r="B134" t="s">
        <v>433</v>
      </c>
      <c r="C134" s="11">
        <v>527</v>
      </c>
      <c r="D134" s="11">
        <v>2</v>
      </c>
      <c r="E134" s="2">
        <f t="shared" si="2"/>
        <v>3.795066413662239</v>
      </c>
    </row>
    <row r="135" spans="1:5">
      <c r="A135">
        <v>132</v>
      </c>
      <c r="B135" t="s">
        <v>192</v>
      </c>
      <c r="C135" s="11">
        <v>222</v>
      </c>
      <c r="D135" s="11">
        <v>5</v>
      </c>
      <c r="E135" s="2">
        <f t="shared" si="2"/>
        <v>22.522522522522522</v>
      </c>
    </row>
    <row r="136" spans="1:5">
      <c r="A136">
        <v>133</v>
      </c>
      <c r="B136" t="s">
        <v>263</v>
      </c>
      <c r="C136" s="11">
        <v>197</v>
      </c>
      <c r="D136" s="11">
        <v>0</v>
      </c>
      <c r="E136" s="2">
        <f t="shared" si="2"/>
        <v>0</v>
      </c>
    </row>
    <row r="137" spans="1:5">
      <c r="A137">
        <v>134</v>
      </c>
      <c r="B137" t="s">
        <v>207</v>
      </c>
      <c r="C137" s="11">
        <v>185</v>
      </c>
      <c r="D137" s="11">
        <v>3</v>
      </c>
      <c r="E137" s="2">
        <f t="shared" si="2"/>
        <v>16.216216216216218</v>
      </c>
    </row>
    <row r="138" spans="1:5">
      <c r="A138">
        <v>135</v>
      </c>
      <c r="B138" t="s">
        <v>494</v>
      </c>
      <c r="C138" s="11">
        <v>130</v>
      </c>
      <c r="D138" s="11">
        <v>1</v>
      </c>
      <c r="E138" s="2">
        <f t="shared" si="2"/>
        <v>7.6923076923076925</v>
      </c>
    </row>
    <row r="139" spans="1:5">
      <c r="A139">
        <v>136</v>
      </c>
      <c r="B139" t="s">
        <v>184</v>
      </c>
      <c r="C139" s="11">
        <v>237</v>
      </c>
      <c r="D139" s="11">
        <v>3</v>
      </c>
      <c r="E139" s="2">
        <f t="shared" si="2"/>
        <v>12.658227848101266</v>
      </c>
    </row>
    <row r="140" spans="1:5">
      <c r="A140">
        <v>137</v>
      </c>
      <c r="B140" t="s">
        <v>626</v>
      </c>
      <c r="C140" s="11">
        <v>94</v>
      </c>
      <c r="D140" s="11">
        <v>2</v>
      </c>
      <c r="E140" s="2">
        <f t="shared" si="2"/>
        <v>21.276595744680851</v>
      </c>
    </row>
    <row r="141" spans="1:5">
      <c r="A141">
        <v>138</v>
      </c>
      <c r="B141" t="s">
        <v>455</v>
      </c>
      <c r="C141" s="11">
        <v>385</v>
      </c>
      <c r="D141" s="11">
        <v>2</v>
      </c>
      <c r="E141" s="2">
        <f t="shared" si="2"/>
        <v>5.1948051948051948</v>
      </c>
    </row>
    <row r="142" spans="1:5">
      <c r="A142">
        <v>139</v>
      </c>
      <c r="B142" t="s">
        <v>447</v>
      </c>
      <c r="C142" s="11">
        <v>215</v>
      </c>
      <c r="D142" s="11">
        <v>1</v>
      </c>
      <c r="E142" s="2">
        <f t="shared" si="2"/>
        <v>4.6511627906976747</v>
      </c>
    </row>
    <row r="143" spans="1:5">
      <c r="A143">
        <v>140</v>
      </c>
      <c r="B143" t="s">
        <v>487</v>
      </c>
      <c r="C143" s="11">
        <v>274</v>
      </c>
      <c r="D143" s="11">
        <v>2</v>
      </c>
      <c r="E143" s="2">
        <f t="shared" si="2"/>
        <v>7.2992700729927007</v>
      </c>
    </row>
    <row r="144" spans="1:5">
      <c r="A144">
        <v>141</v>
      </c>
      <c r="B144" t="s">
        <v>598</v>
      </c>
      <c r="C144" s="11">
        <v>69</v>
      </c>
      <c r="D144" s="11">
        <v>1</v>
      </c>
      <c r="E144" s="2">
        <f t="shared" si="2"/>
        <v>14.492753623188406</v>
      </c>
    </row>
    <row r="145" spans="1:5">
      <c r="A145">
        <v>142</v>
      </c>
      <c r="B145" t="s">
        <v>610</v>
      </c>
      <c r="C145" s="11">
        <v>57</v>
      </c>
      <c r="D145" s="11">
        <v>1</v>
      </c>
      <c r="E145" s="2">
        <f t="shared" si="2"/>
        <v>17.543859649122805</v>
      </c>
    </row>
    <row r="146" spans="1:5">
      <c r="A146">
        <v>143</v>
      </c>
      <c r="B146" t="s">
        <v>337</v>
      </c>
      <c r="C146" s="11">
        <v>51</v>
      </c>
      <c r="D146" s="11">
        <v>0</v>
      </c>
      <c r="E146" s="2">
        <f t="shared" si="2"/>
        <v>0</v>
      </c>
    </row>
    <row r="147" spans="1:5">
      <c r="A147">
        <v>144</v>
      </c>
      <c r="B147" t="s">
        <v>91</v>
      </c>
      <c r="C147" s="11">
        <v>830</v>
      </c>
      <c r="D147" s="11">
        <v>12</v>
      </c>
      <c r="E147" s="2">
        <f t="shared" si="2"/>
        <v>14.457831325301205</v>
      </c>
    </row>
    <row r="148" spans="1:5">
      <c r="A148">
        <v>145</v>
      </c>
      <c r="B148" t="s">
        <v>301</v>
      </c>
      <c r="C148" s="11">
        <v>74</v>
      </c>
      <c r="D148" s="11">
        <v>0</v>
      </c>
      <c r="E148" s="2">
        <f t="shared" si="2"/>
        <v>0</v>
      </c>
    </row>
    <row r="149" spans="1:5">
      <c r="A149">
        <v>146</v>
      </c>
      <c r="B149" t="s">
        <v>39</v>
      </c>
      <c r="C149" s="11">
        <v>3935</v>
      </c>
      <c r="D149" s="11">
        <v>42</v>
      </c>
      <c r="E149" s="2">
        <f t="shared" si="2"/>
        <v>10.673443456162644</v>
      </c>
    </row>
    <row r="150" spans="1:5">
      <c r="A150">
        <v>147</v>
      </c>
      <c r="B150" t="s">
        <v>556</v>
      </c>
      <c r="C150" s="11">
        <v>414</v>
      </c>
      <c r="D150" s="11">
        <v>4</v>
      </c>
      <c r="E150" s="2">
        <f t="shared" si="2"/>
        <v>9.6618357487922708</v>
      </c>
    </row>
    <row r="151" spans="1:5">
      <c r="A151">
        <v>148</v>
      </c>
      <c r="B151" t="s">
        <v>580</v>
      </c>
      <c r="C151" s="11">
        <v>90</v>
      </c>
      <c r="D151" s="11">
        <v>1</v>
      </c>
      <c r="E151" s="2">
        <f t="shared" si="2"/>
        <v>11.111111111111111</v>
      </c>
    </row>
    <row r="152" spans="1:5">
      <c r="A152">
        <v>149</v>
      </c>
      <c r="B152" t="s">
        <v>658</v>
      </c>
      <c r="C152" s="11">
        <v>23</v>
      </c>
      <c r="D152" s="11">
        <v>1</v>
      </c>
      <c r="E152" s="2">
        <f t="shared" si="2"/>
        <v>43.478260869565219</v>
      </c>
    </row>
    <row r="153" spans="1:5">
      <c r="A153">
        <v>150</v>
      </c>
      <c r="B153" t="s">
        <v>80</v>
      </c>
      <c r="C153" s="11">
        <v>1093</v>
      </c>
      <c r="D153" s="11">
        <v>14</v>
      </c>
      <c r="E153" s="2">
        <f t="shared" si="2"/>
        <v>12.808783165599268</v>
      </c>
    </row>
    <row r="154" spans="1:5">
      <c r="A154">
        <v>151</v>
      </c>
      <c r="B154" t="s">
        <v>54</v>
      </c>
      <c r="C154" s="11">
        <v>1985</v>
      </c>
      <c r="D154" s="11">
        <v>35</v>
      </c>
      <c r="E154" s="2">
        <f t="shared" si="2"/>
        <v>17.632241813602015</v>
      </c>
    </row>
    <row r="155" spans="1:5">
      <c r="A155">
        <v>152</v>
      </c>
      <c r="B155" t="s">
        <v>168</v>
      </c>
      <c r="C155" s="11">
        <v>263</v>
      </c>
      <c r="D155" s="11">
        <v>3</v>
      </c>
      <c r="E155" s="2">
        <f t="shared" si="2"/>
        <v>11.406844106463879</v>
      </c>
    </row>
    <row r="156" spans="1:5">
      <c r="A156">
        <v>153</v>
      </c>
      <c r="B156" t="s">
        <v>428</v>
      </c>
      <c r="C156" s="11">
        <v>393</v>
      </c>
      <c r="D156" s="11">
        <v>1</v>
      </c>
      <c r="E156" s="2">
        <f t="shared" si="2"/>
        <v>2.5445292620865141</v>
      </c>
    </row>
    <row r="157" spans="1:5">
      <c r="A157">
        <v>154</v>
      </c>
      <c r="B157" t="s">
        <v>23</v>
      </c>
      <c r="C157" s="11">
        <v>6457</v>
      </c>
      <c r="D157" s="11">
        <v>91</v>
      </c>
      <c r="E157" s="2">
        <f t="shared" si="2"/>
        <v>14.093232151153787</v>
      </c>
    </row>
    <row r="158" spans="1:5">
      <c r="A158">
        <v>155</v>
      </c>
      <c r="B158" t="s">
        <v>672</v>
      </c>
      <c r="C158" s="11">
        <v>13</v>
      </c>
      <c r="D158" s="11">
        <v>1</v>
      </c>
      <c r="E158" s="2">
        <f t="shared" si="2"/>
        <v>76.923076923076934</v>
      </c>
    </row>
    <row r="159" spans="1:5">
      <c r="A159">
        <v>156</v>
      </c>
      <c r="B159" t="s">
        <v>226</v>
      </c>
      <c r="C159" s="11">
        <v>140</v>
      </c>
      <c r="D159" s="11">
        <v>2</v>
      </c>
      <c r="E159" s="2">
        <f t="shared" si="2"/>
        <v>14.285714285714285</v>
      </c>
    </row>
    <row r="160" spans="1:5">
      <c r="A160">
        <v>157</v>
      </c>
      <c r="B160" t="s">
        <v>278</v>
      </c>
      <c r="C160" s="11">
        <v>112</v>
      </c>
      <c r="D160" s="11">
        <v>0</v>
      </c>
      <c r="E160" s="2">
        <f t="shared" si="2"/>
        <v>0</v>
      </c>
    </row>
    <row r="161" spans="1:5">
      <c r="A161">
        <v>158</v>
      </c>
      <c r="B161" t="s">
        <v>145</v>
      </c>
      <c r="C161" s="11">
        <v>372</v>
      </c>
      <c r="D161" s="11">
        <v>15</v>
      </c>
      <c r="E161" s="2">
        <f t="shared" si="2"/>
        <v>40.322580645161288</v>
      </c>
    </row>
    <row r="162" spans="1:5">
      <c r="A162">
        <v>159</v>
      </c>
      <c r="B162" t="s">
        <v>420</v>
      </c>
      <c r="C162" s="11">
        <v>14</v>
      </c>
      <c r="D162" s="11">
        <v>0</v>
      </c>
      <c r="E162" s="2">
        <f t="shared" si="2"/>
        <v>0</v>
      </c>
    </row>
    <row r="163" spans="1:5">
      <c r="A163">
        <v>160</v>
      </c>
      <c r="B163" t="s">
        <v>290</v>
      </c>
      <c r="C163" s="11">
        <v>91</v>
      </c>
      <c r="D163" s="11">
        <v>0</v>
      </c>
      <c r="E163" s="2">
        <f t="shared" si="2"/>
        <v>0</v>
      </c>
    </row>
    <row r="164" spans="1:5">
      <c r="A164">
        <v>161</v>
      </c>
      <c r="B164" t="s">
        <v>503</v>
      </c>
      <c r="C164" s="11">
        <v>495</v>
      </c>
      <c r="D164" s="11">
        <v>4</v>
      </c>
      <c r="E164" s="2">
        <f t="shared" si="2"/>
        <v>8.0808080808080813</v>
      </c>
    </row>
    <row r="165" spans="1:5">
      <c r="A165">
        <v>162</v>
      </c>
      <c r="B165" t="s">
        <v>220</v>
      </c>
      <c r="C165" s="11">
        <v>149</v>
      </c>
      <c r="D165" s="11">
        <v>2</v>
      </c>
      <c r="E165" s="2">
        <f t="shared" si="2"/>
        <v>13.422818791946309</v>
      </c>
    </row>
    <row r="166" spans="1:5">
      <c r="A166">
        <v>163</v>
      </c>
      <c r="B166" t="s">
        <v>569</v>
      </c>
      <c r="C166" s="11">
        <v>99</v>
      </c>
      <c r="D166" s="11">
        <v>1</v>
      </c>
      <c r="E166" s="2">
        <f t="shared" si="2"/>
        <v>10.101010101010102</v>
      </c>
    </row>
    <row r="167" spans="1:5">
      <c r="A167">
        <v>164</v>
      </c>
      <c r="B167" t="s">
        <v>584</v>
      </c>
      <c r="C167" s="11">
        <v>84</v>
      </c>
      <c r="D167" s="11">
        <v>1</v>
      </c>
      <c r="E167" s="2">
        <f t="shared" si="2"/>
        <v>11.904761904761903</v>
      </c>
    </row>
    <row r="168" spans="1:5">
      <c r="A168">
        <v>165</v>
      </c>
      <c r="B168" t="s">
        <v>547</v>
      </c>
      <c r="C168" s="11">
        <v>212</v>
      </c>
      <c r="D168" s="11">
        <v>2</v>
      </c>
      <c r="E168" s="2">
        <f t="shared" si="2"/>
        <v>9.4339622641509422</v>
      </c>
    </row>
    <row r="169" spans="1:5">
      <c r="A169">
        <v>166</v>
      </c>
      <c r="B169" t="s">
        <v>178</v>
      </c>
      <c r="C169" s="11">
        <v>248</v>
      </c>
      <c r="D169" s="11">
        <v>4</v>
      </c>
      <c r="E169" s="2">
        <f t="shared" si="2"/>
        <v>16.129032258064516</v>
      </c>
    </row>
    <row r="170" spans="1:5">
      <c r="A170">
        <v>167</v>
      </c>
      <c r="B170" t="s">
        <v>373</v>
      </c>
      <c r="C170" s="11">
        <v>35</v>
      </c>
      <c r="D170" s="11">
        <v>0</v>
      </c>
      <c r="E170" s="2">
        <f t="shared" si="2"/>
        <v>0</v>
      </c>
    </row>
    <row r="171" spans="1:5">
      <c r="A171">
        <v>168</v>
      </c>
      <c r="B171" t="s">
        <v>404</v>
      </c>
      <c r="C171" s="11">
        <v>21</v>
      </c>
      <c r="D171" s="11">
        <v>0</v>
      </c>
      <c r="E171" s="2">
        <f t="shared" si="2"/>
        <v>0</v>
      </c>
    </row>
    <row r="172" spans="1:5">
      <c r="A172">
        <v>169</v>
      </c>
      <c r="B172" t="s">
        <v>34</v>
      </c>
      <c r="C172" s="11">
        <v>4568</v>
      </c>
      <c r="D172" s="11">
        <v>58</v>
      </c>
      <c r="E172" s="2">
        <f t="shared" si="2"/>
        <v>12.697022767075307</v>
      </c>
    </row>
    <row r="173" spans="1:5">
      <c r="A173">
        <v>170</v>
      </c>
      <c r="B173" t="s">
        <v>545</v>
      </c>
      <c r="C173" s="11">
        <v>966</v>
      </c>
      <c r="D173" s="11">
        <v>9</v>
      </c>
      <c r="E173" s="2">
        <f t="shared" si="2"/>
        <v>9.316770186335404</v>
      </c>
    </row>
    <row r="174" spans="1:5">
      <c r="A174">
        <v>171</v>
      </c>
      <c r="B174" t="s">
        <v>386</v>
      </c>
      <c r="C174" s="11">
        <v>30</v>
      </c>
      <c r="D174" s="11">
        <v>0</v>
      </c>
      <c r="E174" s="2">
        <f t="shared" si="2"/>
        <v>0</v>
      </c>
    </row>
    <row r="175" spans="1:5">
      <c r="A175">
        <v>172</v>
      </c>
      <c r="B175" t="s">
        <v>181</v>
      </c>
      <c r="C175" s="11">
        <v>245</v>
      </c>
      <c r="D175" s="11">
        <v>5</v>
      </c>
      <c r="E175" s="2">
        <f t="shared" si="2"/>
        <v>20.408163265306122</v>
      </c>
    </row>
    <row r="176" spans="1:5">
      <c r="A176">
        <v>173</v>
      </c>
      <c r="B176" t="s">
        <v>515</v>
      </c>
      <c r="C176" s="11">
        <v>469</v>
      </c>
      <c r="D176" s="11">
        <v>4</v>
      </c>
      <c r="E176" s="2">
        <f t="shared" si="2"/>
        <v>8.5287846481876333</v>
      </c>
    </row>
    <row r="177" spans="1:5">
      <c r="A177">
        <v>174</v>
      </c>
      <c r="B177" t="s">
        <v>599</v>
      </c>
      <c r="C177" s="11">
        <v>69</v>
      </c>
      <c r="D177" s="11">
        <v>1</v>
      </c>
      <c r="E177" s="2">
        <f t="shared" si="2"/>
        <v>14.492753623188406</v>
      </c>
    </row>
    <row r="178" spans="1:5">
      <c r="A178">
        <v>175</v>
      </c>
      <c r="B178" t="s">
        <v>544</v>
      </c>
      <c r="C178" s="11">
        <v>108</v>
      </c>
      <c r="D178" s="11">
        <v>1</v>
      </c>
      <c r="E178" s="2">
        <f t="shared" si="2"/>
        <v>9.2592592592592595</v>
      </c>
    </row>
    <row r="179" spans="1:5">
      <c r="A179">
        <v>176</v>
      </c>
      <c r="B179" t="s">
        <v>372</v>
      </c>
      <c r="C179" s="11">
        <v>35</v>
      </c>
      <c r="D179" s="11">
        <v>0</v>
      </c>
      <c r="E179" s="2">
        <f t="shared" si="2"/>
        <v>0</v>
      </c>
    </row>
    <row r="180" spans="1:5">
      <c r="A180">
        <v>177</v>
      </c>
      <c r="B180" t="s">
        <v>294</v>
      </c>
      <c r="C180" s="11">
        <v>85</v>
      </c>
      <c r="D180" s="11">
        <v>0</v>
      </c>
      <c r="E180" s="2">
        <f t="shared" si="2"/>
        <v>0</v>
      </c>
    </row>
    <row r="181" spans="1:5">
      <c r="A181">
        <v>178</v>
      </c>
      <c r="B181" t="s">
        <v>238</v>
      </c>
      <c r="C181" s="11">
        <v>121</v>
      </c>
      <c r="D181" s="11">
        <v>4</v>
      </c>
      <c r="E181" s="2">
        <f t="shared" si="2"/>
        <v>33.057851239669425</v>
      </c>
    </row>
    <row r="182" spans="1:5">
      <c r="A182">
        <v>179</v>
      </c>
      <c r="B182" t="s">
        <v>205</v>
      </c>
      <c r="C182" s="11">
        <v>186</v>
      </c>
      <c r="D182" s="11">
        <v>2</v>
      </c>
      <c r="E182" s="2">
        <f t="shared" si="2"/>
        <v>10.752688172043012</v>
      </c>
    </row>
    <row r="183" spans="1:5">
      <c r="A183">
        <v>180</v>
      </c>
      <c r="B183" t="s">
        <v>316</v>
      </c>
      <c r="C183" s="11">
        <v>65</v>
      </c>
      <c r="D183" s="11">
        <v>0</v>
      </c>
      <c r="E183" s="2">
        <f t="shared" si="2"/>
        <v>0</v>
      </c>
    </row>
    <row r="184" spans="1:5">
      <c r="A184">
        <v>181</v>
      </c>
      <c r="B184" t="s">
        <v>98</v>
      </c>
      <c r="C184" s="11">
        <v>755</v>
      </c>
      <c r="D184" s="11">
        <v>8</v>
      </c>
      <c r="E184" s="2">
        <f t="shared" si="2"/>
        <v>10.596026490066226</v>
      </c>
    </row>
    <row r="185" spans="1:5">
      <c r="A185">
        <v>182</v>
      </c>
      <c r="B185" t="s">
        <v>413</v>
      </c>
      <c r="C185" s="11">
        <v>15</v>
      </c>
      <c r="D185" s="11">
        <v>0</v>
      </c>
      <c r="E185" s="2">
        <f t="shared" si="2"/>
        <v>0</v>
      </c>
    </row>
    <row r="186" spans="1:5">
      <c r="A186">
        <v>183</v>
      </c>
      <c r="B186" t="s">
        <v>45</v>
      </c>
      <c r="C186" s="11">
        <v>2919</v>
      </c>
      <c r="D186" s="11">
        <v>39</v>
      </c>
      <c r="E186" s="2">
        <f t="shared" si="2"/>
        <v>13.360739979445015</v>
      </c>
    </row>
    <row r="187" spans="1:5">
      <c r="A187">
        <v>184</v>
      </c>
      <c r="B187" t="s">
        <v>414</v>
      </c>
      <c r="C187" s="11">
        <v>15</v>
      </c>
      <c r="D187" s="11">
        <v>0</v>
      </c>
      <c r="E187" s="2">
        <f t="shared" si="2"/>
        <v>0</v>
      </c>
    </row>
    <row r="188" spans="1:5">
      <c r="A188">
        <v>185</v>
      </c>
      <c r="B188" t="s">
        <v>408</v>
      </c>
      <c r="C188" s="11">
        <v>19</v>
      </c>
      <c r="D188" s="11">
        <v>0</v>
      </c>
      <c r="E188" s="2">
        <f t="shared" si="2"/>
        <v>0</v>
      </c>
    </row>
    <row r="189" spans="1:5">
      <c r="A189">
        <v>186</v>
      </c>
      <c r="B189" t="s">
        <v>233</v>
      </c>
      <c r="C189" s="11">
        <v>131</v>
      </c>
      <c r="D189" s="11">
        <v>3</v>
      </c>
      <c r="E189" s="2">
        <f t="shared" si="2"/>
        <v>22.900763358778626</v>
      </c>
    </row>
    <row r="190" spans="1:5">
      <c r="A190">
        <v>187</v>
      </c>
      <c r="B190" t="s">
        <v>365</v>
      </c>
      <c r="C190" s="11">
        <v>37</v>
      </c>
      <c r="D190" s="11">
        <v>0</v>
      </c>
      <c r="E190" s="2">
        <f t="shared" si="2"/>
        <v>0</v>
      </c>
    </row>
    <row r="191" spans="1:5">
      <c r="A191">
        <v>188</v>
      </c>
      <c r="B191" t="s">
        <v>541</v>
      </c>
      <c r="C191" s="11">
        <v>4471</v>
      </c>
      <c r="D191" s="11">
        <v>41</v>
      </c>
      <c r="E191" s="2">
        <f t="shared" si="2"/>
        <v>9.1702080071572354</v>
      </c>
    </row>
    <row r="192" spans="1:5">
      <c r="A192">
        <v>189</v>
      </c>
      <c r="B192" t="s">
        <v>565</v>
      </c>
      <c r="C192" s="11">
        <v>2833</v>
      </c>
      <c r="D192" s="11">
        <v>28</v>
      </c>
      <c r="E192" s="2">
        <f t="shared" si="2"/>
        <v>9.8835157077303215</v>
      </c>
    </row>
    <row r="193" spans="1:5">
      <c r="A193">
        <v>190</v>
      </c>
      <c r="B193" t="s">
        <v>52</v>
      </c>
      <c r="C193" s="11">
        <v>2135</v>
      </c>
      <c r="D193" s="11">
        <v>23</v>
      </c>
      <c r="E193" s="2">
        <f t="shared" si="2"/>
        <v>10.772833723653397</v>
      </c>
    </row>
    <row r="194" spans="1:5">
      <c r="A194">
        <v>191</v>
      </c>
      <c r="B194" t="s">
        <v>647</v>
      </c>
      <c r="C194" s="11">
        <v>36</v>
      </c>
      <c r="D194" s="11">
        <v>1</v>
      </c>
      <c r="E194" s="2">
        <f t="shared" si="2"/>
        <v>27.777777777777775</v>
      </c>
    </row>
    <row r="195" spans="1:5">
      <c r="A195">
        <v>192</v>
      </c>
      <c r="B195" t="s">
        <v>298</v>
      </c>
      <c r="C195" s="11">
        <v>77</v>
      </c>
      <c r="D195" s="11">
        <v>0</v>
      </c>
      <c r="E195" s="2">
        <f t="shared" si="2"/>
        <v>0</v>
      </c>
    </row>
    <row r="196" spans="1:5">
      <c r="A196">
        <v>193</v>
      </c>
      <c r="B196" t="s">
        <v>117</v>
      </c>
      <c r="C196" s="11">
        <v>538</v>
      </c>
      <c r="D196" s="11">
        <v>6</v>
      </c>
      <c r="E196" s="2">
        <f t="shared" ref="E196:E259" si="3">D196/C196*1000</f>
        <v>11.152416356877323</v>
      </c>
    </row>
    <row r="197" spans="1:5">
      <c r="A197">
        <v>194</v>
      </c>
      <c r="B197" t="s">
        <v>612</v>
      </c>
      <c r="C197" s="11">
        <v>56</v>
      </c>
      <c r="D197" s="11">
        <v>1</v>
      </c>
      <c r="E197" s="2">
        <f t="shared" si="3"/>
        <v>17.857142857142858</v>
      </c>
    </row>
    <row r="198" spans="1:5">
      <c r="A198">
        <v>195</v>
      </c>
      <c r="B198" t="s">
        <v>330</v>
      </c>
      <c r="C198" s="11">
        <v>58</v>
      </c>
      <c r="D198" s="11">
        <v>0</v>
      </c>
      <c r="E198" s="2">
        <f t="shared" si="3"/>
        <v>0</v>
      </c>
    </row>
    <row r="199" spans="1:5">
      <c r="A199">
        <v>196</v>
      </c>
      <c r="B199" t="s">
        <v>280</v>
      </c>
      <c r="C199" s="11">
        <v>108</v>
      </c>
      <c r="D199" s="11">
        <v>0</v>
      </c>
      <c r="E199" s="2">
        <f t="shared" si="3"/>
        <v>0</v>
      </c>
    </row>
    <row r="200" spans="1:5">
      <c r="A200">
        <v>197</v>
      </c>
      <c r="B200" t="s">
        <v>284</v>
      </c>
      <c r="C200" s="11">
        <v>106</v>
      </c>
      <c r="D200" s="11">
        <v>0</v>
      </c>
      <c r="E200" s="2">
        <f t="shared" si="3"/>
        <v>0</v>
      </c>
    </row>
    <row r="201" spans="1:5">
      <c r="A201">
        <v>198</v>
      </c>
      <c r="B201" t="s">
        <v>335</v>
      </c>
      <c r="C201" s="11">
        <v>55</v>
      </c>
      <c r="D201" s="11">
        <v>0</v>
      </c>
      <c r="E201" s="2">
        <f t="shared" si="3"/>
        <v>0</v>
      </c>
    </row>
    <row r="202" spans="1:5">
      <c r="A202">
        <v>199</v>
      </c>
      <c r="B202" t="s">
        <v>464</v>
      </c>
      <c r="C202" s="11">
        <v>164</v>
      </c>
      <c r="D202" s="11">
        <v>1</v>
      </c>
      <c r="E202" s="2">
        <f t="shared" si="3"/>
        <v>6.0975609756097562</v>
      </c>
    </row>
    <row r="203" spans="1:5">
      <c r="A203">
        <v>200</v>
      </c>
      <c r="B203" t="s">
        <v>246</v>
      </c>
      <c r="C203" s="11">
        <v>106</v>
      </c>
      <c r="D203" s="11">
        <v>4</v>
      </c>
      <c r="E203" s="2">
        <f t="shared" si="3"/>
        <v>37.735849056603769</v>
      </c>
    </row>
    <row r="204" spans="1:5">
      <c r="A204">
        <v>201</v>
      </c>
      <c r="B204" t="s">
        <v>129</v>
      </c>
      <c r="C204" s="11">
        <v>477</v>
      </c>
      <c r="D204" s="11">
        <v>5</v>
      </c>
      <c r="E204" s="2">
        <f t="shared" si="3"/>
        <v>10.482180293501049</v>
      </c>
    </row>
    <row r="205" spans="1:5">
      <c r="A205">
        <v>202</v>
      </c>
      <c r="B205" t="s">
        <v>448</v>
      </c>
      <c r="C205" s="11">
        <v>212</v>
      </c>
      <c r="D205" s="11">
        <v>1</v>
      </c>
      <c r="E205" s="2">
        <f t="shared" si="3"/>
        <v>4.7169811320754711</v>
      </c>
    </row>
    <row r="206" spans="1:5">
      <c r="A206">
        <v>203</v>
      </c>
      <c r="B206" t="s">
        <v>176</v>
      </c>
      <c r="C206" s="11">
        <v>248</v>
      </c>
      <c r="D206" s="11">
        <v>3</v>
      </c>
      <c r="E206" s="2">
        <f t="shared" si="3"/>
        <v>12.096774193548386</v>
      </c>
    </row>
    <row r="207" spans="1:5">
      <c r="A207">
        <v>204</v>
      </c>
      <c r="B207" t="s">
        <v>509</v>
      </c>
      <c r="C207" s="11">
        <v>242</v>
      </c>
      <c r="D207" s="11">
        <v>2</v>
      </c>
      <c r="E207" s="2">
        <f t="shared" si="3"/>
        <v>8.2644628099173563</v>
      </c>
    </row>
    <row r="208" spans="1:5">
      <c r="A208">
        <v>205</v>
      </c>
      <c r="B208" t="s">
        <v>639</v>
      </c>
      <c r="C208" s="11">
        <v>81</v>
      </c>
      <c r="D208" s="11">
        <v>2</v>
      </c>
      <c r="E208" s="2">
        <f t="shared" si="3"/>
        <v>24.691358024691358</v>
      </c>
    </row>
    <row r="209" spans="1:5">
      <c r="A209">
        <v>206</v>
      </c>
      <c r="B209" t="s">
        <v>510</v>
      </c>
      <c r="C209" s="11">
        <v>121</v>
      </c>
      <c r="D209" s="11">
        <v>1</v>
      </c>
      <c r="E209" s="2">
        <f t="shared" si="3"/>
        <v>8.2644628099173563</v>
      </c>
    </row>
    <row r="210" spans="1:5">
      <c r="A210">
        <v>207</v>
      </c>
      <c r="B210" t="s">
        <v>412</v>
      </c>
      <c r="C210" s="11">
        <v>16</v>
      </c>
      <c r="D210" s="11">
        <v>0</v>
      </c>
      <c r="E210" s="2">
        <f t="shared" si="3"/>
        <v>0</v>
      </c>
    </row>
    <row r="211" spans="1:5">
      <c r="A211">
        <v>208</v>
      </c>
      <c r="B211" t="s">
        <v>576</v>
      </c>
      <c r="C211" s="11">
        <v>92</v>
      </c>
      <c r="D211" s="11">
        <v>1</v>
      </c>
      <c r="E211" s="2">
        <f t="shared" si="3"/>
        <v>10.869565217391305</v>
      </c>
    </row>
    <row r="212" spans="1:5">
      <c r="A212">
        <v>209</v>
      </c>
      <c r="B212" t="s">
        <v>139</v>
      </c>
      <c r="C212" s="11">
        <v>400</v>
      </c>
      <c r="D212" s="11">
        <v>4</v>
      </c>
      <c r="E212" s="2">
        <f t="shared" si="3"/>
        <v>10</v>
      </c>
    </row>
    <row r="213" spans="1:5">
      <c r="A213">
        <v>210</v>
      </c>
      <c r="B213" t="s">
        <v>137</v>
      </c>
      <c r="C213" s="11">
        <v>406</v>
      </c>
      <c r="D213" s="11">
        <v>5</v>
      </c>
      <c r="E213" s="2">
        <f t="shared" si="3"/>
        <v>12.315270935960593</v>
      </c>
    </row>
    <row r="214" spans="1:5">
      <c r="A214">
        <v>211</v>
      </c>
      <c r="B214" t="s">
        <v>66</v>
      </c>
      <c r="C214" s="11">
        <v>1430</v>
      </c>
      <c r="D214" s="11">
        <v>21</v>
      </c>
      <c r="E214" s="2">
        <f t="shared" si="3"/>
        <v>14.685314685314685</v>
      </c>
    </row>
    <row r="215" spans="1:5">
      <c r="A215">
        <v>212</v>
      </c>
      <c r="B215" t="s">
        <v>230</v>
      </c>
      <c r="C215" s="11">
        <v>138</v>
      </c>
      <c r="D215" s="11">
        <v>4</v>
      </c>
      <c r="E215" s="2">
        <f t="shared" si="3"/>
        <v>28.985507246376812</v>
      </c>
    </row>
    <row r="216" spans="1:5">
      <c r="A216">
        <v>213</v>
      </c>
      <c r="B216" t="s">
        <v>113</v>
      </c>
      <c r="C216" s="11">
        <v>561</v>
      </c>
      <c r="D216" s="11">
        <v>6</v>
      </c>
      <c r="E216" s="2">
        <f t="shared" si="3"/>
        <v>10.695187165775401</v>
      </c>
    </row>
    <row r="217" spans="1:5">
      <c r="A217">
        <v>214</v>
      </c>
      <c r="B217" t="s">
        <v>32</v>
      </c>
      <c r="C217" s="11">
        <v>4941</v>
      </c>
      <c r="D217" s="11">
        <v>95</v>
      </c>
      <c r="E217" s="2">
        <f t="shared" si="3"/>
        <v>19.226877150374417</v>
      </c>
    </row>
    <row r="218" spans="1:5">
      <c r="A218">
        <v>215</v>
      </c>
      <c r="B218" t="s">
        <v>18</v>
      </c>
      <c r="C218" s="11">
        <v>21473</v>
      </c>
      <c r="D218" s="11">
        <v>270</v>
      </c>
      <c r="E218" s="2">
        <f t="shared" si="3"/>
        <v>12.573930051692825</v>
      </c>
    </row>
    <row r="219" spans="1:5">
      <c r="A219">
        <v>216</v>
      </c>
      <c r="B219" t="s">
        <v>548</v>
      </c>
      <c r="C219" s="11">
        <v>106</v>
      </c>
      <c r="D219" s="11">
        <v>1</v>
      </c>
      <c r="E219" s="2">
        <f t="shared" si="3"/>
        <v>9.4339622641509422</v>
      </c>
    </row>
    <row r="220" spans="1:5">
      <c r="A220">
        <v>217</v>
      </c>
      <c r="B220" t="s">
        <v>661</v>
      </c>
      <c r="C220" s="11">
        <v>67</v>
      </c>
      <c r="D220" s="11">
        <v>3</v>
      </c>
      <c r="E220" s="2">
        <f t="shared" si="3"/>
        <v>44.776119402985074</v>
      </c>
    </row>
    <row r="221" spans="1:5">
      <c r="A221">
        <v>218</v>
      </c>
      <c r="B221" t="s">
        <v>518</v>
      </c>
      <c r="C221" s="11">
        <v>116</v>
      </c>
      <c r="D221" s="11">
        <v>1</v>
      </c>
      <c r="E221" s="2">
        <f t="shared" si="3"/>
        <v>8.6206896551724128</v>
      </c>
    </row>
    <row r="222" spans="1:5">
      <c r="A222">
        <v>219</v>
      </c>
      <c r="B222" t="s">
        <v>206</v>
      </c>
      <c r="C222" s="11">
        <v>186</v>
      </c>
      <c r="D222" s="11">
        <v>2</v>
      </c>
      <c r="E222" s="2">
        <f t="shared" si="3"/>
        <v>10.752688172043012</v>
      </c>
    </row>
    <row r="223" spans="1:5">
      <c r="A223">
        <v>220</v>
      </c>
      <c r="B223" t="s">
        <v>540</v>
      </c>
      <c r="C223" s="11">
        <v>2956</v>
      </c>
      <c r="D223" s="11">
        <v>27</v>
      </c>
      <c r="E223" s="2">
        <f t="shared" si="3"/>
        <v>9.1339648173207042</v>
      </c>
    </row>
    <row r="224" spans="1:5">
      <c r="A224">
        <v>221</v>
      </c>
      <c r="B224" t="s">
        <v>245</v>
      </c>
      <c r="C224" s="11">
        <v>106</v>
      </c>
      <c r="D224" s="11">
        <v>2</v>
      </c>
      <c r="E224" s="2">
        <f t="shared" si="3"/>
        <v>18.867924528301884</v>
      </c>
    </row>
    <row r="225" spans="1:5">
      <c r="A225">
        <v>222</v>
      </c>
      <c r="B225" t="s">
        <v>306</v>
      </c>
      <c r="C225" s="11">
        <v>70</v>
      </c>
      <c r="D225" s="11">
        <v>0</v>
      </c>
      <c r="E225" s="2">
        <f t="shared" si="3"/>
        <v>0</v>
      </c>
    </row>
    <row r="226" spans="1:5">
      <c r="A226">
        <v>223</v>
      </c>
      <c r="B226" t="s">
        <v>332</v>
      </c>
      <c r="C226" s="11">
        <v>56</v>
      </c>
      <c r="D226" s="11">
        <v>0</v>
      </c>
      <c r="E226" s="2">
        <f t="shared" si="3"/>
        <v>0</v>
      </c>
    </row>
    <row r="227" spans="1:5">
      <c r="A227">
        <v>224</v>
      </c>
      <c r="B227" t="s">
        <v>121</v>
      </c>
      <c r="C227" s="11">
        <v>519</v>
      </c>
      <c r="D227" s="11">
        <v>8</v>
      </c>
      <c r="E227" s="2">
        <f t="shared" si="3"/>
        <v>15.414258188824663</v>
      </c>
    </row>
    <row r="228" spans="1:5">
      <c r="A228">
        <v>225</v>
      </c>
      <c r="B228" t="s">
        <v>281</v>
      </c>
      <c r="C228" s="11">
        <v>108</v>
      </c>
      <c r="D228" s="11">
        <v>0</v>
      </c>
      <c r="E228" s="2">
        <f t="shared" si="3"/>
        <v>0</v>
      </c>
    </row>
    <row r="229" spans="1:5">
      <c r="A229">
        <v>226</v>
      </c>
      <c r="B229" t="s">
        <v>574</v>
      </c>
      <c r="C229" s="11">
        <v>94</v>
      </c>
      <c r="D229" s="11">
        <v>1</v>
      </c>
      <c r="E229" s="2">
        <f t="shared" si="3"/>
        <v>10.638297872340425</v>
      </c>
    </row>
    <row r="230" spans="1:5">
      <c r="A230">
        <v>227</v>
      </c>
      <c r="B230" t="s">
        <v>104</v>
      </c>
      <c r="C230" s="11">
        <v>710</v>
      </c>
      <c r="D230" s="11">
        <v>10</v>
      </c>
      <c r="E230" s="2">
        <f t="shared" si="3"/>
        <v>14.084507042253522</v>
      </c>
    </row>
    <row r="231" spans="1:5">
      <c r="A231">
        <v>228</v>
      </c>
      <c r="B231" t="s">
        <v>82</v>
      </c>
      <c r="C231" s="11">
        <v>1035</v>
      </c>
      <c r="D231" s="11">
        <v>17</v>
      </c>
      <c r="E231" s="2">
        <f t="shared" si="3"/>
        <v>16.425120772946862</v>
      </c>
    </row>
    <row r="232" spans="1:5">
      <c r="A232">
        <v>229</v>
      </c>
      <c r="B232" t="s">
        <v>572</v>
      </c>
      <c r="C232" s="11">
        <v>95</v>
      </c>
      <c r="D232" s="11">
        <v>1</v>
      </c>
      <c r="E232" s="2">
        <f t="shared" si="3"/>
        <v>10.526315789473683</v>
      </c>
    </row>
    <row r="233" spans="1:5">
      <c r="A233">
        <v>230</v>
      </c>
      <c r="B233" t="s">
        <v>575</v>
      </c>
      <c r="C233" s="11">
        <v>93</v>
      </c>
      <c r="D233" s="11">
        <v>1</v>
      </c>
      <c r="E233" s="2">
        <f t="shared" si="3"/>
        <v>10.752688172043012</v>
      </c>
    </row>
    <row r="234" spans="1:5">
      <c r="A234">
        <v>231</v>
      </c>
      <c r="B234" t="s">
        <v>159</v>
      </c>
      <c r="C234" s="11">
        <v>299</v>
      </c>
      <c r="D234" s="11">
        <v>4</v>
      </c>
      <c r="E234" s="2">
        <f t="shared" si="3"/>
        <v>13.377926421404682</v>
      </c>
    </row>
    <row r="235" spans="1:5">
      <c r="A235">
        <v>232</v>
      </c>
      <c r="B235" t="s">
        <v>563</v>
      </c>
      <c r="C235" s="11">
        <v>304</v>
      </c>
      <c r="D235" s="11">
        <v>3</v>
      </c>
      <c r="E235" s="2">
        <f t="shared" si="3"/>
        <v>9.8684210526315788</v>
      </c>
    </row>
    <row r="236" spans="1:5">
      <c r="A236">
        <v>233</v>
      </c>
      <c r="B236" t="s">
        <v>506</v>
      </c>
      <c r="C236" s="11">
        <v>123</v>
      </c>
      <c r="D236" s="11">
        <v>1</v>
      </c>
      <c r="E236" s="2">
        <f t="shared" si="3"/>
        <v>8.1300813008130088</v>
      </c>
    </row>
    <row r="237" spans="1:5">
      <c r="A237">
        <v>234</v>
      </c>
      <c r="B237" t="s">
        <v>141</v>
      </c>
      <c r="C237" s="11">
        <v>396</v>
      </c>
      <c r="D237" s="11">
        <v>8</v>
      </c>
      <c r="E237" s="2">
        <f t="shared" si="3"/>
        <v>20.202020202020204</v>
      </c>
    </row>
    <row r="238" spans="1:5">
      <c r="A238">
        <v>235</v>
      </c>
      <c r="B238" t="s">
        <v>530</v>
      </c>
      <c r="C238" s="11">
        <v>112</v>
      </c>
      <c r="D238" s="11">
        <v>1</v>
      </c>
      <c r="E238" s="2">
        <f t="shared" si="3"/>
        <v>8.9285714285714288</v>
      </c>
    </row>
    <row r="239" spans="1:5">
      <c r="A239">
        <v>236</v>
      </c>
      <c r="B239" t="s">
        <v>160</v>
      </c>
      <c r="C239" s="11">
        <v>297</v>
      </c>
      <c r="D239" s="11">
        <v>5</v>
      </c>
      <c r="E239" s="2">
        <f t="shared" si="3"/>
        <v>16.835016835016834</v>
      </c>
    </row>
    <row r="240" spans="1:5">
      <c r="A240">
        <v>237</v>
      </c>
      <c r="B240" t="s">
        <v>441</v>
      </c>
      <c r="C240" s="11">
        <v>462</v>
      </c>
      <c r="D240" s="11">
        <v>2</v>
      </c>
      <c r="E240" s="2">
        <f t="shared" si="3"/>
        <v>4.329004329004329</v>
      </c>
    </row>
    <row r="241" spans="1:5">
      <c r="A241">
        <v>238</v>
      </c>
      <c r="B241" t="s">
        <v>42</v>
      </c>
      <c r="C241" s="11">
        <v>2996</v>
      </c>
      <c r="D241" s="11">
        <v>34</v>
      </c>
      <c r="E241" s="2">
        <f t="shared" si="3"/>
        <v>11.348464619492658</v>
      </c>
    </row>
    <row r="242" spans="1:5">
      <c r="A242">
        <v>239</v>
      </c>
      <c r="B242" t="s">
        <v>602</v>
      </c>
      <c r="C242" s="11">
        <v>65</v>
      </c>
      <c r="D242" s="11">
        <v>1</v>
      </c>
      <c r="E242" s="2">
        <f t="shared" si="3"/>
        <v>15.384615384615385</v>
      </c>
    </row>
    <row r="243" spans="1:5">
      <c r="A243">
        <v>240</v>
      </c>
      <c r="B243" t="s">
        <v>359</v>
      </c>
      <c r="C243" s="11">
        <v>40</v>
      </c>
      <c r="D243" s="11">
        <v>0</v>
      </c>
      <c r="E243" s="2">
        <f t="shared" si="3"/>
        <v>0</v>
      </c>
    </row>
    <row r="244" spans="1:5">
      <c r="A244">
        <v>241</v>
      </c>
      <c r="B244" t="s">
        <v>375</v>
      </c>
      <c r="C244" s="11">
        <v>34</v>
      </c>
      <c r="D244" s="11">
        <v>0</v>
      </c>
      <c r="E244" s="2">
        <f t="shared" si="3"/>
        <v>0</v>
      </c>
    </row>
    <row r="245" spans="1:5">
      <c r="A245">
        <v>242</v>
      </c>
      <c r="B245" t="s">
        <v>262</v>
      </c>
      <c r="C245" s="11">
        <v>200</v>
      </c>
      <c r="D245" s="11">
        <v>0</v>
      </c>
      <c r="E245" s="2">
        <f t="shared" si="3"/>
        <v>0</v>
      </c>
    </row>
    <row r="246" spans="1:5">
      <c r="A246">
        <v>243</v>
      </c>
      <c r="B246" t="s">
        <v>147</v>
      </c>
      <c r="C246" s="11">
        <v>361</v>
      </c>
      <c r="D246" s="11">
        <v>5</v>
      </c>
      <c r="E246" s="2">
        <f t="shared" si="3"/>
        <v>13.850415512465373</v>
      </c>
    </row>
    <row r="247" spans="1:5">
      <c r="A247">
        <v>244</v>
      </c>
      <c r="B247" t="s">
        <v>237</v>
      </c>
      <c r="C247" s="11">
        <v>122</v>
      </c>
      <c r="D247" s="11">
        <v>2</v>
      </c>
      <c r="E247" s="2">
        <f t="shared" si="3"/>
        <v>16.393442622950822</v>
      </c>
    </row>
    <row r="248" spans="1:5">
      <c r="A248">
        <v>245</v>
      </c>
      <c r="B248" t="s">
        <v>304</v>
      </c>
      <c r="C248" s="11">
        <v>73</v>
      </c>
      <c r="D248" s="11">
        <v>0</v>
      </c>
      <c r="E248" s="2">
        <f t="shared" si="3"/>
        <v>0</v>
      </c>
    </row>
    <row r="249" spans="1:5">
      <c r="A249">
        <v>246</v>
      </c>
      <c r="B249" t="s">
        <v>351</v>
      </c>
      <c r="C249" s="11">
        <v>44</v>
      </c>
      <c r="D249" s="11">
        <v>0</v>
      </c>
      <c r="E249" s="2">
        <f t="shared" si="3"/>
        <v>0</v>
      </c>
    </row>
    <row r="250" spans="1:5">
      <c r="A250">
        <v>247</v>
      </c>
      <c r="B250" t="s">
        <v>198</v>
      </c>
      <c r="C250" s="11">
        <v>203</v>
      </c>
      <c r="D250" s="11">
        <v>3</v>
      </c>
      <c r="E250" s="2">
        <f t="shared" si="3"/>
        <v>14.778325123152708</v>
      </c>
    </row>
    <row r="251" spans="1:5">
      <c r="A251">
        <v>248</v>
      </c>
      <c r="B251" t="s">
        <v>195</v>
      </c>
      <c r="C251" s="11">
        <v>215</v>
      </c>
      <c r="D251" s="11">
        <v>3</v>
      </c>
      <c r="E251" s="2">
        <f t="shared" si="3"/>
        <v>13.953488372093023</v>
      </c>
    </row>
    <row r="252" spans="1:5">
      <c r="A252">
        <v>249</v>
      </c>
      <c r="B252" t="s">
        <v>578</v>
      </c>
      <c r="C252" s="11">
        <v>92</v>
      </c>
      <c r="D252" s="11">
        <v>1</v>
      </c>
      <c r="E252" s="2">
        <f t="shared" si="3"/>
        <v>10.869565217391305</v>
      </c>
    </row>
    <row r="253" spans="1:5">
      <c r="A253">
        <v>250</v>
      </c>
      <c r="B253" t="s">
        <v>591</v>
      </c>
      <c r="C253" s="11">
        <v>76</v>
      </c>
      <c r="D253" s="11">
        <v>1</v>
      </c>
      <c r="E253" s="2">
        <f t="shared" si="3"/>
        <v>13.157894736842104</v>
      </c>
    </row>
    <row r="254" spans="1:5">
      <c r="A254">
        <v>251</v>
      </c>
      <c r="B254" t="s">
        <v>190</v>
      </c>
      <c r="C254" s="11">
        <v>226</v>
      </c>
      <c r="D254" s="11">
        <v>5</v>
      </c>
      <c r="E254" s="2">
        <f t="shared" si="3"/>
        <v>22.123893805309734</v>
      </c>
    </row>
    <row r="255" spans="1:5">
      <c r="A255">
        <v>252</v>
      </c>
      <c r="B255" t="s">
        <v>456</v>
      </c>
      <c r="C255" s="11">
        <v>365</v>
      </c>
      <c r="D255" s="11">
        <v>2</v>
      </c>
      <c r="E255" s="2">
        <f t="shared" si="3"/>
        <v>5.4794520547945202</v>
      </c>
    </row>
    <row r="256" spans="1:5">
      <c r="A256">
        <v>253</v>
      </c>
      <c r="B256" t="s">
        <v>214</v>
      </c>
      <c r="C256" s="11">
        <v>162</v>
      </c>
      <c r="D256" s="11">
        <v>3</v>
      </c>
      <c r="E256" s="2">
        <f t="shared" si="3"/>
        <v>18.518518518518519</v>
      </c>
    </row>
    <row r="257" spans="1:5">
      <c r="A257">
        <v>254</v>
      </c>
      <c r="B257" t="s">
        <v>357</v>
      </c>
      <c r="C257" s="11">
        <v>40</v>
      </c>
      <c r="D257" s="11">
        <v>0</v>
      </c>
      <c r="E257" s="2">
        <f t="shared" si="3"/>
        <v>0</v>
      </c>
    </row>
    <row r="258" spans="1:5">
      <c r="A258">
        <v>255</v>
      </c>
      <c r="B258" t="s">
        <v>65</v>
      </c>
      <c r="C258" s="11">
        <v>1478</v>
      </c>
      <c r="D258" s="11">
        <v>22</v>
      </c>
      <c r="E258" s="2">
        <f t="shared" si="3"/>
        <v>14.884979702300406</v>
      </c>
    </row>
    <row r="259" spans="1:5">
      <c r="A259">
        <v>256</v>
      </c>
      <c r="B259" t="s">
        <v>367</v>
      </c>
      <c r="C259" s="11">
        <v>37</v>
      </c>
      <c r="D259" s="11">
        <v>0</v>
      </c>
      <c r="E259" s="2">
        <f t="shared" si="3"/>
        <v>0</v>
      </c>
    </row>
    <row r="260" spans="1:5">
      <c r="A260">
        <v>257</v>
      </c>
      <c r="B260" t="s">
        <v>44</v>
      </c>
      <c r="C260" s="11">
        <v>2975</v>
      </c>
      <c r="D260" s="11">
        <v>44</v>
      </c>
      <c r="E260" s="2">
        <f t="shared" ref="E260:E323" si="4">D260/C260*1000</f>
        <v>14.789915966386555</v>
      </c>
    </row>
    <row r="261" spans="1:5">
      <c r="A261">
        <v>258</v>
      </c>
      <c r="B261" t="s">
        <v>53</v>
      </c>
      <c r="C261" s="11">
        <v>2110</v>
      </c>
      <c r="D261" s="11">
        <v>31</v>
      </c>
      <c r="E261" s="2">
        <f t="shared" si="4"/>
        <v>14.691943127962086</v>
      </c>
    </row>
    <row r="262" spans="1:5">
      <c r="A262">
        <v>259</v>
      </c>
      <c r="B262" t="s">
        <v>67</v>
      </c>
      <c r="C262" s="11">
        <v>1412</v>
      </c>
      <c r="D262" s="11">
        <v>21</v>
      </c>
      <c r="E262" s="2">
        <f t="shared" si="4"/>
        <v>14.872521246458923</v>
      </c>
    </row>
    <row r="263" spans="1:5">
      <c r="A263">
        <v>260</v>
      </c>
      <c r="B263" t="s">
        <v>37</v>
      </c>
      <c r="C263" s="11">
        <v>3989</v>
      </c>
      <c r="D263" s="11">
        <v>50</v>
      </c>
      <c r="E263" s="2">
        <f t="shared" si="4"/>
        <v>12.534469791927803</v>
      </c>
    </row>
    <row r="264" spans="1:5">
      <c r="A264">
        <v>261</v>
      </c>
      <c r="B264" t="s">
        <v>465</v>
      </c>
      <c r="C264" s="11">
        <v>814</v>
      </c>
      <c r="D264" s="11">
        <v>5</v>
      </c>
      <c r="E264" s="2">
        <f t="shared" si="4"/>
        <v>6.142506142506142</v>
      </c>
    </row>
    <row r="265" spans="1:5">
      <c r="A265">
        <v>262</v>
      </c>
      <c r="B265" t="s">
        <v>618</v>
      </c>
      <c r="C265" s="11">
        <v>53</v>
      </c>
      <c r="D265" s="11">
        <v>1</v>
      </c>
      <c r="E265" s="2">
        <f t="shared" si="4"/>
        <v>18.867924528301884</v>
      </c>
    </row>
    <row r="266" spans="1:5">
      <c r="A266">
        <v>263</v>
      </c>
      <c r="B266" t="s">
        <v>120</v>
      </c>
      <c r="C266" s="11">
        <v>526</v>
      </c>
      <c r="D266" s="11">
        <v>7</v>
      </c>
      <c r="E266" s="2">
        <f t="shared" si="4"/>
        <v>13.307984790874524</v>
      </c>
    </row>
    <row r="267" spans="1:5">
      <c r="A267">
        <v>264</v>
      </c>
      <c r="B267" t="s">
        <v>444</v>
      </c>
      <c r="C267" s="11">
        <v>223</v>
      </c>
      <c r="D267" s="11">
        <v>1</v>
      </c>
      <c r="E267" s="2">
        <f t="shared" si="4"/>
        <v>4.4843049327354256</v>
      </c>
    </row>
    <row r="268" spans="1:5">
      <c r="A268">
        <v>265</v>
      </c>
      <c r="B268" t="s">
        <v>474</v>
      </c>
      <c r="C268" s="11">
        <v>157</v>
      </c>
      <c r="D268" s="11">
        <v>1</v>
      </c>
      <c r="E268" s="2">
        <f t="shared" si="4"/>
        <v>6.369426751592357</v>
      </c>
    </row>
    <row r="269" spans="1:5">
      <c r="A269">
        <v>266</v>
      </c>
      <c r="B269" t="s">
        <v>312</v>
      </c>
      <c r="C269" s="11">
        <v>66</v>
      </c>
      <c r="D269" s="11">
        <v>0</v>
      </c>
      <c r="E269" s="2">
        <f t="shared" si="4"/>
        <v>0</v>
      </c>
    </row>
    <row r="270" spans="1:5">
      <c r="A270">
        <v>267</v>
      </c>
      <c r="B270" t="s">
        <v>26</v>
      </c>
      <c r="C270" s="11">
        <v>5852</v>
      </c>
      <c r="D270" s="11">
        <v>70</v>
      </c>
      <c r="E270" s="2">
        <f t="shared" si="4"/>
        <v>11.961722488038278</v>
      </c>
    </row>
    <row r="271" spans="1:5">
      <c r="A271">
        <v>268</v>
      </c>
      <c r="B271" t="s">
        <v>103</v>
      </c>
      <c r="C271" s="11">
        <v>713</v>
      </c>
      <c r="D271" s="11">
        <v>8</v>
      </c>
      <c r="E271" s="2">
        <f t="shared" si="4"/>
        <v>11.220196353436185</v>
      </c>
    </row>
    <row r="272" spans="1:5">
      <c r="A272">
        <v>269</v>
      </c>
      <c r="B272" t="s">
        <v>209</v>
      </c>
      <c r="C272" s="11">
        <v>178</v>
      </c>
      <c r="D272" s="11">
        <v>2</v>
      </c>
      <c r="E272" s="2">
        <f t="shared" si="4"/>
        <v>11.235955056179774</v>
      </c>
    </row>
    <row r="273" spans="1:5">
      <c r="A273">
        <v>270</v>
      </c>
      <c r="B273" t="s">
        <v>68</v>
      </c>
      <c r="C273" s="11">
        <v>1403</v>
      </c>
      <c r="D273" s="11">
        <v>21</v>
      </c>
      <c r="E273" s="2">
        <f t="shared" si="4"/>
        <v>14.96792587312901</v>
      </c>
    </row>
    <row r="274" spans="1:5">
      <c r="A274">
        <v>271</v>
      </c>
      <c r="B274" t="s">
        <v>154</v>
      </c>
      <c r="C274" s="11">
        <v>321</v>
      </c>
      <c r="D274" s="11">
        <v>6</v>
      </c>
      <c r="E274" s="2">
        <f t="shared" si="4"/>
        <v>18.691588785046729</v>
      </c>
    </row>
    <row r="275" spans="1:5">
      <c r="A275">
        <v>272</v>
      </c>
      <c r="B275" t="s">
        <v>460</v>
      </c>
      <c r="C275" s="11">
        <v>172</v>
      </c>
      <c r="D275" s="11">
        <v>1</v>
      </c>
      <c r="E275" s="2">
        <f t="shared" si="4"/>
        <v>5.8139534883720927</v>
      </c>
    </row>
    <row r="276" spans="1:5">
      <c r="A276">
        <v>273</v>
      </c>
      <c r="B276" t="s">
        <v>310</v>
      </c>
      <c r="C276" s="11">
        <v>68</v>
      </c>
      <c r="D276" s="11">
        <v>0</v>
      </c>
      <c r="E276" s="2">
        <f t="shared" si="4"/>
        <v>0</v>
      </c>
    </row>
    <row r="277" spans="1:5">
      <c r="A277">
        <v>274</v>
      </c>
      <c r="B277" t="s">
        <v>636</v>
      </c>
      <c r="C277" s="11">
        <v>83</v>
      </c>
      <c r="D277" s="11">
        <v>2</v>
      </c>
      <c r="E277" s="2">
        <f t="shared" si="4"/>
        <v>24.096385542168676</v>
      </c>
    </row>
    <row r="278" spans="1:5">
      <c r="A278">
        <v>275</v>
      </c>
      <c r="B278" t="s">
        <v>49</v>
      </c>
      <c r="C278" s="11">
        <v>2493</v>
      </c>
      <c r="D278" s="11">
        <v>26</v>
      </c>
      <c r="E278" s="2">
        <f t="shared" si="4"/>
        <v>10.429201764941837</v>
      </c>
    </row>
    <row r="279" spans="1:5">
      <c r="A279">
        <v>276</v>
      </c>
      <c r="B279" t="s">
        <v>90</v>
      </c>
      <c r="C279" s="11">
        <v>836</v>
      </c>
      <c r="D279" s="11">
        <v>10</v>
      </c>
      <c r="E279" s="2">
        <f t="shared" si="4"/>
        <v>11.961722488038278</v>
      </c>
    </row>
    <row r="280" spans="1:5">
      <c r="A280">
        <v>277</v>
      </c>
      <c r="B280" t="s">
        <v>258</v>
      </c>
      <c r="C280" s="11">
        <v>482</v>
      </c>
      <c r="D280" s="11">
        <v>0</v>
      </c>
      <c r="E280" s="2">
        <f t="shared" si="4"/>
        <v>0</v>
      </c>
    </row>
    <row r="281" spans="1:5">
      <c r="A281">
        <v>278</v>
      </c>
      <c r="B281" t="s">
        <v>640</v>
      </c>
      <c r="C281" s="11">
        <v>81</v>
      </c>
      <c r="D281" s="11">
        <v>2</v>
      </c>
      <c r="E281" s="2">
        <f t="shared" si="4"/>
        <v>24.691358024691358</v>
      </c>
    </row>
    <row r="282" spans="1:5">
      <c r="A282">
        <v>279</v>
      </c>
      <c r="B282" t="s">
        <v>87</v>
      </c>
      <c r="C282" s="11">
        <v>879</v>
      </c>
      <c r="D282" s="11">
        <v>12</v>
      </c>
      <c r="E282" s="2">
        <f t="shared" si="4"/>
        <v>13.651877133105803</v>
      </c>
    </row>
    <row r="283" spans="1:5">
      <c r="A283">
        <v>280</v>
      </c>
      <c r="B283" t="s">
        <v>41</v>
      </c>
      <c r="C283" s="11">
        <v>3273</v>
      </c>
      <c r="D283" s="11">
        <v>39</v>
      </c>
      <c r="E283" s="2">
        <f t="shared" si="4"/>
        <v>11.915673693858846</v>
      </c>
    </row>
    <row r="284" spans="1:5">
      <c r="A284">
        <v>281</v>
      </c>
      <c r="B284" t="s">
        <v>633</v>
      </c>
      <c r="C284" s="11">
        <v>84</v>
      </c>
      <c r="D284" s="11">
        <v>2</v>
      </c>
      <c r="E284" s="2">
        <f t="shared" si="4"/>
        <v>23.809523809523807</v>
      </c>
    </row>
    <row r="285" spans="1:5">
      <c r="A285">
        <v>282</v>
      </c>
      <c r="B285" t="s">
        <v>189</v>
      </c>
      <c r="C285" s="11">
        <v>226</v>
      </c>
      <c r="D285" s="11">
        <v>4</v>
      </c>
      <c r="E285" s="2">
        <f t="shared" si="4"/>
        <v>17.699115044247787</v>
      </c>
    </row>
    <row r="286" spans="1:5">
      <c r="A286">
        <v>283</v>
      </c>
      <c r="B286" t="s">
        <v>106</v>
      </c>
      <c r="C286" s="11">
        <v>688</v>
      </c>
      <c r="D286" s="11">
        <v>7</v>
      </c>
      <c r="E286" s="2">
        <f t="shared" si="4"/>
        <v>10.174418604651164</v>
      </c>
    </row>
    <row r="287" spans="1:5">
      <c r="A287">
        <v>284</v>
      </c>
      <c r="B287" t="s">
        <v>557</v>
      </c>
      <c r="C287" s="11">
        <v>517</v>
      </c>
      <c r="D287" s="11">
        <v>5</v>
      </c>
      <c r="E287" s="2">
        <f t="shared" si="4"/>
        <v>9.6711798839458414</v>
      </c>
    </row>
    <row r="288" spans="1:5">
      <c r="A288">
        <v>285</v>
      </c>
      <c r="B288" t="s">
        <v>325</v>
      </c>
      <c r="C288" s="11">
        <v>60</v>
      </c>
      <c r="D288" s="11">
        <v>0</v>
      </c>
      <c r="E288" s="2">
        <f t="shared" si="4"/>
        <v>0</v>
      </c>
    </row>
    <row r="289" spans="1:5">
      <c r="A289">
        <v>286</v>
      </c>
      <c r="B289" t="s">
        <v>520</v>
      </c>
      <c r="C289" s="11">
        <v>1732</v>
      </c>
      <c r="D289" s="11">
        <v>15</v>
      </c>
      <c r="E289" s="2">
        <f t="shared" si="4"/>
        <v>8.6605080831408774</v>
      </c>
    </row>
    <row r="290" spans="1:5">
      <c r="A290">
        <v>287</v>
      </c>
      <c r="B290" t="s">
        <v>123</v>
      </c>
      <c r="C290" s="11">
        <v>502</v>
      </c>
      <c r="D290" s="11">
        <v>7</v>
      </c>
      <c r="E290" s="2">
        <f t="shared" si="4"/>
        <v>13.944223107569721</v>
      </c>
    </row>
    <row r="291" spans="1:5">
      <c r="A291">
        <v>288</v>
      </c>
      <c r="B291" t="s">
        <v>504</v>
      </c>
      <c r="C291" s="11">
        <v>370</v>
      </c>
      <c r="D291" s="11">
        <v>3</v>
      </c>
      <c r="E291" s="2">
        <f t="shared" si="4"/>
        <v>8.1081081081081088</v>
      </c>
    </row>
    <row r="292" spans="1:5">
      <c r="A292">
        <v>289</v>
      </c>
      <c r="B292" t="s">
        <v>513</v>
      </c>
      <c r="C292" s="11">
        <v>1655</v>
      </c>
      <c r="D292" s="11">
        <v>14</v>
      </c>
      <c r="E292" s="2">
        <f t="shared" si="4"/>
        <v>8.4592145015105746</v>
      </c>
    </row>
    <row r="293" spans="1:5">
      <c r="A293">
        <v>290</v>
      </c>
      <c r="B293" t="s">
        <v>358</v>
      </c>
      <c r="C293" s="11">
        <v>40</v>
      </c>
      <c r="D293" s="11">
        <v>0</v>
      </c>
      <c r="E293" s="2">
        <f t="shared" si="4"/>
        <v>0</v>
      </c>
    </row>
    <row r="294" spans="1:5">
      <c r="A294">
        <v>291</v>
      </c>
      <c r="B294" t="s">
        <v>222</v>
      </c>
      <c r="C294" s="11">
        <v>143</v>
      </c>
      <c r="D294" s="11">
        <v>5</v>
      </c>
      <c r="E294" s="2">
        <f t="shared" si="4"/>
        <v>34.965034965034967</v>
      </c>
    </row>
    <row r="295" spans="1:5">
      <c r="A295">
        <v>292</v>
      </c>
      <c r="B295" t="s">
        <v>614</v>
      </c>
      <c r="C295" s="11">
        <v>55</v>
      </c>
      <c r="D295" s="11">
        <v>1</v>
      </c>
      <c r="E295" s="2">
        <f t="shared" si="4"/>
        <v>18.18181818181818</v>
      </c>
    </row>
    <row r="296" spans="1:5">
      <c r="A296">
        <v>293</v>
      </c>
      <c r="B296" t="s">
        <v>440</v>
      </c>
      <c r="C296" s="11">
        <v>468</v>
      </c>
      <c r="D296" s="11">
        <v>2</v>
      </c>
      <c r="E296" s="2">
        <f t="shared" si="4"/>
        <v>4.2735042735042743</v>
      </c>
    </row>
    <row r="297" spans="1:5">
      <c r="A297">
        <v>294</v>
      </c>
      <c r="B297" t="s">
        <v>319</v>
      </c>
      <c r="C297" s="11">
        <v>62</v>
      </c>
      <c r="D297" s="11">
        <v>0</v>
      </c>
      <c r="E297" s="2">
        <f t="shared" si="4"/>
        <v>0</v>
      </c>
    </row>
    <row r="298" spans="1:5">
      <c r="A298">
        <v>295</v>
      </c>
      <c r="B298" t="s">
        <v>348</v>
      </c>
      <c r="C298" s="11">
        <v>45</v>
      </c>
      <c r="D298" s="11">
        <v>0</v>
      </c>
      <c r="E298" s="2">
        <f t="shared" si="4"/>
        <v>0</v>
      </c>
    </row>
    <row r="299" spans="1:5">
      <c r="A299">
        <v>296</v>
      </c>
      <c r="B299" t="s">
        <v>28</v>
      </c>
      <c r="C299" s="11">
        <v>5366</v>
      </c>
      <c r="D299" s="11">
        <v>57</v>
      </c>
      <c r="E299" s="2">
        <f t="shared" si="4"/>
        <v>10.622437569884458</v>
      </c>
    </row>
    <row r="300" spans="1:5">
      <c r="A300">
        <v>297</v>
      </c>
      <c r="B300" t="s">
        <v>183</v>
      </c>
      <c r="C300" s="11">
        <v>238</v>
      </c>
      <c r="D300" s="11">
        <v>3</v>
      </c>
      <c r="E300" s="2">
        <f t="shared" si="4"/>
        <v>12.605042016806722</v>
      </c>
    </row>
    <row r="301" spans="1:5">
      <c r="A301">
        <v>298</v>
      </c>
      <c r="B301" t="s">
        <v>166</v>
      </c>
      <c r="C301" s="11">
        <v>286</v>
      </c>
      <c r="D301" s="11">
        <v>6</v>
      </c>
      <c r="E301" s="2">
        <f t="shared" si="4"/>
        <v>20.97902097902098</v>
      </c>
    </row>
    <row r="302" spans="1:5">
      <c r="A302">
        <v>299</v>
      </c>
      <c r="B302" t="s">
        <v>131</v>
      </c>
      <c r="C302" s="11">
        <v>445</v>
      </c>
      <c r="D302" s="11">
        <v>8</v>
      </c>
      <c r="E302" s="2">
        <f t="shared" si="4"/>
        <v>17.977528089887642</v>
      </c>
    </row>
    <row r="303" spans="1:5">
      <c r="A303">
        <v>300</v>
      </c>
      <c r="B303" t="s">
        <v>646</v>
      </c>
      <c r="C303" s="11">
        <v>38</v>
      </c>
      <c r="D303" s="11">
        <v>1</v>
      </c>
      <c r="E303" s="2">
        <f t="shared" si="4"/>
        <v>26.315789473684209</v>
      </c>
    </row>
    <row r="304" spans="1:5">
      <c r="A304">
        <v>301</v>
      </c>
      <c r="B304" t="s">
        <v>528</v>
      </c>
      <c r="C304" s="11">
        <v>340</v>
      </c>
      <c r="D304" s="11">
        <v>3</v>
      </c>
      <c r="E304" s="2">
        <f t="shared" si="4"/>
        <v>8.8235294117647065</v>
      </c>
    </row>
    <row r="305" spans="1:5">
      <c r="A305">
        <v>302</v>
      </c>
      <c r="B305" t="s">
        <v>320</v>
      </c>
      <c r="C305" s="11">
        <v>61</v>
      </c>
      <c r="D305" s="11">
        <v>0</v>
      </c>
      <c r="E305" s="2">
        <f t="shared" si="4"/>
        <v>0</v>
      </c>
    </row>
    <row r="306" spans="1:5">
      <c r="A306">
        <v>303</v>
      </c>
      <c r="B306" t="s">
        <v>274</v>
      </c>
      <c r="C306" s="11">
        <v>116</v>
      </c>
      <c r="D306" s="11">
        <v>0</v>
      </c>
      <c r="E306" s="2">
        <f t="shared" si="4"/>
        <v>0</v>
      </c>
    </row>
    <row r="307" spans="1:5">
      <c r="A307">
        <v>304</v>
      </c>
      <c r="B307" t="s">
        <v>72</v>
      </c>
      <c r="C307" s="11">
        <v>1261</v>
      </c>
      <c r="D307" s="11">
        <v>19</v>
      </c>
      <c r="E307" s="2">
        <f t="shared" si="4"/>
        <v>15.067406819984139</v>
      </c>
    </row>
    <row r="308" spans="1:5">
      <c r="A308">
        <v>305</v>
      </c>
      <c r="B308" t="s">
        <v>92</v>
      </c>
      <c r="C308" s="11">
        <v>819</v>
      </c>
      <c r="D308" s="11">
        <v>14</v>
      </c>
      <c r="E308" s="2">
        <f t="shared" si="4"/>
        <v>17.094017094017097</v>
      </c>
    </row>
    <row r="309" spans="1:5">
      <c r="A309">
        <v>306</v>
      </c>
      <c r="B309" t="s">
        <v>40</v>
      </c>
      <c r="C309" s="11">
        <v>3621</v>
      </c>
      <c r="D309" s="11">
        <v>45</v>
      </c>
      <c r="E309" s="2">
        <f t="shared" si="4"/>
        <v>12.427506213753107</v>
      </c>
    </row>
    <row r="310" spans="1:5">
      <c r="A310">
        <v>307</v>
      </c>
      <c r="B310" t="s">
        <v>654</v>
      </c>
      <c r="C310" s="11">
        <v>81</v>
      </c>
      <c r="D310" s="11">
        <v>3</v>
      </c>
      <c r="E310" s="2">
        <f t="shared" si="4"/>
        <v>37.037037037037038</v>
      </c>
    </row>
    <row r="311" spans="1:5">
      <c r="A311">
        <v>308</v>
      </c>
      <c r="B311" t="s">
        <v>507</v>
      </c>
      <c r="C311" s="11">
        <v>983</v>
      </c>
      <c r="D311" s="11">
        <v>8</v>
      </c>
      <c r="E311" s="2">
        <f t="shared" si="4"/>
        <v>8.1383519837232949</v>
      </c>
    </row>
    <row r="312" spans="1:5">
      <c r="A312">
        <v>309</v>
      </c>
      <c r="B312" t="s">
        <v>74</v>
      </c>
      <c r="C312" s="11">
        <v>1239</v>
      </c>
      <c r="D312" s="11">
        <v>17</v>
      </c>
      <c r="E312" s="2">
        <f t="shared" si="4"/>
        <v>13.720742534301856</v>
      </c>
    </row>
    <row r="313" spans="1:5">
      <c r="A313">
        <v>310</v>
      </c>
      <c r="B313" t="s">
        <v>391</v>
      </c>
      <c r="C313" s="11">
        <v>26</v>
      </c>
      <c r="D313" s="11">
        <v>0</v>
      </c>
      <c r="E313" s="2">
        <f t="shared" si="4"/>
        <v>0</v>
      </c>
    </row>
    <row r="314" spans="1:5">
      <c r="A314">
        <v>311</v>
      </c>
      <c r="B314" t="s">
        <v>511</v>
      </c>
      <c r="C314" s="11">
        <v>718</v>
      </c>
      <c r="D314" s="11">
        <v>6</v>
      </c>
      <c r="E314" s="2">
        <f t="shared" si="4"/>
        <v>8.3565459610027855</v>
      </c>
    </row>
    <row r="315" spans="1:5">
      <c r="A315">
        <v>312</v>
      </c>
      <c r="B315" t="s">
        <v>450</v>
      </c>
      <c r="C315" s="11">
        <v>209</v>
      </c>
      <c r="D315" s="11">
        <v>1</v>
      </c>
      <c r="E315" s="2">
        <f t="shared" si="4"/>
        <v>4.7846889952153111</v>
      </c>
    </row>
    <row r="316" spans="1:5">
      <c r="A316">
        <v>313</v>
      </c>
      <c r="B316" t="s">
        <v>393</v>
      </c>
      <c r="C316" s="11">
        <v>25</v>
      </c>
      <c r="D316" s="11">
        <v>0</v>
      </c>
      <c r="E316" s="2">
        <f t="shared" si="4"/>
        <v>0</v>
      </c>
    </row>
    <row r="317" spans="1:5">
      <c r="A317">
        <v>314</v>
      </c>
      <c r="B317" t="s">
        <v>264</v>
      </c>
      <c r="C317" s="11">
        <v>190</v>
      </c>
      <c r="D317" s="11">
        <v>0</v>
      </c>
      <c r="E317" s="2">
        <f t="shared" si="4"/>
        <v>0</v>
      </c>
    </row>
    <row r="318" spans="1:5">
      <c r="A318">
        <v>315</v>
      </c>
      <c r="B318" t="s">
        <v>594</v>
      </c>
      <c r="C318" s="11">
        <v>73</v>
      </c>
      <c r="D318" s="11">
        <v>1</v>
      </c>
      <c r="E318" s="2">
        <f t="shared" si="4"/>
        <v>13.698630136986301</v>
      </c>
    </row>
    <row r="319" spans="1:5">
      <c r="A319">
        <v>316</v>
      </c>
      <c r="B319" t="s">
        <v>619</v>
      </c>
      <c r="C319" s="11">
        <v>52</v>
      </c>
      <c r="D319" s="11">
        <v>1</v>
      </c>
      <c r="E319" s="2">
        <f t="shared" si="4"/>
        <v>19.230769230769234</v>
      </c>
    </row>
    <row r="320" spans="1:5">
      <c r="A320">
        <v>317</v>
      </c>
      <c r="B320" t="s">
        <v>651</v>
      </c>
      <c r="C320" s="11">
        <v>32</v>
      </c>
      <c r="D320" s="11">
        <v>1</v>
      </c>
      <c r="E320" s="2">
        <f t="shared" si="4"/>
        <v>31.25</v>
      </c>
    </row>
    <row r="321" spans="1:5">
      <c r="A321">
        <v>318</v>
      </c>
      <c r="B321" t="s">
        <v>538</v>
      </c>
      <c r="C321" s="11">
        <v>220</v>
      </c>
      <c r="D321" s="11">
        <v>2</v>
      </c>
      <c r="E321" s="2">
        <f t="shared" si="4"/>
        <v>9.0909090909090899</v>
      </c>
    </row>
    <row r="322" spans="1:5">
      <c r="A322">
        <v>319</v>
      </c>
      <c r="B322" t="s">
        <v>589</v>
      </c>
      <c r="C322" s="11">
        <v>77</v>
      </c>
      <c r="D322" s="11">
        <v>1</v>
      </c>
      <c r="E322" s="2">
        <f t="shared" si="4"/>
        <v>12.987012987012989</v>
      </c>
    </row>
    <row r="323" spans="1:5">
      <c r="A323">
        <v>320</v>
      </c>
      <c r="B323" t="s">
        <v>384</v>
      </c>
      <c r="C323" s="11">
        <v>31</v>
      </c>
      <c r="D323" s="11">
        <v>0</v>
      </c>
      <c r="E323" s="2">
        <f t="shared" si="4"/>
        <v>0</v>
      </c>
    </row>
    <row r="324" spans="1:5">
      <c r="A324">
        <v>321</v>
      </c>
      <c r="B324" t="s">
        <v>377</v>
      </c>
      <c r="C324" s="11">
        <v>33</v>
      </c>
      <c r="D324" s="11">
        <v>0</v>
      </c>
      <c r="E324" s="2">
        <f t="shared" ref="E324:E387" si="5">D324/C324*1000</f>
        <v>0</v>
      </c>
    </row>
    <row r="325" spans="1:5">
      <c r="A325">
        <v>322</v>
      </c>
      <c r="B325" t="s">
        <v>558</v>
      </c>
      <c r="C325" s="11">
        <v>721</v>
      </c>
      <c r="D325" s="11">
        <v>7</v>
      </c>
      <c r="E325" s="2">
        <f t="shared" si="5"/>
        <v>9.7087378640776691</v>
      </c>
    </row>
    <row r="326" spans="1:5">
      <c r="A326">
        <v>323</v>
      </c>
      <c r="B326" t="s">
        <v>79</v>
      </c>
      <c r="C326" s="11">
        <v>1109</v>
      </c>
      <c r="D326" s="11">
        <v>14</v>
      </c>
      <c r="E326" s="2">
        <f t="shared" si="5"/>
        <v>12.623985572587918</v>
      </c>
    </row>
    <row r="327" spans="1:5">
      <c r="A327">
        <v>324</v>
      </c>
      <c r="B327" t="s">
        <v>277</v>
      </c>
      <c r="C327" s="11">
        <v>113</v>
      </c>
      <c r="D327" s="11">
        <v>0</v>
      </c>
      <c r="E327" s="2">
        <f t="shared" si="5"/>
        <v>0</v>
      </c>
    </row>
    <row r="328" spans="1:5">
      <c r="A328">
        <v>325</v>
      </c>
      <c r="B328" t="s">
        <v>642</v>
      </c>
      <c r="C328" s="11">
        <v>40</v>
      </c>
      <c r="D328" s="11">
        <v>1</v>
      </c>
      <c r="E328" s="2">
        <f t="shared" si="5"/>
        <v>25</v>
      </c>
    </row>
    <row r="329" spans="1:5">
      <c r="A329">
        <v>326</v>
      </c>
      <c r="B329" t="s">
        <v>211</v>
      </c>
      <c r="C329" s="11">
        <v>174</v>
      </c>
      <c r="D329" s="11">
        <v>2</v>
      </c>
      <c r="E329" s="2">
        <f t="shared" si="5"/>
        <v>11.494252873563218</v>
      </c>
    </row>
    <row r="330" spans="1:5">
      <c r="A330">
        <v>327</v>
      </c>
      <c r="B330" t="s">
        <v>397</v>
      </c>
      <c r="C330" s="11">
        <v>24</v>
      </c>
      <c r="D330" s="11">
        <v>0</v>
      </c>
      <c r="E330" s="2">
        <f t="shared" si="5"/>
        <v>0</v>
      </c>
    </row>
    <row r="331" spans="1:5">
      <c r="A331">
        <v>328</v>
      </c>
      <c r="B331" t="s">
        <v>653</v>
      </c>
      <c r="C331" s="11">
        <v>29</v>
      </c>
      <c r="D331" s="11">
        <v>1</v>
      </c>
      <c r="E331" s="2">
        <f t="shared" si="5"/>
        <v>34.482758620689651</v>
      </c>
    </row>
    <row r="332" spans="1:5">
      <c r="A332">
        <v>329</v>
      </c>
      <c r="B332" t="s">
        <v>43</v>
      </c>
      <c r="C332" s="11">
        <v>2976</v>
      </c>
      <c r="D332" s="11">
        <v>42</v>
      </c>
      <c r="E332" s="2">
        <f t="shared" si="5"/>
        <v>14.112903225806452</v>
      </c>
    </row>
    <row r="333" spans="1:5">
      <c r="A333">
        <v>330</v>
      </c>
      <c r="B333" t="s">
        <v>659</v>
      </c>
      <c r="C333" s="11">
        <v>23</v>
      </c>
      <c r="D333" s="11">
        <v>1</v>
      </c>
      <c r="E333" s="2">
        <f t="shared" si="5"/>
        <v>43.478260869565219</v>
      </c>
    </row>
    <row r="334" spans="1:5">
      <c r="A334">
        <v>331</v>
      </c>
      <c r="B334" t="s">
        <v>259</v>
      </c>
      <c r="C334" s="11">
        <v>279</v>
      </c>
      <c r="D334" s="11">
        <v>0</v>
      </c>
      <c r="E334" s="2">
        <f t="shared" si="5"/>
        <v>0</v>
      </c>
    </row>
    <row r="335" spans="1:5">
      <c r="A335">
        <v>332</v>
      </c>
      <c r="B335" t="s">
        <v>81</v>
      </c>
      <c r="C335" s="11">
        <v>1077</v>
      </c>
      <c r="D335" s="11">
        <v>12</v>
      </c>
      <c r="E335" s="2">
        <f t="shared" si="5"/>
        <v>11.142061281337048</v>
      </c>
    </row>
    <row r="336" spans="1:5">
      <c r="A336">
        <v>333</v>
      </c>
      <c r="B336" t="s">
        <v>25</v>
      </c>
      <c r="C336" s="11">
        <v>5876</v>
      </c>
      <c r="D336" s="11">
        <v>94</v>
      </c>
      <c r="E336" s="2">
        <f t="shared" si="5"/>
        <v>15.997277059223963</v>
      </c>
    </row>
    <row r="337" spans="1:5">
      <c r="A337">
        <v>334</v>
      </c>
      <c r="B337" t="s">
        <v>341</v>
      </c>
      <c r="C337" s="11">
        <v>50</v>
      </c>
      <c r="D337" s="11">
        <v>0</v>
      </c>
      <c r="E337" s="2">
        <f t="shared" si="5"/>
        <v>0</v>
      </c>
    </row>
    <row r="338" spans="1:5">
      <c r="A338">
        <v>335</v>
      </c>
      <c r="B338" t="s">
        <v>634</v>
      </c>
      <c r="C338" s="11">
        <v>42</v>
      </c>
      <c r="D338" s="11">
        <v>1</v>
      </c>
      <c r="E338" s="2">
        <f t="shared" si="5"/>
        <v>23.809523809523807</v>
      </c>
    </row>
    <row r="339" spans="1:5">
      <c r="A339">
        <v>336</v>
      </c>
      <c r="B339" t="s">
        <v>401</v>
      </c>
      <c r="C339" s="11">
        <v>23</v>
      </c>
      <c r="D339" s="11">
        <v>0</v>
      </c>
      <c r="E339" s="2">
        <f t="shared" si="5"/>
        <v>0</v>
      </c>
    </row>
    <row r="340" spans="1:5">
      <c r="A340">
        <v>337</v>
      </c>
      <c r="B340" t="s">
        <v>260</v>
      </c>
      <c r="C340" s="11">
        <v>254</v>
      </c>
      <c r="D340" s="11">
        <v>0</v>
      </c>
      <c r="E340" s="2">
        <f t="shared" si="5"/>
        <v>0</v>
      </c>
    </row>
    <row r="341" spans="1:5">
      <c r="A341">
        <v>338</v>
      </c>
      <c r="B341" t="s">
        <v>216</v>
      </c>
      <c r="C341" s="11">
        <v>158</v>
      </c>
      <c r="D341" s="11">
        <v>2</v>
      </c>
      <c r="E341" s="2">
        <f t="shared" si="5"/>
        <v>12.658227848101266</v>
      </c>
    </row>
    <row r="342" spans="1:5">
      <c r="A342">
        <v>339</v>
      </c>
      <c r="B342" t="s">
        <v>392</v>
      </c>
      <c r="C342" s="11">
        <v>26</v>
      </c>
      <c r="D342" s="11">
        <v>0</v>
      </c>
      <c r="E342" s="2">
        <f t="shared" si="5"/>
        <v>0</v>
      </c>
    </row>
    <row r="343" spans="1:5">
      <c r="A343">
        <v>340</v>
      </c>
      <c r="B343" t="s">
        <v>153</v>
      </c>
      <c r="C343" s="11">
        <v>323</v>
      </c>
      <c r="D343" s="11">
        <v>7</v>
      </c>
      <c r="E343" s="2">
        <f t="shared" si="5"/>
        <v>21.671826625386998</v>
      </c>
    </row>
    <row r="344" spans="1:5">
      <c r="A344">
        <v>341</v>
      </c>
      <c r="B344" t="s">
        <v>150</v>
      </c>
      <c r="C344" s="11">
        <v>354</v>
      </c>
      <c r="D344" s="11">
        <v>6</v>
      </c>
      <c r="E344" s="2">
        <f t="shared" si="5"/>
        <v>16.949152542372882</v>
      </c>
    </row>
    <row r="345" spans="1:5">
      <c r="A345">
        <v>342</v>
      </c>
      <c r="B345" t="s">
        <v>182</v>
      </c>
      <c r="C345" s="11">
        <v>243</v>
      </c>
      <c r="D345" s="11">
        <v>4</v>
      </c>
      <c r="E345" s="2">
        <f t="shared" si="5"/>
        <v>16.460905349794238</v>
      </c>
    </row>
    <row r="346" spans="1:5">
      <c r="A346">
        <v>343</v>
      </c>
      <c r="B346" t="s">
        <v>566</v>
      </c>
      <c r="C346" s="11">
        <v>707</v>
      </c>
      <c r="D346" s="11">
        <v>7</v>
      </c>
      <c r="E346" s="2">
        <f t="shared" si="5"/>
        <v>9.9009900990099009</v>
      </c>
    </row>
    <row r="347" spans="1:5">
      <c r="A347">
        <v>344</v>
      </c>
      <c r="B347" t="s">
        <v>356</v>
      </c>
      <c r="C347" s="11">
        <v>41</v>
      </c>
      <c r="D347" s="11">
        <v>0</v>
      </c>
      <c r="E347" s="2">
        <f t="shared" si="5"/>
        <v>0</v>
      </c>
    </row>
    <row r="348" spans="1:5">
      <c r="A348">
        <v>345</v>
      </c>
      <c r="B348" t="s">
        <v>93</v>
      </c>
      <c r="C348" s="11">
        <v>804</v>
      </c>
      <c r="D348" s="11">
        <v>9</v>
      </c>
      <c r="E348" s="2">
        <f t="shared" si="5"/>
        <v>11.194029850746269</v>
      </c>
    </row>
    <row r="349" spans="1:5">
      <c r="A349">
        <v>346</v>
      </c>
      <c r="B349" t="s">
        <v>24</v>
      </c>
      <c r="C349" s="11">
        <v>6361</v>
      </c>
      <c r="D349" s="11">
        <v>90</v>
      </c>
      <c r="E349" s="2">
        <f t="shared" si="5"/>
        <v>14.14871875491275</v>
      </c>
    </row>
    <row r="350" spans="1:5">
      <c r="A350">
        <v>347</v>
      </c>
      <c r="B350" t="s">
        <v>55</v>
      </c>
      <c r="C350" s="11">
        <v>1930</v>
      </c>
      <c r="D350" s="11">
        <v>21</v>
      </c>
      <c r="E350" s="2">
        <f t="shared" si="5"/>
        <v>10.880829015544041</v>
      </c>
    </row>
    <row r="351" spans="1:5">
      <c r="A351">
        <v>348</v>
      </c>
      <c r="B351" t="s">
        <v>77</v>
      </c>
      <c r="C351" s="11">
        <v>1154</v>
      </c>
      <c r="D351" s="11">
        <v>12</v>
      </c>
      <c r="E351" s="2">
        <f t="shared" si="5"/>
        <v>10.398613518197575</v>
      </c>
    </row>
    <row r="352" spans="1:5">
      <c r="A352">
        <v>349</v>
      </c>
      <c r="B352" t="s">
        <v>617</v>
      </c>
      <c r="C352" s="11">
        <v>53</v>
      </c>
      <c r="D352" s="11">
        <v>1</v>
      </c>
      <c r="E352" s="2">
        <f t="shared" si="5"/>
        <v>18.867924528301884</v>
      </c>
    </row>
    <row r="353" spans="1:5">
      <c r="A353">
        <v>350</v>
      </c>
      <c r="B353" t="s">
        <v>398</v>
      </c>
      <c r="C353" s="11">
        <v>24</v>
      </c>
      <c r="D353" s="11">
        <v>0</v>
      </c>
      <c r="E353" s="2">
        <f t="shared" si="5"/>
        <v>0</v>
      </c>
    </row>
    <row r="354" spans="1:5">
      <c r="A354">
        <v>351</v>
      </c>
      <c r="B354" t="s">
        <v>107</v>
      </c>
      <c r="C354" s="11">
        <v>685</v>
      </c>
      <c r="D354" s="11">
        <v>14</v>
      </c>
      <c r="E354" s="2">
        <f t="shared" si="5"/>
        <v>20.437956204379564</v>
      </c>
    </row>
    <row r="355" spans="1:5">
      <c r="A355">
        <v>352</v>
      </c>
      <c r="B355" t="s">
        <v>624</v>
      </c>
      <c r="C355" s="11">
        <v>48</v>
      </c>
      <c r="D355" s="11">
        <v>1</v>
      </c>
      <c r="E355" s="2">
        <f t="shared" si="5"/>
        <v>20.833333333333332</v>
      </c>
    </row>
    <row r="356" spans="1:5">
      <c r="A356">
        <v>353</v>
      </c>
      <c r="B356" t="s">
        <v>126</v>
      </c>
      <c r="C356" s="11">
        <v>494</v>
      </c>
      <c r="D356" s="11">
        <v>6</v>
      </c>
      <c r="E356" s="2">
        <f t="shared" si="5"/>
        <v>12.145748987854251</v>
      </c>
    </row>
    <row r="357" spans="1:5">
      <c r="A357">
        <v>354</v>
      </c>
      <c r="B357" t="s">
        <v>194</v>
      </c>
      <c r="C357" s="11">
        <v>219</v>
      </c>
      <c r="D357" s="11">
        <v>5</v>
      </c>
      <c r="E357" s="2">
        <f t="shared" si="5"/>
        <v>22.831050228310502</v>
      </c>
    </row>
    <row r="358" spans="1:5">
      <c r="A358">
        <v>355</v>
      </c>
      <c r="B358" t="s">
        <v>172</v>
      </c>
      <c r="C358" s="11">
        <v>252</v>
      </c>
      <c r="D358" s="11">
        <v>3</v>
      </c>
      <c r="E358" s="2">
        <f t="shared" si="5"/>
        <v>11.904761904761903</v>
      </c>
    </row>
    <row r="359" spans="1:5">
      <c r="A359">
        <v>356</v>
      </c>
      <c r="B359" t="s">
        <v>352</v>
      </c>
      <c r="C359" s="11">
        <v>43</v>
      </c>
      <c r="D359" s="11">
        <v>0</v>
      </c>
      <c r="E359" s="2">
        <f t="shared" si="5"/>
        <v>0</v>
      </c>
    </row>
    <row r="360" spans="1:5">
      <c r="A360">
        <v>357</v>
      </c>
      <c r="B360" t="s">
        <v>553</v>
      </c>
      <c r="C360" s="11">
        <v>843</v>
      </c>
      <c r="D360" s="11">
        <v>8</v>
      </c>
      <c r="E360" s="2">
        <f t="shared" si="5"/>
        <v>9.4899169632265732</v>
      </c>
    </row>
    <row r="361" spans="1:5">
      <c r="A361">
        <v>358</v>
      </c>
      <c r="B361" t="s">
        <v>620</v>
      </c>
      <c r="C361" s="11">
        <v>51</v>
      </c>
      <c r="D361" s="11">
        <v>1</v>
      </c>
      <c r="E361" s="2">
        <f t="shared" si="5"/>
        <v>19.607843137254903</v>
      </c>
    </row>
    <row r="362" spans="1:5">
      <c r="A362">
        <v>359</v>
      </c>
      <c r="B362" t="s">
        <v>133</v>
      </c>
      <c r="C362" s="11">
        <v>424</v>
      </c>
      <c r="D362" s="11">
        <v>5</v>
      </c>
      <c r="E362" s="2">
        <f t="shared" si="5"/>
        <v>11.79245283018868</v>
      </c>
    </row>
    <row r="363" spans="1:5">
      <c r="A363">
        <v>360</v>
      </c>
      <c r="B363" t="s">
        <v>467</v>
      </c>
      <c r="C363" s="11">
        <v>161</v>
      </c>
      <c r="D363" s="11">
        <v>1</v>
      </c>
      <c r="E363" s="2">
        <f t="shared" si="5"/>
        <v>6.2111801242236018</v>
      </c>
    </row>
    <row r="364" spans="1:5">
      <c r="A364">
        <v>361</v>
      </c>
      <c r="B364" t="s">
        <v>346</v>
      </c>
      <c r="C364" s="11">
        <v>45</v>
      </c>
      <c r="D364" s="11">
        <v>0</v>
      </c>
      <c r="E364" s="2">
        <f t="shared" si="5"/>
        <v>0</v>
      </c>
    </row>
    <row r="365" spans="1:5">
      <c r="A365">
        <v>362</v>
      </c>
      <c r="B365" t="s">
        <v>650</v>
      </c>
      <c r="C365" s="11">
        <v>33</v>
      </c>
      <c r="D365" s="11">
        <v>1</v>
      </c>
      <c r="E365" s="2">
        <f t="shared" si="5"/>
        <v>30.303030303030305</v>
      </c>
    </row>
    <row r="366" spans="1:5">
      <c r="A366">
        <v>363</v>
      </c>
      <c r="B366" t="s">
        <v>354</v>
      </c>
      <c r="C366" s="11">
        <v>42</v>
      </c>
      <c r="D366" s="11">
        <v>0</v>
      </c>
      <c r="E366" s="2">
        <f t="shared" si="5"/>
        <v>0</v>
      </c>
    </row>
    <row r="367" spans="1:5">
      <c r="A367">
        <v>364</v>
      </c>
      <c r="B367" t="s">
        <v>318</v>
      </c>
      <c r="C367" s="11">
        <v>63</v>
      </c>
      <c r="D367" s="11">
        <v>0</v>
      </c>
      <c r="E367" s="2">
        <f t="shared" si="5"/>
        <v>0</v>
      </c>
    </row>
    <row r="368" spans="1:5">
      <c r="A368">
        <v>365</v>
      </c>
      <c r="B368" t="s">
        <v>326</v>
      </c>
      <c r="C368" s="11">
        <v>60</v>
      </c>
      <c r="D368" s="11">
        <v>0</v>
      </c>
      <c r="E368" s="2">
        <f t="shared" si="5"/>
        <v>0</v>
      </c>
    </row>
    <row r="369" spans="1:5">
      <c r="A369">
        <v>366</v>
      </c>
      <c r="B369" t="s">
        <v>442</v>
      </c>
      <c r="C369" s="11">
        <v>231</v>
      </c>
      <c r="D369" s="11">
        <v>1</v>
      </c>
      <c r="E369" s="2">
        <f t="shared" si="5"/>
        <v>4.329004329004329</v>
      </c>
    </row>
    <row r="370" spans="1:5">
      <c r="A370">
        <v>367</v>
      </c>
      <c r="B370" t="s">
        <v>299</v>
      </c>
      <c r="C370" s="11">
        <v>76</v>
      </c>
      <c r="D370" s="11">
        <v>0</v>
      </c>
      <c r="E370" s="2">
        <f t="shared" si="5"/>
        <v>0</v>
      </c>
    </row>
    <row r="371" spans="1:5">
      <c r="A371">
        <v>368</v>
      </c>
      <c r="B371" t="s">
        <v>631</v>
      </c>
      <c r="C371" s="11">
        <v>90</v>
      </c>
      <c r="D371" s="11">
        <v>2</v>
      </c>
      <c r="E371" s="2">
        <f t="shared" si="5"/>
        <v>22.222222222222221</v>
      </c>
    </row>
    <row r="372" spans="1:5">
      <c r="A372">
        <v>369</v>
      </c>
      <c r="B372" t="s">
        <v>300</v>
      </c>
      <c r="C372" s="11">
        <v>75</v>
      </c>
      <c r="D372" s="11">
        <v>0</v>
      </c>
      <c r="E372" s="2">
        <f t="shared" si="5"/>
        <v>0</v>
      </c>
    </row>
    <row r="373" spans="1:5">
      <c r="A373">
        <v>370</v>
      </c>
      <c r="B373" t="s">
        <v>311</v>
      </c>
      <c r="C373" s="11">
        <v>67</v>
      </c>
      <c r="D373" s="11">
        <v>0</v>
      </c>
      <c r="E373" s="2">
        <f t="shared" si="5"/>
        <v>0</v>
      </c>
    </row>
    <row r="374" spans="1:5">
      <c r="A374">
        <v>371</v>
      </c>
      <c r="B374" t="s">
        <v>272</v>
      </c>
      <c r="C374" s="11">
        <v>118</v>
      </c>
      <c r="D374" s="11">
        <v>0</v>
      </c>
      <c r="E374" s="2">
        <f t="shared" si="5"/>
        <v>0</v>
      </c>
    </row>
    <row r="375" spans="1:5">
      <c r="A375">
        <v>372</v>
      </c>
      <c r="B375" t="s">
        <v>405</v>
      </c>
      <c r="C375" s="11">
        <v>21</v>
      </c>
      <c r="D375" s="11">
        <v>0</v>
      </c>
      <c r="E375" s="2">
        <f t="shared" si="5"/>
        <v>0</v>
      </c>
    </row>
    <row r="376" spans="1:5">
      <c r="A376">
        <v>373</v>
      </c>
      <c r="B376" t="s">
        <v>423</v>
      </c>
      <c r="C376" s="11">
        <v>9</v>
      </c>
      <c r="D376" s="11">
        <v>0</v>
      </c>
      <c r="E376" s="2">
        <f t="shared" si="5"/>
        <v>0</v>
      </c>
    </row>
    <row r="377" spans="1:5">
      <c r="A377">
        <v>374</v>
      </c>
      <c r="B377" t="s">
        <v>217</v>
      </c>
      <c r="C377" s="11">
        <v>155</v>
      </c>
      <c r="D377" s="11">
        <v>2</v>
      </c>
      <c r="E377" s="2">
        <f t="shared" si="5"/>
        <v>12.903225806451612</v>
      </c>
    </row>
    <row r="378" spans="1:5">
      <c r="A378">
        <v>375</v>
      </c>
      <c r="B378" t="s">
        <v>171</v>
      </c>
      <c r="C378" s="11">
        <v>254</v>
      </c>
      <c r="D378" s="11">
        <v>4</v>
      </c>
      <c r="E378" s="2">
        <f t="shared" si="5"/>
        <v>15.748031496062993</v>
      </c>
    </row>
    <row r="379" spans="1:5">
      <c r="A379">
        <v>376</v>
      </c>
      <c r="B379" t="s">
        <v>387</v>
      </c>
      <c r="C379" s="11">
        <v>29</v>
      </c>
      <c r="D379" s="11">
        <v>0</v>
      </c>
      <c r="E379" s="2">
        <f t="shared" si="5"/>
        <v>0</v>
      </c>
    </row>
    <row r="380" spans="1:5">
      <c r="A380">
        <v>377</v>
      </c>
      <c r="B380" t="s">
        <v>632</v>
      </c>
      <c r="C380" s="11">
        <v>43</v>
      </c>
      <c r="D380" s="11">
        <v>1</v>
      </c>
      <c r="E380" s="2">
        <f t="shared" si="5"/>
        <v>23.255813953488371</v>
      </c>
    </row>
    <row r="381" spans="1:5">
      <c r="A381">
        <v>378</v>
      </c>
      <c r="B381" t="s">
        <v>361</v>
      </c>
      <c r="C381" s="11">
        <v>38</v>
      </c>
      <c r="D381" s="11">
        <v>0</v>
      </c>
      <c r="E381" s="2">
        <f t="shared" si="5"/>
        <v>0</v>
      </c>
    </row>
    <row r="382" spans="1:5">
      <c r="A382">
        <v>379</v>
      </c>
      <c r="B382" t="s">
        <v>517</v>
      </c>
      <c r="C382" s="11">
        <v>697</v>
      </c>
      <c r="D382" s="11">
        <v>6</v>
      </c>
      <c r="E382" s="2">
        <f t="shared" si="5"/>
        <v>8.6083213773314196</v>
      </c>
    </row>
    <row r="383" spans="1:5">
      <c r="A383">
        <v>380</v>
      </c>
      <c r="B383" t="s">
        <v>305</v>
      </c>
      <c r="C383" s="11">
        <v>71</v>
      </c>
      <c r="D383" s="11">
        <v>0</v>
      </c>
      <c r="E383" s="2">
        <f t="shared" si="5"/>
        <v>0</v>
      </c>
    </row>
    <row r="384" spans="1:5">
      <c r="A384">
        <v>381</v>
      </c>
      <c r="B384" t="s">
        <v>426</v>
      </c>
      <c r="C384" s="11">
        <v>452</v>
      </c>
      <c r="D384" s="11">
        <v>1</v>
      </c>
      <c r="E384" s="2">
        <f t="shared" si="5"/>
        <v>2.2123893805309733</v>
      </c>
    </row>
    <row r="385" spans="1:5">
      <c r="A385">
        <v>382</v>
      </c>
      <c r="B385" t="s">
        <v>296</v>
      </c>
      <c r="C385" s="11">
        <v>79</v>
      </c>
      <c r="D385" s="11">
        <v>0</v>
      </c>
      <c r="E385" s="2">
        <f t="shared" si="5"/>
        <v>0</v>
      </c>
    </row>
    <row r="386" spans="1:5">
      <c r="A386">
        <v>383</v>
      </c>
      <c r="B386" t="s">
        <v>605</v>
      </c>
      <c r="C386" s="11">
        <v>62</v>
      </c>
      <c r="D386" s="11">
        <v>1</v>
      </c>
      <c r="E386" s="2">
        <f t="shared" si="5"/>
        <v>16.129032258064516</v>
      </c>
    </row>
    <row r="387" spans="1:5">
      <c r="A387">
        <v>384</v>
      </c>
      <c r="B387" t="s">
        <v>379</v>
      </c>
      <c r="C387" s="11">
        <v>32</v>
      </c>
      <c r="D387" s="11">
        <v>0</v>
      </c>
      <c r="E387" s="2">
        <f t="shared" si="5"/>
        <v>0</v>
      </c>
    </row>
    <row r="388" spans="1:5">
      <c r="A388">
        <v>385</v>
      </c>
      <c r="B388" t="s">
        <v>459</v>
      </c>
      <c r="C388" s="11">
        <v>693</v>
      </c>
      <c r="D388" s="11">
        <v>4</v>
      </c>
      <c r="E388" s="2">
        <f t="shared" ref="E388:E451" si="6">D388/C388*1000</f>
        <v>5.7720057720057723</v>
      </c>
    </row>
    <row r="389" spans="1:5">
      <c r="A389">
        <v>386</v>
      </c>
      <c r="B389" t="s">
        <v>615</v>
      </c>
      <c r="C389" s="11">
        <v>55</v>
      </c>
      <c r="D389" s="11">
        <v>1</v>
      </c>
      <c r="E389" s="2">
        <f t="shared" si="6"/>
        <v>18.18181818181818</v>
      </c>
    </row>
    <row r="390" spans="1:5">
      <c r="A390">
        <v>387</v>
      </c>
      <c r="B390" t="s">
        <v>641</v>
      </c>
      <c r="C390" s="11">
        <v>80</v>
      </c>
      <c r="D390" s="11">
        <v>2</v>
      </c>
      <c r="E390" s="2">
        <f t="shared" si="6"/>
        <v>25</v>
      </c>
    </row>
    <row r="391" spans="1:5">
      <c r="A391">
        <v>388</v>
      </c>
      <c r="B391" t="s">
        <v>583</v>
      </c>
      <c r="C391" s="11">
        <v>87</v>
      </c>
      <c r="D391" s="11">
        <v>1</v>
      </c>
      <c r="E391" s="2">
        <f t="shared" si="6"/>
        <v>11.494252873563218</v>
      </c>
    </row>
    <row r="392" spans="1:5">
      <c r="A392">
        <v>389</v>
      </c>
      <c r="B392" t="s">
        <v>118</v>
      </c>
      <c r="C392" s="11">
        <v>537</v>
      </c>
      <c r="D392" s="11">
        <v>8</v>
      </c>
      <c r="E392" s="2">
        <f t="shared" si="6"/>
        <v>14.8975791433892</v>
      </c>
    </row>
    <row r="393" spans="1:5">
      <c r="A393">
        <v>390</v>
      </c>
      <c r="B393" t="s">
        <v>19</v>
      </c>
      <c r="C393" s="11">
        <v>10431</v>
      </c>
      <c r="D393" s="11">
        <v>147</v>
      </c>
      <c r="E393" s="2">
        <f t="shared" si="6"/>
        <v>14.092608570606844</v>
      </c>
    </row>
    <row r="394" spans="1:5">
      <c r="A394">
        <v>391</v>
      </c>
      <c r="B394" t="s">
        <v>649</v>
      </c>
      <c r="C394" s="11">
        <v>34</v>
      </c>
      <c r="D394" s="11">
        <v>1</v>
      </c>
      <c r="E394" s="2">
        <f t="shared" si="6"/>
        <v>29.411764705882351</v>
      </c>
    </row>
    <row r="395" spans="1:5">
      <c r="A395">
        <v>392</v>
      </c>
      <c r="B395" t="s">
        <v>531</v>
      </c>
      <c r="C395" s="11">
        <v>335</v>
      </c>
      <c r="D395" s="11">
        <v>3</v>
      </c>
      <c r="E395" s="2">
        <f t="shared" si="6"/>
        <v>8.9552238805970159</v>
      </c>
    </row>
    <row r="396" spans="1:5">
      <c r="A396">
        <v>393</v>
      </c>
      <c r="B396" t="s">
        <v>537</v>
      </c>
      <c r="C396" s="11">
        <v>1436</v>
      </c>
      <c r="D396" s="11">
        <v>13</v>
      </c>
      <c r="E396" s="2">
        <f t="shared" si="6"/>
        <v>9.0529247910863511</v>
      </c>
    </row>
    <row r="397" spans="1:5">
      <c r="A397">
        <v>394</v>
      </c>
      <c r="B397" t="s">
        <v>269</v>
      </c>
      <c r="C397" s="11">
        <v>129</v>
      </c>
      <c r="D397" s="11">
        <v>0</v>
      </c>
      <c r="E397" s="2">
        <f t="shared" si="6"/>
        <v>0</v>
      </c>
    </row>
    <row r="398" spans="1:5">
      <c r="A398">
        <v>395</v>
      </c>
      <c r="B398" t="s">
        <v>227</v>
      </c>
      <c r="C398" s="11">
        <v>139</v>
      </c>
      <c r="D398" s="11">
        <v>2</v>
      </c>
      <c r="E398" s="2">
        <f t="shared" si="6"/>
        <v>14.388489208633095</v>
      </c>
    </row>
    <row r="399" spans="1:5">
      <c r="A399">
        <v>396</v>
      </c>
      <c r="B399" t="s">
        <v>543</v>
      </c>
      <c r="C399" s="11">
        <v>109</v>
      </c>
      <c r="D399" s="11">
        <v>1</v>
      </c>
      <c r="E399" s="2">
        <f t="shared" si="6"/>
        <v>9.1743119266055047</v>
      </c>
    </row>
    <row r="400" spans="1:5">
      <c r="A400">
        <v>397</v>
      </c>
      <c r="B400" t="s">
        <v>224</v>
      </c>
      <c r="C400" s="11">
        <v>141</v>
      </c>
      <c r="D400" s="11">
        <v>4</v>
      </c>
      <c r="E400" s="2">
        <f t="shared" si="6"/>
        <v>28.368794326241133</v>
      </c>
    </row>
    <row r="401" spans="1:5">
      <c r="A401">
        <v>398</v>
      </c>
      <c r="B401" t="s">
        <v>485</v>
      </c>
      <c r="C401" s="11">
        <v>139</v>
      </c>
      <c r="D401" s="11">
        <v>1</v>
      </c>
      <c r="E401" s="2">
        <f t="shared" si="6"/>
        <v>7.1942446043165473</v>
      </c>
    </row>
    <row r="402" spans="1:5">
      <c r="A402">
        <v>399</v>
      </c>
      <c r="B402" t="s">
        <v>590</v>
      </c>
      <c r="C402" s="11">
        <v>77</v>
      </c>
      <c r="D402" s="11">
        <v>1</v>
      </c>
      <c r="E402" s="2">
        <f t="shared" si="6"/>
        <v>12.987012987012989</v>
      </c>
    </row>
    <row r="403" spans="1:5">
      <c r="A403">
        <v>400</v>
      </c>
      <c r="B403" t="s">
        <v>501</v>
      </c>
      <c r="C403" s="11">
        <v>249</v>
      </c>
      <c r="D403" s="11">
        <v>2</v>
      </c>
      <c r="E403" s="2">
        <f t="shared" si="6"/>
        <v>8.0321285140562235</v>
      </c>
    </row>
    <row r="404" spans="1:5">
      <c r="A404">
        <v>401</v>
      </c>
      <c r="B404" t="s">
        <v>170</v>
      </c>
      <c r="C404" s="11">
        <v>254</v>
      </c>
      <c r="D404" s="11">
        <v>3</v>
      </c>
      <c r="E404" s="2">
        <f t="shared" si="6"/>
        <v>11.811023622047244</v>
      </c>
    </row>
    <row r="405" spans="1:5">
      <c r="A405">
        <v>402</v>
      </c>
      <c r="B405" t="s">
        <v>110</v>
      </c>
      <c r="C405" s="11">
        <v>629</v>
      </c>
      <c r="D405" s="11">
        <v>7</v>
      </c>
      <c r="E405" s="2">
        <f t="shared" si="6"/>
        <v>11.128775834658187</v>
      </c>
    </row>
    <row r="406" spans="1:5">
      <c r="A406">
        <v>403</v>
      </c>
      <c r="B406" t="s">
        <v>261</v>
      </c>
      <c r="C406" s="11">
        <v>218</v>
      </c>
      <c r="D406" s="11">
        <v>0</v>
      </c>
      <c r="E406" s="2">
        <f t="shared" si="6"/>
        <v>0</v>
      </c>
    </row>
    <row r="407" spans="1:5">
      <c r="A407">
        <v>404</v>
      </c>
      <c r="B407" t="s">
        <v>302</v>
      </c>
      <c r="C407" s="11">
        <v>74</v>
      </c>
      <c r="D407" s="11">
        <v>0</v>
      </c>
      <c r="E407" s="2">
        <f t="shared" si="6"/>
        <v>0</v>
      </c>
    </row>
    <row r="408" spans="1:5">
      <c r="A408">
        <v>405</v>
      </c>
      <c r="B408" t="s">
        <v>173</v>
      </c>
      <c r="C408" s="11">
        <v>251</v>
      </c>
      <c r="D408" s="11">
        <v>4</v>
      </c>
      <c r="E408" s="2">
        <f t="shared" si="6"/>
        <v>15.936254980079681</v>
      </c>
    </row>
    <row r="409" spans="1:5">
      <c r="A409">
        <v>406</v>
      </c>
      <c r="B409" t="s">
        <v>629</v>
      </c>
      <c r="C409" s="11">
        <v>46</v>
      </c>
      <c r="D409" s="11">
        <v>1</v>
      </c>
      <c r="E409" s="2">
        <f t="shared" si="6"/>
        <v>21.739130434782609</v>
      </c>
    </row>
    <row r="410" spans="1:5">
      <c r="A410">
        <v>407</v>
      </c>
      <c r="B410" t="s">
        <v>273</v>
      </c>
      <c r="C410" s="11">
        <v>116</v>
      </c>
      <c r="D410" s="11">
        <v>0</v>
      </c>
      <c r="E410" s="2">
        <f t="shared" si="6"/>
        <v>0</v>
      </c>
    </row>
    <row r="411" spans="1:5">
      <c r="A411">
        <v>408</v>
      </c>
      <c r="B411" t="s">
        <v>582</v>
      </c>
      <c r="C411" s="11">
        <v>88</v>
      </c>
      <c r="D411" s="11">
        <v>1</v>
      </c>
      <c r="E411" s="2">
        <f t="shared" si="6"/>
        <v>11.363636363636363</v>
      </c>
    </row>
    <row r="412" spans="1:5">
      <c r="A412">
        <v>409</v>
      </c>
      <c r="B412" t="s">
        <v>430</v>
      </c>
      <c r="C412" s="11">
        <v>298</v>
      </c>
      <c r="D412" s="11">
        <v>1</v>
      </c>
      <c r="E412" s="2">
        <f t="shared" si="6"/>
        <v>3.3557046979865772</v>
      </c>
    </row>
    <row r="413" spans="1:5">
      <c r="A413">
        <v>410</v>
      </c>
      <c r="B413" t="s">
        <v>407</v>
      </c>
      <c r="C413" s="11">
        <v>20</v>
      </c>
      <c r="D413" s="11">
        <v>0</v>
      </c>
      <c r="E413" s="2">
        <f t="shared" si="6"/>
        <v>0</v>
      </c>
    </row>
    <row r="414" spans="1:5">
      <c r="A414">
        <v>411</v>
      </c>
      <c r="B414" t="s">
        <v>443</v>
      </c>
      <c r="C414" s="11">
        <v>227</v>
      </c>
      <c r="D414" s="11">
        <v>1</v>
      </c>
      <c r="E414" s="2">
        <f t="shared" si="6"/>
        <v>4.4052863436123353</v>
      </c>
    </row>
    <row r="415" spans="1:5">
      <c r="A415">
        <v>412</v>
      </c>
      <c r="B415" t="s">
        <v>276</v>
      </c>
      <c r="C415" s="11">
        <v>114</v>
      </c>
      <c r="D415" s="11">
        <v>0</v>
      </c>
      <c r="E415" s="2">
        <f t="shared" si="6"/>
        <v>0</v>
      </c>
    </row>
    <row r="416" spans="1:5">
      <c r="A416">
        <v>413</v>
      </c>
      <c r="B416" t="s">
        <v>486</v>
      </c>
      <c r="C416" s="11">
        <v>1377</v>
      </c>
      <c r="D416" s="11">
        <v>10</v>
      </c>
      <c r="E416" s="2">
        <f t="shared" si="6"/>
        <v>7.2621641249092237</v>
      </c>
    </row>
    <row r="417" spans="1:5">
      <c r="A417">
        <v>414</v>
      </c>
      <c r="B417" t="s">
        <v>664</v>
      </c>
      <c r="C417" s="11">
        <v>21</v>
      </c>
      <c r="D417" s="11">
        <v>1</v>
      </c>
      <c r="E417" s="2">
        <f t="shared" si="6"/>
        <v>47.619047619047613</v>
      </c>
    </row>
    <row r="418" spans="1:5">
      <c r="A418">
        <v>415</v>
      </c>
      <c r="B418" t="s">
        <v>282</v>
      </c>
      <c r="C418" s="11">
        <v>108</v>
      </c>
      <c r="D418" s="11">
        <v>0</v>
      </c>
      <c r="E418" s="2">
        <f t="shared" si="6"/>
        <v>0</v>
      </c>
    </row>
    <row r="419" spans="1:5">
      <c r="A419">
        <v>416</v>
      </c>
      <c r="B419" t="s">
        <v>111</v>
      </c>
      <c r="C419" s="11">
        <v>590</v>
      </c>
      <c r="D419" s="11">
        <v>6</v>
      </c>
      <c r="E419" s="2">
        <f t="shared" si="6"/>
        <v>10.169491525423728</v>
      </c>
    </row>
    <row r="420" spans="1:5">
      <c r="A420">
        <v>417</v>
      </c>
      <c r="B420" t="s">
        <v>616</v>
      </c>
      <c r="C420" s="11">
        <v>53</v>
      </c>
      <c r="D420" s="11">
        <v>1</v>
      </c>
      <c r="E420" s="2">
        <f t="shared" si="6"/>
        <v>18.867924528301884</v>
      </c>
    </row>
    <row r="421" spans="1:5">
      <c r="A421">
        <v>418</v>
      </c>
      <c r="B421" t="s">
        <v>660</v>
      </c>
      <c r="C421" s="11">
        <v>23</v>
      </c>
      <c r="D421" s="11">
        <v>1</v>
      </c>
      <c r="E421" s="2">
        <f t="shared" si="6"/>
        <v>43.478260869565219</v>
      </c>
    </row>
    <row r="422" spans="1:5">
      <c r="A422">
        <v>419</v>
      </c>
      <c r="B422" t="s">
        <v>200</v>
      </c>
      <c r="C422" s="11">
        <v>197</v>
      </c>
      <c r="D422" s="11">
        <v>2</v>
      </c>
      <c r="E422" s="2">
        <f t="shared" si="6"/>
        <v>10.152284263959389</v>
      </c>
    </row>
    <row r="423" spans="1:5">
      <c r="A423">
        <v>420</v>
      </c>
      <c r="B423" t="s">
        <v>535</v>
      </c>
      <c r="C423" s="11">
        <v>443</v>
      </c>
      <c r="D423" s="11">
        <v>4</v>
      </c>
      <c r="E423" s="2">
        <f t="shared" si="6"/>
        <v>9.0293453724604955</v>
      </c>
    </row>
    <row r="424" spans="1:5">
      <c r="A424">
        <v>421</v>
      </c>
      <c r="B424" t="s">
        <v>380</v>
      </c>
      <c r="C424" s="11">
        <v>32</v>
      </c>
      <c r="D424" s="11">
        <v>0</v>
      </c>
      <c r="E424" s="2">
        <f t="shared" si="6"/>
        <v>0</v>
      </c>
    </row>
    <row r="425" spans="1:5">
      <c r="A425">
        <v>422</v>
      </c>
      <c r="B425" t="s">
        <v>232</v>
      </c>
      <c r="C425" s="11">
        <v>131</v>
      </c>
      <c r="D425" s="11">
        <v>2</v>
      </c>
      <c r="E425" s="2">
        <f t="shared" si="6"/>
        <v>15.267175572519083</v>
      </c>
    </row>
    <row r="426" spans="1:5">
      <c r="A426">
        <v>423</v>
      </c>
      <c r="B426" t="s">
        <v>100</v>
      </c>
      <c r="C426" s="11">
        <v>751</v>
      </c>
      <c r="D426" s="11">
        <v>11</v>
      </c>
      <c r="E426" s="2">
        <f t="shared" si="6"/>
        <v>14.647137150466046</v>
      </c>
    </row>
    <row r="427" spans="1:5">
      <c r="A427">
        <v>424</v>
      </c>
      <c r="B427" t="s">
        <v>469</v>
      </c>
      <c r="C427" s="11">
        <v>320</v>
      </c>
      <c r="D427" s="11">
        <v>2</v>
      </c>
      <c r="E427" s="2">
        <f t="shared" si="6"/>
        <v>6.25</v>
      </c>
    </row>
    <row r="428" spans="1:5">
      <c r="A428">
        <v>425</v>
      </c>
      <c r="B428" t="s">
        <v>570</v>
      </c>
      <c r="C428" s="11">
        <v>97</v>
      </c>
      <c r="D428" s="11">
        <v>1</v>
      </c>
      <c r="E428" s="2">
        <f t="shared" si="6"/>
        <v>10.309278350515465</v>
      </c>
    </row>
    <row r="429" spans="1:5">
      <c r="A429">
        <v>426</v>
      </c>
      <c r="B429" t="s">
        <v>542</v>
      </c>
      <c r="C429" s="11">
        <v>981</v>
      </c>
      <c r="D429" s="11">
        <v>9</v>
      </c>
      <c r="E429" s="2">
        <f t="shared" si="6"/>
        <v>9.1743119266055047</v>
      </c>
    </row>
    <row r="430" spans="1:5">
      <c r="A430">
        <v>427</v>
      </c>
      <c r="B430" t="s">
        <v>329</v>
      </c>
      <c r="C430" s="11">
        <v>58</v>
      </c>
      <c r="D430" s="11">
        <v>0</v>
      </c>
      <c r="E430" s="2">
        <f t="shared" si="6"/>
        <v>0</v>
      </c>
    </row>
    <row r="431" spans="1:5">
      <c r="A431">
        <v>428</v>
      </c>
      <c r="B431" t="s">
        <v>102</v>
      </c>
      <c r="C431" s="11">
        <v>718</v>
      </c>
      <c r="D431" s="11">
        <v>16</v>
      </c>
      <c r="E431" s="2">
        <f t="shared" si="6"/>
        <v>22.284122562674096</v>
      </c>
    </row>
    <row r="432" spans="1:5">
      <c r="A432">
        <v>429</v>
      </c>
      <c r="B432" t="s">
        <v>132</v>
      </c>
      <c r="C432" s="11">
        <v>432</v>
      </c>
      <c r="D432" s="11">
        <v>5</v>
      </c>
      <c r="E432" s="2">
        <f t="shared" si="6"/>
        <v>11.574074074074073</v>
      </c>
    </row>
    <row r="433" spans="1:5">
      <c r="A433">
        <v>430</v>
      </c>
      <c r="B433" t="s">
        <v>51</v>
      </c>
      <c r="C433" s="11">
        <v>2277</v>
      </c>
      <c r="D433" s="11">
        <v>39</v>
      </c>
      <c r="E433" s="2">
        <f t="shared" si="6"/>
        <v>17.127799736495387</v>
      </c>
    </row>
    <row r="434" spans="1:5">
      <c r="A434">
        <v>431</v>
      </c>
      <c r="B434" t="s">
        <v>482</v>
      </c>
      <c r="C434" s="11">
        <v>141</v>
      </c>
      <c r="D434" s="11">
        <v>1</v>
      </c>
      <c r="E434" s="2">
        <f t="shared" si="6"/>
        <v>7.0921985815602833</v>
      </c>
    </row>
    <row r="435" spans="1:5">
      <c r="A435">
        <v>432</v>
      </c>
      <c r="B435" t="s">
        <v>490</v>
      </c>
      <c r="C435" s="11">
        <v>133</v>
      </c>
      <c r="D435" s="11">
        <v>1</v>
      </c>
      <c r="E435" s="2">
        <f t="shared" si="6"/>
        <v>7.518796992481203</v>
      </c>
    </row>
    <row r="436" spans="1:5">
      <c r="A436">
        <v>433</v>
      </c>
      <c r="B436" t="s">
        <v>366</v>
      </c>
      <c r="C436" s="11">
        <v>37</v>
      </c>
      <c r="D436" s="11">
        <v>0</v>
      </c>
      <c r="E436" s="2">
        <f t="shared" si="6"/>
        <v>0</v>
      </c>
    </row>
    <row r="437" spans="1:5">
      <c r="A437">
        <v>434</v>
      </c>
      <c r="B437" t="s">
        <v>228</v>
      </c>
      <c r="C437" s="11">
        <v>139</v>
      </c>
      <c r="D437" s="11">
        <v>3</v>
      </c>
      <c r="E437" s="2">
        <f t="shared" si="6"/>
        <v>21.582733812949641</v>
      </c>
    </row>
    <row r="438" spans="1:5">
      <c r="A438">
        <v>435</v>
      </c>
      <c r="B438" t="s">
        <v>148</v>
      </c>
      <c r="C438" s="11">
        <v>358</v>
      </c>
      <c r="D438" s="11">
        <v>6</v>
      </c>
      <c r="E438" s="2">
        <f t="shared" si="6"/>
        <v>16.759776536312849</v>
      </c>
    </row>
    <row r="439" spans="1:5">
      <c r="A439">
        <v>436</v>
      </c>
      <c r="B439" t="s">
        <v>30</v>
      </c>
      <c r="C439" s="11">
        <v>5108</v>
      </c>
      <c r="D439" s="11">
        <v>57</v>
      </c>
      <c r="E439" s="2">
        <f t="shared" si="6"/>
        <v>11.158966327329678</v>
      </c>
    </row>
    <row r="440" spans="1:5">
      <c r="A440">
        <v>437</v>
      </c>
      <c r="B440" t="s">
        <v>493</v>
      </c>
      <c r="C440" s="11">
        <v>390</v>
      </c>
      <c r="D440" s="11">
        <v>3</v>
      </c>
      <c r="E440" s="2">
        <f t="shared" si="6"/>
        <v>7.6923076923076925</v>
      </c>
    </row>
    <row r="441" spans="1:5">
      <c r="A441">
        <v>438</v>
      </c>
      <c r="B441" t="s">
        <v>191</v>
      </c>
      <c r="C441" s="11">
        <v>224</v>
      </c>
      <c r="D441" s="11">
        <v>7</v>
      </c>
      <c r="E441" s="2">
        <f t="shared" si="6"/>
        <v>31.25</v>
      </c>
    </row>
    <row r="442" spans="1:5">
      <c r="A442">
        <v>439</v>
      </c>
      <c r="B442" t="s">
        <v>561</v>
      </c>
      <c r="C442" s="11">
        <v>102</v>
      </c>
      <c r="D442" s="11">
        <v>1</v>
      </c>
      <c r="E442" s="2">
        <f t="shared" si="6"/>
        <v>9.8039215686274517</v>
      </c>
    </row>
    <row r="443" spans="1:5">
      <c r="A443">
        <v>440</v>
      </c>
      <c r="B443" t="s">
        <v>186</v>
      </c>
      <c r="C443" s="11">
        <v>233</v>
      </c>
      <c r="D443" s="11">
        <v>4</v>
      </c>
      <c r="E443" s="2">
        <f t="shared" si="6"/>
        <v>17.167381974248926</v>
      </c>
    </row>
    <row r="444" spans="1:5">
      <c r="A444">
        <v>441</v>
      </c>
      <c r="B444" t="s">
        <v>158</v>
      </c>
      <c r="C444" s="11">
        <v>300</v>
      </c>
      <c r="D444" s="11">
        <v>8</v>
      </c>
      <c r="E444" s="2">
        <f t="shared" si="6"/>
        <v>26.666666666666668</v>
      </c>
    </row>
    <row r="445" spans="1:5">
      <c r="A445">
        <v>442</v>
      </c>
      <c r="B445" t="s">
        <v>89</v>
      </c>
      <c r="C445" s="11">
        <v>847</v>
      </c>
      <c r="D445" s="11">
        <v>10</v>
      </c>
      <c r="E445" s="2">
        <f t="shared" si="6"/>
        <v>11.806375442739078</v>
      </c>
    </row>
    <row r="446" spans="1:5">
      <c r="A446">
        <v>443</v>
      </c>
      <c r="B446" t="s">
        <v>210</v>
      </c>
      <c r="C446" s="11">
        <v>175</v>
      </c>
      <c r="D446" s="11">
        <v>2</v>
      </c>
      <c r="E446" s="2">
        <f t="shared" si="6"/>
        <v>11.428571428571429</v>
      </c>
    </row>
    <row r="447" spans="1:5">
      <c r="A447">
        <v>444</v>
      </c>
      <c r="B447" t="s">
        <v>127</v>
      </c>
      <c r="C447" s="11">
        <v>491</v>
      </c>
      <c r="D447" s="11">
        <v>6</v>
      </c>
      <c r="E447" s="2">
        <f t="shared" si="6"/>
        <v>12.219959266802444</v>
      </c>
    </row>
    <row r="448" spans="1:5">
      <c r="A448">
        <v>445</v>
      </c>
      <c r="B448" t="s">
        <v>604</v>
      </c>
      <c r="C448" s="11">
        <v>64</v>
      </c>
      <c r="D448" s="11">
        <v>1</v>
      </c>
      <c r="E448" s="2">
        <f t="shared" si="6"/>
        <v>15.625</v>
      </c>
    </row>
    <row r="449" spans="1:5">
      <c r="A449">
        <v>446</v>
      </c>
      <c r="B449" t="s">
        <v>336</v>
      </c>
      <c r="C449" s="11">
        <v>53</v>
      </c>
      <c r="D449" s="11">
        <v>0</v>
      </c>
      <c r="E449" s="2">
        <f t="shared" si="6"/>
        <v>0</v>
      </c>
    </row>
    <row r="450" spans="1:5">
      <c r="A450">
        <v>447</v>
      </c>
      <c r="B450" t="s">
        <v>57</v>
      </c>
      <c r="C450" s="11">
        <v>1729</v>
      </c>
      <c r="D450" s="11">
        <v>22</v>
      </c>
      <c r="E450" s="2">
        <f t="shared" si="6"/>
        <v>12.724117987275882</v>
      </c>
    </row>
    <row r="451" spans="1:5">
      <c r="A451">
        <v>448</v>
      </c>
      <c r="B451" t="s">
        <v>322</v>
      </c>
      <c r="C451" s="11">
        <v>61</v>
      </c>
      <c r="D451" s="11">
        <v>0</v>
      </c>
      <c r="E451" s="2">
        <f t="shared" si="6"/>
        <v>0</v>
      </c>
    </row>
    <row r="452" spans="1:5">
      <c r="A452">
        <v>449</v>
      </c>
      <c r="B452" t="s">
        <v>435</v>
      </c>
      <c r="C452" s="11">
        <v>252</v>
      </c>
      <c r="D452" s="11">
        <v>1</v>
      </c>
      <c r="E452" s="2">
        <f t="shared" ref="E452:E515" si="7">D452/C452*1000</f>
        <v>3.9682539682539679</v>
      </c>
    </row>
    <row r="453" spans="1:5">
      <c r="A453">
        <v>450</v>
      </c>
      <c r="B453" t="s">
        <v>364</v>
      </c>
      <c r="C453" s="11">
        <v>37</v>
      </c>
      <c r="D453" s="11">
        <v>0</v>
      </c>
      <c r="E453" s="2">
        <f t="shared" si="7"/>
        <v>0</v>
      </c>
    </row>
    <row r="454" spans="1:5">
      <c r="A454">
        <v>451</v>
      </c>
      <c r="B454" t="s">
        <v>529</v>
      </c>
      <c r="C454" s="11">
        <v>566</v>
      </c>
      <c r="D454" s="11">
        <v>5</v>
      </c>
      <c r="E454" s="2">
        <f t="shared" si="7"/>
        <v>8.8339222614840995</v>
      </c>
    </row>
    <row r="455" spans="1:5">
      <c r="A455">
        <v>452</v>
      </c>
      <c r="B455" t="s">
        <v>665</v>
      </c>
      <c r="C455" s="11">
        <v>58</v>
      </c>
      <c r="D455" s="11">
        <v>3</v>
      </c>
      <c r="E455" s="2">
        <f t="shared" si="7"/>
        <v>51.724137931034484</v>
      </c>
    </row>
    <row r="456" spans="1:5">
      <c r="A456">
        <v>453</v>
      </c>
      <c r="B456" t="s">
        <v>360</v>
      </c>
      <c r="C456" s="11">
        <v>40</v>
      </c>
      <c r="D456" s="11">
        <v>0</v>
      </c>
      <c r="E456" s="2">
        <f t="shared" si="7"/>
        <v>0</v>
      </c>
    </row>
    <row r="457" spans="1:5">
      <c r="A457">
        <v>454</v>
      </c>
      <c r="B457" t="s">
        <v>630</v>
      </c>
      <c r="C457" s="11">
        <v>46</v>
      </c>
      <c r="D457" s="11">
        <v>1</v>
      </c>
      <c r="E457" s="2">
        <f t="shared" si="7"/>
        <v>21.739130434782609</v>
      </c>
    </row>
    <row r="458" spans="1:5">
      <c r="A458">
        <v>455</v>
      </c>
      <c r="B458" t="s">
        <v>622</v>
      </c>
      <c r="C458" s="11">
        <v>98</v>
      </c>
      <c r="D458" s="11">
        <v>2</v>
      </c>
      <c r="E458" s="2">
        <f t="shared" si="7"/>
        <v>20.408163265306122</v>
      </c>
    </row>
    <row r="459" spans="1:5">
      <c r="A459">
        <v>456</v>
      </c>
      <c r="B459" t="s">
        <v>105</v>
      </c>
      <c r="C459" s="11">
        <v>696</v>
      </c>
      <c r="D459" s="11">
        <v>11</v>
      </c>
      <c r="E459" s="2">
        <f t="shared" si="7"/>
        <v>15.804597701149428</v>
      </c>
    </row>
    <row r="460" spans="1:5">
      <c r="A460">
        <v>457</v>
      </c>
      <c r="B460" t="s">
        <v>489</v>
      </c>
      <c r="C460" s="11">
        <v>666</v>
      </c>
      <c r="D460" s="11">
        <v>5</v>
      </c>
      <c r="E460" s="2">
        <f t="shared" si="7"/>
        <v>7.5075075075075075</v>
      </c>
    </row>
    <row r="461" spans="1:5">
      <c r="A461">
        <v>458</v>
      </c>
      <c r="B461" t="s">
        <v>175</v>
      </c>
      <c r="C461" s="11">
        <v>249</v>
      </c>
      <c r="D461" s="11">
        <v>4</v>
      </c>
      <c r="E461" s="2">
        <f t="shared" si="7"/>
        <v>16.064257028112447</v>
      </c>
    </row>
    <row r="462" spans="1:5">
      <c r="A462">
        <v>459</v>
      </c>
      <c r="B462" t="s">
        <v>197</v>
      </c>
      <c r="C462" s="11">
        <v>206</v>
      </c>
      <c r="D462" s="11">
        <v>5</v>
      </c>
      <c r="E462" s="2">
        <f t="shared" si="7"/>
        <v>24.271844660194173</v>
      </c>
    </row>
    <row r="463" spans="1:5">
      <c r="A463">
        <v>460</v>
      </c>
      <c r="B463" t="s">
        <v>421</v>
      </c>
      <c r="C463" s="11">
        <v>12</v>
      </c>
      <c r="D463" s="11">
        <v>0</v>
      </c>
      <c r="E463" s="2">
        <f t="shared" si="7"/>
        <v>0</v>
      </c>
    </row>
    <row r="464" spans="1:5">
      <c r="A464">
        <v>461</v>
      </c>
      <c r="B464" t="s">
        <v>445</v>
      </c>
      <c r="C464" s="11">
        <v>223</v>
      </c>
      <c r="D464" s="11">
        <v>1</v>
      </c>
      <c r="E464" s="2">
        <f t="shared" si="7"/>
        <v>4.4843049327354256</v>
      </c>
    </row>
    <row r="465" spans="1:5">
      <c r="A465">
        <v>462</v>
      </c>
      <c r="B465" t="s">
        <v>36</v>
      </c>
      <c r="C465" s="11">
        <v>4426</v>
      </c>
      <c r="D465" s="11">
        <v>63</v>
      </c>
      <c r="E465" s="2">
        <f t="shared" si="7"/>
        <v>14.234071396294624</v>
      </c>
    </row>
    <row r="466" spans="1:5">
      <c r="A466">
        <v>463</v>
      </c>
      <c r="B466" t="s">
        <v>314</v>
      </c>
      <c r="C466" s="11">
        <v>65</v>
      </c>
      <c r="D466" s="11">
        <v>0</v>
      </c>
      <c r="E466" s="2">
        <f t="shared" si="7"/>
        <v>0</v>
      </c>
    </row>
    <row r="467" spans="1:5">
      <c r="A467">
        <v>464</v>
      </c>
      <c r="B467" t="s">
        <v>333</v>
      </c>
      <c r="C467" s="11">
        <v>56</v>
      </c>
      <c r="D467" s="11">
        <v>0</v>
      </c>
      <c r="E467" s="2">
        <f t="shared" si="7"/>
        <v>0</v>
      </c>
    </row>
    <row r="468" spans="1:5">
      <c r="A468">
        <v>465</v>
      </c>
      <c r="B468" t="s">
        <v>270</v>
      </c>
      <c r="C468" s="11">
        <v>124</v>
      </c>
      <c r="D468" s="11">
        <v>0</v>
      </c>
      <c r="E468" s="2">
        <f t="shared" si="7"/>
        <v>0</v>
      </c>
    </row>
    <row r="469" spans="1:5">
      <c r="A469">
        <v>466</v>
      </c>
      <c r="B469" t="s">
        <v>122</v>
      </c>
      <c r="C469" s="11">
        <v>504</v>
      </c>
      <c r="D469" s="11">
        <v>6</v>
      </c>
      <c r="E469" s="2">
        <f t="shared" si="7"/>
        <v>11.904761904761903</v>
      </c>
    </row>
    <row r="470" spans="1:5">
      <c r="A470">
        <v>467</v>
      </c>
      <c r="B470" t="s">
        <v>47</v>
      </c>
      <c r="C470" s="11">
        <v>2632</v>
      </c>
      <c r="D470" s="11">
        <v>33</v>
      </c>
      <c r="E470" s="2">
        <f t="shared" si="7"/>
        <v>12.537993920972644</v>
      </c>
    </row>
    <row r="471" spans="1:5">
      <c r="A471">
        <v>468</v>
      </c>
      <c r="B471" t="s">
        <v>446</v>
      </c>
      <c r="C471" s="11">
        <v>434</v>
      </c>
      <c r="D471" s="11">
        <v>2</v>
      </c>
      <c r="E471" s="2">
        <f t="shared" si="7"/>
        <v>4.6082949308755756</v>
      </c>
    </row>
    <row r="472" spans="1:5">
      <c r="A472">
        <v>469</v>
      </c>
      <c r="B472" t="s">
        <v>463</v>
      </c>
      <c r="C472" s="11">
        <v>495</v>
      </c>
      <c r="D472" s="11">
        <v>3</v>
      </c>
      <c r="E472" s="2">
        <f t="shared" si="7"/>
        <v>6.0606060606060606</v>
      </c>
    </row>
    <row r="473" spans="1:5">
      <c r="A473">
        <v>470</v>
      </c>
      <c r="B473" t="s">
        <v>363</v>
      </c>
      <c r="C473" s="11">
        <v>38</v>
      </c>
      <c r="D473" s="11">
        <v>0</v>
      </c>
      <c r="E473" s="2">
        <f t="shared" si="7"/>
        <v>0</v>
      </c>
    </row>
    <row r="474" spans="1:5">
      <c r="A474">
        <v>471</v>
      </c>
      <c r="B474" t="s">
        <v>208</v>
      </c>
      <c r="C474" s="11">
        <v>181</v>
      </c>
      <c r="D474" s="11">
        <v>3</v>
      </c>
      <c r="E474" s="2">
        <f t="shared" si="7"/>
        <v>16.574585635359114</v>
      </c>
    </row>
    <row r="475" spans="1:5">
      <c r="A475">
        <v>472</v>
      </c>
      <c r="B475" t="s">
        <v>623</v>
      </c>
      <c r="C475" s="11">
        <v>49</v>
      </c>
      <c r="D475" s="11">
        <v>1</v>
      </c>
      <c r="E475" s="2">
        <f t="shared" si="7"/>
        <v>20.408163265306122</v>
      </c>
    </row>
    <row r="476" spans="1:5">
      <c r="A476">
        <v>473</v>
      </c>
      <c r="B476" t="s">
        <v>234</v>
      </c>
      <c r="C476" s="11">
        <v>130</v>
      </c>
      <c r="D476" s="11">
        <v>2</v>
      </c>
      <c r="E476" s="2">
        <f t="shared" si="7"/>
        <v>15.384615384615385</v>
      </c>
    </row>
    <row r="477" spans="1:5">
      <c r="A477">
        <v>474</v>
      </c>
      <c r="B477" t="s">
        <v>606</v>
      </c>
      <c r="C477" s="11">
        <v>59</v>
      </c>
      <c r="D477" s="11">
        <v>1</v>
      </c>
      <c r="E477" s="2">
        <f t="shared" si="7"/>
        <v>16.949152542372882</v>
      </c>
    </row>
    <row r="478" spans="1:5">
      <c r="A478">
        <v>475</v>
      </c>
      <c r="B478" t="s">
        <v>239</v>
      </c>
      <c r="C478" s="11">
        <v>117</v>
      </c>
      <c r="D478" s="11">
        <v>2</v>
      </c>
      <c r="E478" s="2">
        <f t="shared" si="7"/>
        <v>17.094017094017097</v>
      </c>
    </row>
    <row r="479" spans="1:5">
      <c r="A479">
        <v>476</v>
      </c>
      <c r="B479" t="s">
        <v>496</v>
      </c>
      <c r="C479" s="11">
        <v>388</v>
      </c>
      <c r="D479" s="11">
        <v>3</v>
      </c>
      <c r="E479" s="2">
        <f t="shared" si="7"/>
        <v>7.731958762886598</v>
      </c>
    </row>
    <row r="480" spans="1:5">
      <c r="A480">
        <v>477</v>
      </c>
      <c r="B480" t="s">
        <v>339</v>
      </c>
      <c r="C480" s="11">
        <v>51</v>
      </c>
      <c r="D480" s="11">
        <v>0</v>
      </c>
      <c r="E480" s="2">
        <f t="shared" si="7"/>
        <v>0</v>
      </c>
    </row>
    <row r="481" spans="1:5">
      <c r="A481">
        <v>478</v>
      </c>
      <c r="B481" t="s">
        <v>187</v>
      </c>
      <c r="C481" s="11">
        <v>230</v>
      </c>
      <c r="D481" s="11">
        <v>4</v>
      </c>
      <c r="E481" s="2">
        <f t="shared" si="7"/>
        <v>17.391304347826086</v>
      </c>
    </row>
    <row r="482" spans="1:5">
      <c r="A482">
        <v>479</v>
      </c>
      <c r="B482" t="s">
        <v>667</v>
      </c>
      <c r="C482" s="11">
        <v>57</v>
      </c>
      <c r="D482" s="11">
        <v>3</v>
      </c>
      <c r="E482" s="2">
        <f t="shared" si="7"/>
        <v>52.631578947368418</v>
      </c>
    </row>
    <row r="483" spans="1:5">
      <c r="A483">
        <v>480</v>
      </c>
      <c r="B483" t="s">
        <v>88</v>
      </c>
      <c r="C483" s="11">
        <v>853</v>
      </c>
      <c r="D483" s="11">
        <v>9</v>
      </c>
      <c r="E483" s="2">
        <f t="shared" si="7"/>
        <v>10.550996483001173</v>
      </c>
    </row>
    <row r="484" spans="1:5">
      <c r="A484">
        <v>481</v>
      </c>
      <c r="B484" t="s">
        <v>568</v>
      </c>
      <c r="C484" s="11">
        <v>99</v>
      </c>
      <c r="D484" s="11">
        <v>1</v>
      </c>
      <c r="E484" s="2">
        <f t="shared" si="7"/>
        <v>10.101010101010102</v>
      </c>
    </row>
    <row r="485" spans="1:5">
      <c r="A485">
        <v>482</v>
      </c>
      <c r="B485" t="s">
        <v>388</v>
      </c>
      <c r="C485" s="11">
        <v>29</v>
      </c>
      <c r="D485" s="11">
        <v>0</v>
      </c>
      <c r="E485" s="2">
        <f t="shared" si="7"/>
        <v>0</v>
      </c>
    </row>
    <row r="486" spans="1:5">
      <c r="A486">
        <v>483</v>
      </c>
      <c r="B486" t="s">
        <v>203</v>
      </c>
      <c r="C486" s="11">
        <v>191</v>
      </c>
      <c r="D486" s="11">
        <v>2</v>
      </c>
      <c r="E486" s="2">
        <f t="shared" si="7"/>
        <v>10.471204188481677</v>
      </c>
    </row>
    <row r="487" spans="1:5">
      <c r="A487">
        <v>484</v>
      </c>
      <c r="B487" t="s">
        <v>177</v>
      </c>
      <c r="C487" s="11">
        <v>248</v>
      </c>
      <c r="D487" s="11">
        <v>3</v>
      </c>
      <c r="E487" s="2">
        <f t="shared" si="7"/>
        <v>12.096774193548386</v>
      </c>
    </row>
    <row r="488" spans="1:5">
      <c r="A488">
        <v>485</v>
      </c>
      <c r="B488" t="s">
        <v>295</v>
      </c>
      <c r="C488" s="11">
        <v>82</v>
      </c>
      <c r="D488" s="11">
        <v>0</v>
      </c>
      <c r="E488" s="2">
        <f t="shared" si="7"/>
        <v>0</v>
      </c>
    </row>
    <row r="489" spans="1:5">
      <c r="A489">
        <v>486</v>
      </c>
      <c r="B489" t="s">
        <v>315</v>
      </c>
      <c r="C489" s="11">
        <v>65</v>
      </c>
      <c r="D489" s="11">
        <v>0</v>
      </c>
      <c r="E489" s="2">
        <f t="shared" si="7"/>
        <v>0</v>
      </c>
    </row>
    <row r="490" spans="1:5">
      <c r="A490">
        <v>487</v>
      </c>
      <c r="B490" t="s">
        <v>415</v>
      </c>
      <c r="C490" s="11">
        <v>15</v>
      </c>
      <c r="D490" s="11">
        <v>0</v>
      </c>
      <c r="E490" s="2">
        <f t="shared" si="7"/>
        <v>0</v>
      </c>
    </row>
    <row r="491" spans="1:5">
      <c r="A491">
        <v>488</v>
      </c>
      <c r="B491" t="s">
        <v>242</v>
      </c>
      <c r="C491" s="11">
        <v>116</v>
      </c>
      <c r="D491" s="11">
        <v>2</v>
      </c>
      <c r="E491" s="2">
        <f t="shared" si="7"/>
        <v>17.241379310344826</v>
      </c>
    </row>
    <row r="492" spans="1:5">
      <c r="A492">
        <v>489</v>
      </c>
      <c r="B492" t="s">
        <v>63</v>
      </c>
      <c r="C492" s="11">
        <v>1489</v>
      </c>
      <c r="D492" s="11">
        <v>15</v>
      </c>
      <c r="E492" s="2">
        <f t="shared" si="7"/>
        <v>10.073875083948959</v>
      </c>
    </row>
    <row r="493" spans="1:5">
      <c r="A493">
        <v>490</v>
      </c>
      <c r="B493" t="s">
        <v>522</v>
      </c>
      <c r="C493" s="11">
        <v>8294</v>
      </c>
      <c r="D493" s="11">
        <v>72</v>
      </c>
      <c r="E493" s="2">
        <f t="shared" si="7"/>
        <v>8.6809741982155764</v>
      </c>
    </row>
    <row r="494" spans="1:5">
      <c r="A494">
        <v>491</v>
      </c>
      <c r="B494" t="s">
        <v>347</v>
      </c>
      <c r="C494" s="11">
        <v>45</v>
      </c>
      <c r="D494" s="11">
        <v>0</v>
      </c>
      <c r="E494" s="2">
        <f t="shared" si="7"/>
        <v>0</v>
      </c>
    </row>
    <row r="495" spans="1:5">
      <c r="A495">
        <v>492</v>
      </c>
      <c r="B495" t="s">
        <v>480</v>
      </c>
      <c r="C495" s="11">
        <v>143</v>
      </c>
      <c r="D495" s="11">
        <v>1</v>
      </c>
      <c r="E495" s="2">
        <f t="shared" si="7"/>
        <v>6.9930069930069934</v>
      </c>
    </row>
    <row r="496" spans="1:5">
      <c r="A496">
        <v>493</v>
      </c>
      <c r="B496" t="s">
        <v>279</v>
      </c>
      <c r="C496" s="11">
        <v>111</v>
      </c>
      <c r="D496" s="11">
        <v>0</v>
      </c>
      <c r="E496" s="2">
        <f t="shared" si="7"/>
        <v>0</v>
      </c>
    </row>
    <row r="497" spans="1:5">
      <c r="A497">
        <v>494</v>
      </c>
      <c r="B497" t="s">
        <v>48</v>
      </c>
      <c r="C497" s="11">
        <v>2521</v>
      </c>
      <c r="D497" s="11">
        <v>35</v>
      </c>
      <c r="E497" s="2">
        <f t="shared" si="7"/>
        <v>13.88337961126537</v>
      </c>
    </row>
    <row r="498" spans="1:5">
      <c r="A498">
        <v>495</v>
      </c>
      <c r="B498" t="s">
        <v>479</v>
      </c>
      <c r="C498" s="11">
        <v>429</v>
      </c>
      <c r="D498" s="11">
        <v>3</v>
      </c>
      <c r="E498" s="2">
        <f t="shared" si="7"/>
        <v>6.9930069930069934</v>
      </c>
    </row>
    <row r="499" spans="1:5">
      <c r="A499">
        <v>496</v>
      </c>
      <c r="B499" t="s">
        <v>562</v>
      </c>
      <c r="C499" s="11">
        <v>710</v>
      </c>
      <c r="D499" s="11">
        <v>7</v>
      </c>
      <c r="E499" s="2">
        <f t="shared" si="7"/>
        <v>9.8591549295774659</v>
      </c>
    </row>
    <row r="500" spans="1:5">
      <c r="A500">
        <v>497</v>
      </c>
      <c r="B500" t="s">
        <v>471</v>
      </c>
      <c r="C500" s="11">
        <v>158</v>
      </c>
      <c r="D500" s="11">
        <v>1</v>
      </c>
      <c r="E500" s="2">
        <f t="shared" si="7"/>
        <v>6.3291139240506329</v>
      </c>
    </row>
    <row r="501" spans="1:5">
      <c r="A501">
        <v>498</v>
      </c>
      <c r="B501" t="s">
        <v>597</v>
      </c>
      <c r="C501" s="11">
        <v>71</v>
      </c>
      <c r="D501" s="11">
        <v>1</v>
      </c>
      <c r="E501" s="2">
        <f t="shared" si="7"/>
        <v>14.084507042253522</v>
      </c>
    </row>
    <row r="502" spans="1:5">
      <c r="A502">
        <v>499</v>
      </c>
      <c r="B502" t="s">
        <v>524</v>
      </c>
      <c r="C502" s="11">
        <v>230</v>
      </c>
      <c r="D502" s="11">
        <v>2</v>
      </c>
      <c r="E502" s="2">
        <f t="shared" si="7"/>
        <v>8.695652173913043</v>
      </c>
    </row>
    <row r="503" spans="1:5">
      <c r="A503">
        <v>500</v>
      </c>
      <c r="B503" t="s">
        <v>497</v>
      </c>
      <c r="C503" s="11">
        <v>128</v>
      </c>
      <c r="D503" s="11">
        <v>1</v>
      </c>
      <c r="E503" s="2">
        <f t="shared" si="7"/>
        <v>7.8125</v>
      </c>
    </row>
    <row r="504" spans="1:5">
      <c r="A504">
        <v>501</v>
      </c>
      <c r="B504" t="s">
        <v>395</v>
      </c>
      <c r="C504" s="11">
        <v>24</v>
      </c>
      <c r="D504" s="11">
        <v>0</v>
      </c>
      <c r="E504" s="2">
        <f t="shared" si="7"/>
        <v>0</v>
      </c>
    </row>
    <row r="505" spans="1:5">
      <c r="A505">
        <v>502</v>
      </c>
      <c r="B505" t="s">
        <v>669</v>
      </c>
      <c r="C505" s="11">
        <v>17</v>
      </c>
      <c r="D505" s="11">
        <v>1</v>
      </c>
      <c r="E505" s="2">
        <f t="shared" si="7"/>
        <v>58.823529411764703</v>
      </c>
    </row>
    <row r="506" spans="1:5">
      <c r="A506">
        <v>503</v>
      </c>
      <c r="B506" t="s">
        <v>611</v>
      </c>
      <c r="C506" s="11">
        <v>56</v>
      </c>
      <c r="D506" s="11">
        <v>1</v>
      </c>
      <c r="E506" s="2">
        <f t="shared" si="7"/>
        <v>17.857142857142858</v>
      </c>
    </row>
    <row r="507" spans="1:5">
      <c r="A507">
        <v>504</v>
      </c>
      <c r="B507" t="s">
        <v>381</v>
      </c>
      <c r="C507" s="11">
        <v>32</v>
      </c>
      <c r="D507" s="11">
        <v>0</v>
      </c>
      <c r="E507" s="2">
        <f t="shared" si="7"/>
        <v>0</v>
      </c>
    </row>
    <row r="508" spans="1:5">
      <c r="A508">
        <v>505</v>
      </c>
      <c r="B508" t="s">
        <v>609</v>
      </c>
      <c r="C508" s="11">
        <v>58</v>
      </c>
      <c r="D508" s="11">
        <v>1</v>
      </c>
      <c r="E508" s="2">
        <f t="shared" si="7"/>
        <v>17.241379310344826</v>
      </c>
    </row>
    <row r="509" spans="1:5">
      <c r="A509">
        <v>506</v>
      </c>
      <c r="B509" t="s">
        <v>481</v>
      </c>
      <c r="C509" s="11">
        <v>141</v>
      </c>
      <c r="D509" s="11">
        <v>1</v>
      </c>
      <c r="E509" s="2">
        <f t="shared" si="7"/>
        <v>7.0921985815602833</v>
      </c>
    </row>
    <row r="510" spans="1:5">
      <c r="A510">
        <v>507</v>
      </c>
      <c r="B510" t="s">
        <v>196</v>
      </c>
      <c r="C510" s="11">
        <v>212</v>
      </c>
      <c r="D510" s="11">
        <v>3</v>
      </c>
      <c r="E510" s="2">
        <f t="shared" si="7"/>
        <v>14.150943396226415</v>
      </c>
    </row>
    <row r="511" spans="1:5">
      <c r="A511">
        <v>508</v>
      </c>
      <c r="B511" t="s">
        <v>613</v>
      </c>
      <c r="C511" s="11">
        <v>55</v>
      </c>
      <c r="D511" s="11">
        <v>1</v>
      </c>
      <c r="E511" s="2">
        <f t="shared" si="7"/>
        <v>18.18181818181818</v>
      </c>
    </row>
    <row r="512" spans="1:5">
      <c r="A512">
        <v>509</v>
      </c>
      <c r="B512" t="s">
        <v>577</v>
      </c>
      <c r="C512" s="11">
        <v>92</v>
      </c>
      <c r="D512" s="11">
        <v>1</v>
      </c>
      <c r="E512" s="2">
        <f t="shared" si="7"/>
        <v>10.869565217391305</v>
      </c>
    </row>
    <row r="513" spans="1:5">
      <c r="A513">
        <v>510</v>
      </c>
      <c r="B513" t="s">
        <v>61</v>
      </c>
      <c r="C513" s="11">
        <v>1540</v>
      </c>
      <c r="D513" s="11">
        <v>21</v>
      </c>
      <c r="E513" s="2">
        <f t="shared" si="7"/>
        <v>13.636363636363635</v>
      </c>
    </row>
    <row r="514" spans="1:5">
      <c r="A514">
        <v>511</v>
      </c>
      <c r="B514" t="s">
        <v>114</v>
      </c>
      <c r="C514" s="11">
        <v>555</v>
      </c>
      <c r="D514" s="11">
        <v>10</v>
      </c>
      <c r="E514" s="2">
        <f t="shared" si="7"/>
        <v>18.018018018018019</v>
      </c>
    </row>
    <row r="515" spans="1:5">
      <c r="A515">
        <v>512</v>
      </c>
      <c r="B515" t="s">
        <v>555</v>
      </c>
      <c r="C515" s="11">
        <v>104</v>
      </c>
      <c r="D515" s="11">
        <v>1</v>
      </c>
      <c r="E515" s="2">
        <f t="shared" si="7"/>
        <v>9.6153846153846168</v>
      </c>
    </row>
    <row r="516" spans="1:5">
      <c r="A516">
        <v>513</v>
      </c>
      <c r="B516" t="s">
        <v>603</v>
      </c>
      <c r="C516" s="11">
        <v>64</v>
      </c>
      <c r="D516" s="11">
        <v>1</v>
      </c>
      <c r="E516" s="2">
        <f t="shared" ref="E516:E579" si="8">D516/C516*1000</f>
        <v>15.625</v>
      </c>
    </row>
    <row r="517" spans="1:5">
      <c r="A517">
        <v>514</v>
      </c>
      <c r="B517" t="s">
        <v>219</v>
      </c>
      <c r="C517" s="11">
        <v>150</v>
      </c>
      <c r="D517" s="11">
        <v>4</v>
      </c>
      <c r="E517" s="2">
        <f t="shared" si="8"/>
        <v>26.666666666666668</v>
      </c>
    </row>
    <row r="518" spans="1:5">
      <c r="A518">
        <v>515</v>
      </c>
      <c r="B518" t="s">
        <v>592</v>
      </c>
      <c r="C518" s="11">
        <v>76</v>
      </c>
      <c r="D518" s="11">
        <v>1</v>
      </c>
      <c r="E518" s="2">
        <f t="shared" si="8"/>
        <v>13.157894736842104</v>
      </c>
    </row>
    <row r="519" spans="1:5">
      <c r="A519">
        <v>516</v>
      </c>
      <c r="B519" t="s">
        <v>549</v>
      </c>
      <c r="C519" s="11">
        <v>2325</v>
      </c>
      <c r="D519" s="11">
        <v>22</v>
      </c>
      <c r="E519" s="2">
        <f t="shared" si="8"/>
        <v>9.4623655913978499</v>
      </c>
    </row>
    <row r="520" spans="1:5">
      <c r="A520">
        <v>517</v>
      </c>
      <c r="B520" t="s">
        <v>215</v>
      </c>
      <c r="C520" s="11">
        <v>161</v>
      </c>
      <c r="D520" s="11">
        <v>2</v>
      </c>
      <c r="E520" s="2">
        <f t="shared" si="8"/>
        <v>12.422360248447204</v>
      </c>
    </row>
    <row r="521" spans="1:5">
      <c r="A521">
        <v>518</v>
      </c>
      <c r="B521" t="s">
        <v>402</v>
      </c>
      <c r="C521" s="11">
        <v>22</v>
      </c>
      <c r="D521" s="11">
        <v>0</v>
      </c>
      <c r="E521" s="2">
        <f t="shared" si="8"/>
        <v>0</v>
      </c>
    </row>
    <row r="522" spans="1:5">
      <c r="A522">
        <v>519</v>
      </c>
      <c r="B522" t="s">
        <v>369</v>
      </c>
      <c r="C522" s="11">
        <v>36</v>
      </c>
      <c r="D522" s="11">
        <v>0</v>
      </c>
      <c r="E522" s="2">
        <f t="shared" si="8"/>
        <v>0</v>
      </c>
    </row>
    <row r="523" spans="1:5">
      <c r="A523">
        <v>520</v>
      </c>
      <c r="B523" t="s">
        <v>671</v>
      </c>
      <c r="C523" s="11">
        <v>30</v>
      </c>
      <c r="D523" s="11">
        <v>2</v>
      </c>
      <c r="E523" s="2">
        <f t="shared" si="8"/>
        <v>66.666666666666671</v>
      </c>
    </row>
    <row r="524" spans="1:5">
      <c r="A524">
        <v>521</v>
      </c>
      <c r="B524" t="s">
        <v>477</v>
      </c>
      <c r="C524" s="11">
        <v>432</v>
      </c>
      <c r="D524" s="11">
        <v>3</v>
      </c>
      <c r="E524" s="2">
        <f t="shared" si="8"/>
        <v>6.9444444444444438</v>
      </c>
    </row>
    <row r="525" spans="1:5">
      <c r="A525">
        <v>522</v>
      </c>
      <c r="B525" t="s">
        <v>112</v>
      </c>
      <c r="C525" s="11">
        <v>586</v>
      </c>
      <c r="D525" s="11">
        <v>8</v>
      </c>
      <c r="E525" s="2">
        <f t="shared" si="8"/>
        <v>13.651877133105803</v>
      </c>
    </row>
    <row r="526" spans="1:5">
      <c r="A526">
        <v>523</v>
      </c>
      <c r="B526" t="s">
        <v>585</v>
      </c>
      <c r="C526" s="11">
        <v>80</v>
      </c>
      <c r="D526" s="11">
        <v>1</v>
      </c>
      <c r="E526" s="2">
        <f t="shared" si="8"/>
        <v>12.5</v>
      </c>
    </row>
    <row r="527" spans="1:5">
      <c r="A527">
        <v>524</v>
      </c>
      <c r="B527" t="s">
        <v>516</v>
      </c>
      <c r="C527" s="11">
        <v>351</v>
      </c>
      <c r="D527" s="11">
        <v>3</v>
      </c>
      <c r="E527" s="2">
        <f t="shared" si="8"/>
        <v>8.5470085470085486</v>
      </c>
    </row>
    <row r="528" spans="1:5">
      <c r="A528">
        <v>525</v>
      </c>
      <c r="B528" t="s">
        <v>514</v>
      </c>
      <c r="C528" s="11">
        <v>352</v>
      </c>
      <c r="D528" s="11">
        <v>3</v>
      </c>
      <c r="E528" s="2">
        <f t="shared" si="8"/>
        <v>8.5227272727272716</v>
      </c>
    </row>
    <row r="529" spans="1:5">
      <c r="A529">
        <v>526</v>
      </c>
      <c r="B529" t="s">
        <v>564</v>
      </c>
      <c r="C529" s="11">
        <v>709</v>
      </c>
      <c r="D529" s="11">
        <v>7</v>
      </c>
      <c r="E529" s="2">
        <f t="shared" si="8"/>
        <v>9.873060648801129</v>
      </c>
    </row>
    <row r="530" spans="1:5">
      <c r="A530">
        <v>527</v>
      </c>
      <c r="B530" t="s">
        <v>546</v>
      </c>
      <c r="C530" s="11">
        <v>107</v>
      </c>
      <c r="D530" s="11">
        <v>1</v>
      </c>
      <c r="E530" s="2">
        <f t="shared" si="8"/>
        <v>9.3457943925233646</v>
      </c>
    </row>
    <row r="531" spans="1:5">
      <c r="A531">
        <v>528</v>
      </c>
      <c r="B531" t="s">
        <v>587</v>
      </c>
      <c r="C531" s="11">
        <v>79</v>
      </c>
      <c r="D531" s="11">
        <v>1</v>
      </c>
      <c r="E531" s="2">
        <f t="shared" si="8"/>
        <v>12.658227848101266</v>
      </c>
    </row>
    <row r="532" spans="1:5">
      <c r="A532">
        <v>529</v>
      </c>
      <c r="B532" t="s">
        <v>376</v>
      </c>
      <c r="C532" s="11">
        <v>34</v>
      </c>
      <c r="D532" s="11">
        <v>0</v>
      </c>
      <c r="E532" s="2">
        <f t="shared" si="8"/>
        <v>0</v>
      </c>
    </row>
    <row r="533" spans="1:5">
      <c r="A533">
        <v>530</v>
      </c>
      <c r="B533" t="s">
        <v>434</v>
      </c>
      <c r="C533" s="11">
        <v>252</v>
      </c>
      <c r="D533" s="11">
        <v>1</v>
      </c>
      <c r="E533" s="2">
        <f t="shared" si="8"/>
        <v>3.9682539682539679</v>
      </c>
    </row>
    <row r="534" spans="1:5">
      <c r="A534">
        <v>531</v>
      </c>
      <c r="B534" t="s">
        <v>652</v>
      </c>
      <c r="C534" s="11">
        <v>32</v>
      </c>
      <c r="D534" s="11">
        <v>1</v>
      </c>
      <c r="E534" s="2">
        <f t="shared" si="8"/>
        <v>31.25</v>
      </c>
    </row>
    <row r="535" spans="1:5">
      <c r="A535">
        <v>532</v>
      </c>
      <c r="B535" t="s">
        <v>161</v>
      </c>
      <c r="C535" s="11">
        <v>296</v>
      </c>
      <c r="D535" s="11">
        <v>4</v>
      </c>
      <c r="E535" s="2">
        <f t="shared" si="8"/>
        <v>13.513513513513514</v>
      </c>
    </row>
    <row r="536" spans="1:5">
      <c r="A536">
        <v>533</v>
      </c>
      <c r="B536" t="s">
        <v>417</v>
      </c>
      <c r="C536" s="11">
        <v>15</v>
      </c>
      <c r="D536" s="11">
        <v>0</v>
      </c>
      <c r="E536" s="2">
        <f t="shared" si="8"/>
        <v>0</v>
      </c>
    </row>
    <row r="537" spans="1:5">
      <c r="A537">
        <v>534</v>
      </c>
      <c r="B537" t="s">
        <v>673</v>
      </c>
      <c r="C537" s="11">
        <v>11</v>
      </c>
      <c r="D537" s="11">
        <v>1</v>
      </c>
      <c r="E537" s="2">
        <f t="shared" si="8"/>
        <v>90.909090909090907</v>
      </c>
    </row>
    <row r="538" spans="1:5">
      <c r="A538">
        <v>535</v>
      </c>
      <c r="B538" t="s">
        <v>491</v>
      </c>
      <c r="C538" s="11">
        <v>1974</v>
      </c>
      <c r="D538" s="11">
        <v>15</v>
      </c>
      <c r="E538" s="2">
        <f t="shared" si="8"/>
        <v>7.5987841945288759</v>
      </c>
    </row>
    <row r="539" spans="1:5">
      <c r="A539">
        <v>536</v>
      </c>
      <c r="B539" t="s">
        <v>451</v>
      </c>
      <c r="C539" s="11">
        <v>209</v>
      </c>
      <c r="D539" s="11">
        <v>1</v>
      </c>
      <c r="E539" s="2">
        <f t="shared" si="8"/>
        <v>4.7846889952153111</v>
      </c>
    </row>
    <row r="540" spans="1:5">
      <c r="A540">
        <v>537</v>
      </c>
      <c r="B540" t="s">
        <v>21</v>
      </c>
      <c r="C540" s="11">
        <v>9167</v>
      </c>
      <c r="D540" s="11">
        <v>96</v>
      </c>
      <c r="E540" s="2">
        <f t="shared" si="8"/>
        <v>10.472346460128723</v>
      </c>
    </row>
    <row r="541" spans="1:5">
      <c r="A541">
        <v>538</v>
      </c>
      <c r="B541" t="s">
        <v>643</v>
      </c>
      <c r="C541" s="11">
        <v>78</v>
      </c>
      <c r="D541" s="11">
        <v>2</v>
      </c>
      <c r="E541" s="2">
        <f t="shared" si="8"/>
        <v>25.641025641025639</v>
      </c>
    </row>
    <row r="542" spans="1:5">
      <c r="A542">
        <v>539</v>
      </c>
      <c r="B542" t="s">
        <v>174</v>
      </c>
      <c r="C542" s="11">
        <v>250</v>
      </c>
      <c r="D542" s="11">
        <v>5</v>
      </c>
      <c r="E542" s="2">
        <f t="shared" si="8"/>
        <v>20</v>
      </c>
    </row>
    <row r="543" spans="1:5">
      <c r="A543">
        <v>540</v>
      </c>
      <c r="B543" t="s">
        <v>559</v>
      </c>
      <c r="C543" s="11">
        <v>103</v>
      </c>
      <c r="D543" s="11">
        <v>1</v>
      </c>
      <c r="E543" s="2">
        <f t="shared" si="8"/>
        <v>9.7087378640776691</v>
      </c>
    </row>
    <row r="544" spans="1:5">
      <c r="A544">
        <v>541</v>
      </c>
      <c r="B544" t="s">
        <v>334</v>
      </c>
      <c r="C544" s="11">
        <v>56</v>
      </c>
      <c r="D544" s="11">
        <v>0</v>
      </c>
      <c r="E544" s="2">
        <f t="shared" si="8"/>
        <v>0</v>
      </c>
    </row>
    <row r="545" spans="1:5">
      <c r="A545">
        <v>542</v>
      </c>
      <c r="B545" t="s">
        <v>593</v>
      </c>
      <c r="C545" s="11">
        <v>75</v>
      </c>
      <c r="D545" s="11">
        <v>1</v>
      </c>
      <c r="E545" s="2">
        <f t="shared" si="8"/>
        <v>13.333333333333334</v>
      </c>
    </row>
    <row r="546" spans="1:5">
      <c r="A546">
        <v>543</v>
      </c>
      <c r="B546" t="s">
        <v>383</v>
      </c>
      <c r="C546" s="11">
        <v>31</v>
      </c>
      <c r="D546" s="11">
        <v>0</v>
      </c>
      <c r="E546" s="2">
        <f t="shared" si="8"/>
        <v>0</v>
      </c>
    </row>
    <row r="547" spans="1:5">
      <c r="A547">
        <v>544</v>
      </c>
      <c r="B547" t="s">
        <v>323</v>
      </c>
      <c r="C547" s="11">
        <v>60</v>
      </c>
      <c r="D547" s="11">
        <v>0</v>
      </c>
      <c r="E547" s="2">
        <f t="shared" si="8"/>
        <v>0</v>
      </c>
    </row>
    <row r="548" spans="1:5">
      <c r="A548">
        <v>545</v>
      </c>
      <c r="B548" t="s">
        <v>31</v>
      </c>
      <c r="C548" s="11">
        <v>4971</v>
      </c>
      <c r="D548" s="11">
        <v>66</v>
      </c>
      <c r="E548" s="2">
        <f t="shared" si="8"/>
        <v>13.27700663850332</v>
      </c>
    </row>
    <row r="549" spans="1:5">
      <c r="A549">
        <v>546</v>
      </c>
      <c r="B549" t="s">
        <v>218</v>
      </c>
      <c r="C549" s="11">
        <v>151</v>
      </c>
      <c r="D549" s="11">
        <v>2</v>
      </c>
      <c r="E549" s="2">
        <f t="shared" si="8"/>
        <v>13.245033112582782</v>
      </c>
    </row>
    <row r="550" spans="1:5">
      <c r="A550">
        <v>547</v>
      </c>
      <c r="B550" t="s">
        <v>552</v>
      </c>
      <c r="C550" s="11">
        <v>10975</v>
      </c>
      <c r="D550" s="11">
        <v>104</v>
      </c>
      <c r="E550" s="2">
        <f t="shared" si="8"/>
        <v>9.4760820045558098</v>
      </c>
    </row>
    <row r="551" spans="1:5">
      <c r="A551">
        <v>548</v>
      </c>
      <c r="B551" t="s">
        <v>461</v>
      </c>
      <c r="C551" s="11">
        <v>1706</v>
      </c>
      <c r="D551" s="11">
        <v>10</v>
      </c>
      <c r="E551" s="2">
        <f t="shared" si="8"/>
        <v>5.8616647127784294</v>
      </c>
    </row>
    <row r="552" spans="1:5">
      <c r="A552">
        <v>549</v>
      </c>
      <c r="B552" t="s">
        <v>550</v>
      </c>
      <c r="C552" s="11">
        <v>2958</v>
      </c>
      <c r="D552" s="11">
        <v>28</v>
      </c>
      <c r="E552" s="2">
        <f t="shared" si="8"/>
        <v>9.4658553076402967</v>
      </c>
    </row>
    <row r="553" spans="1:5">
      <c r="A553">
        <v>550</v>
      </c>
      <c r="B553" t="s">
        <v>399</v>
      </c>
      <c r="C553" s="11">
        <v>24</v>
      </c>
      <c r="D553" s="11">
        <v>0</v>
      </c>
      <c r="E553" s="2">
        <f t="shared" si="8"/>
        <v>0</v>
      </c>
    </row>
    <row r="554" spans="1:5">
      <c r="A554">
        <v>551</v>
      </c>
      <c r="B554" t="s">
        <v>499</v>
      </c>
      <c r="C554" s="11">
        <v>1004</v>
      </c>
      <c r="D554" s="11">
        <v>8</v>
      </c>
      <c r="E554" s="2">
        <f t="shared" si="8"/>
        <v>7.9681274900398407</v>
      </c>
    </row>
    <row r="555" spans="1:5">
      <c r="A555">
        <v>552</v>
      </c>
      <c r="B555" t="s">
        <v>378</v>
      </c>
      <c r="C555" s="11">
        <v>33</v>
      </c>
      <c r="D555" s="11">
        <v>0</v>
      </c>
      <c r="E555" s="2">
        <f t="shared" si="8"/>
        <v>0</v>
      </c>
    </row>
    <row r="556" spans="1:5">
      <c r="A556">
        <v>553</v>
      </c>
      <c r="B556" t="s">
        <v>674</v>
      </c>
      <c r="C556" s="11">
        <v>13</v>
      </c>
      <c r="D556" s="11">
        <v>2</v>
      </c>
      <c r="E556" s="2">
        <f t="shared" si="8"/>
        <v>153.84615384615387</v>
      </c>
    </row>
    <row r="557" spans="1:5">
      <c r="A557">
        <v>554</v>
      </c>
      <c r="B557" t="s">
        <v>406</v>
      </c>
      <c r="C557" s="11">
        <v>20</v>
      </c>
      <c r="D557" s="11">
        <v>0</v>
      </c>
      <c r="E557" s="2">
        <f t="shared" si="8"/>
        <v>0</v>
      </c>
    </row>
    <row r="558" spans="1:5">
      <c r="A558">
        <v>555</v>
      </c>
      <c r="B558" t="s">
        <v>472</v>
      </c>
      <c r="C558" s="11">
        <v>630</v>
      </c>
      <c r="D558" s="11">
        <v>4</v>
      </c>
      <c r="E558" s="2">
        <f t="shared" si="8"/>
        <v>6.3492063492063489</v>
      </c>
    </row>
    <row r="559" spans="1:5">
      <c r="A559">
        <v>556</v>
      </c>
      <c r="B559" t="s">
        <v>247</v>
      </c>
      <c r="C559" s="11">
        <v>103</v>
      </c>
      <c r="D559" s="11">
        <v>3</v>
      </c>
      <c r="E559" s="2">
        <f t="shared" si="8"/>
        <v>29.126213592233011</v>
      </c>
    </row>
    <row r="560" spans="1:5">
      <c r="A560">
        <v>557</v>
      </c>
      <c r="B560" t="s">
        <v>344</v>
      </c>
      <c r="C560" s="11">
        <v>46</v>
      </c>
      <c r="D560" s="11">
        <v>0</v>
      </c>
      <c r="E560" s="2">
        <f t="shared" si="8"/>
        <v>0</v>
      </c>
    </row>
    <row r="561" spans="1:5">
      <c r="A561">
        <v>558</v>
      </c>
      <c r="B561" t="s">
        <v>109</v>
      </c>
      <c r="C561" s="11">
        <v>658</v>
      </c>
      <c r="D561" s="11">
        <v>7</v>
      </c>
      <c r="E561" s="2">
        <f t="shared" si="8"/>
        <v>10.638297872340425</v>
      </c>
    </row>
    <row r="562" spans="1:5">
      <c r="A562">
        <v>559</v>
      </c>
      <c r="B562" t="s">
        <v>483</v>
      </c>
      <c r="C562" s="11">
        <v>5331</v>
      </c>
      <c r="D562" s="11">
        <v>38</v>
      </c>
      <c r="E562" s="2">
        <f t="shared" si="8"/>
        <v>7.1281185518664412</v>
      </c>
    </row>
    <row r="563" spans="1:5">
      <c r="A563">
        <v>560</v>
      </c>
      <c r="B563" t="s">
        <v>20</v>
      </c>
      <c r="C563" s="11">
        <v>9548</v>
      </c>
      <c r="D563" s="11">
        <v>101</v>
      </c>
      <c r="E563" s="2">
        <f t="shared" si="8"/>
        <v>10.578131545873481</v>
      </c>
    </row>
    <row r="564" spans="1:5">
      <c r="A564">
        <v>561</v>
      </c>
      <c r="B564" t="s">
        <v>453</v>
      </c>
      <c r="C564" s="11">
        <v>195</v>
      </c>
      <c r="D564" s="11">
        <v>1</v>
      </c>
      <c r="E564" s="2">
        <f t="shared" si="8"/>
        <v>5.1282051282051286</v>
      </c>
    </row>
    <row r="565" spans="1:5">
      <c r="A565">
        <v>562</v>
      </c>
      <c r="B565" t="s">
        <v>625</v>
      </c>
      <c r="C565" s="11">
        <v>95</v>
      </c>
      <c r="D565" s="11">
        <v>2</v>
      </c>
      <c r="E565" s="2">
        <f t="shared" si="8"/>
        <v>21.052631578947366</v>
      </c>
    </row>
    <row r="566" spans="1:5">
      <c r="A566">
        <v>563</v>
      </c>
      <c r="B566" t="s">
        <v>115</v>
      </c>
      <c r="C566" s="11">
        <v>552</v>
      </c>
      <c r="D566" s="11">
        <v>10</v>
      </c>
      <c r="E566" s="2">
        <f t="shared" si="8"/>
        <v>18.115942028985508</v>
      </c>
    </row>
    <row r="567" spans="1:5">
      <c r="A567">
        <v>564</v>
      </c>
      <c r="B567" t="s">
        <v>134</v>
      </c>
      <c r="C567" s="11">
        <v>419</v>
      </c>
      <c r="D567" s="11">
        <v>6</v>
      </c>
      <c r="E567" s="2">
        <f t="shared" si="8"/>
        <v>14.319809069212411</v>
      </c>
    </row>
    <row r="568" spans="1:5">
      <c r="A568">
        <v>565</v>
      </c>
      <c r="B568" t="s">
        <v>17</v>
      </c>
      <c r="C568" s="11">
        <v>175946</v>
      </c>
      <c r="D568" s="11">
        <v>2021</v>
      </c>
      <c r="E568" s="2">
        <f t="shared" si="8"/>
        <v>11.486478805997294</v>
      </c>
    </row>
    <row r="569" spans="1:5">
      <c r="A569">
        <v>566</v>
      </c>
      <c r="B569" t="s">
        <v>140</v>
      </c>
      <c r="C569" s="11">
        <v>399</v>
      </c>
      <c r="D569" s="11">
        <v>6</v>
      </c>
      <c r="E569" s="2">
        <f t="shared" si="8"/>
        <v>15.037593984962406</v>
      </c>
    </row>
    <row r="570" spans="1:5">
      <c r="A570">
        <v>567</v>
      </c>
      <c r="B570" t="s">
        <v>291</v>
      </c>
      <c r="C570" s="11">
        <v>89</v>
      </c>
      <c r="D570" s="11">
        <v>0</v>
      </c>
      <c r="E570" s="2">
        <f t="shared" si="8"/>
        <v>0</v>
      </c>
    </row>
    <row r="571" spans="1:5">
      <c r="A571">
        <v>568</v>
      </c>
      <c r="B571" t="s">
        <v>488</v>
      </c>
      <c r="C571" s="11">
        <v>1082</v>
      </c>
      <c r="D571" s="11">
        <v>8</v>
      </c>
      <c r="E571" s="2">
        <f t="shared" si="8"/>
        <v>7.3937153419593349</v>
      </c>
    </row>
    <row r="572" spans="1:5">
      <c r="A572">
        <v>569</v>
      </c>
      <c r="B572" t="s">
        <v>71</v>
      </c>
      <c r="C572" s="11">
        <v>1306</v>
      </c>
      <c r="D572" s="11">
        <v>19</v>
      </c>
      <c r="E572" s="2">
        <f t="shared" si="8"/>
        <v>14.548238897396631</v>
      </c>
    </row>
    <row r="573" spans="1:5">
      <c r="A573">
        <v>570</v>
      </c>
      <c r="B573" t="s">
        <v>240</v>
      </c>
      <c r="C573" s="11">
        <v>117</v>
      </c>
      <c r="D573" s="11">
        <v>2</v>
      </c>
      <c r="E573" s="2">
        <f t="shared" si="8"/>
        <v>17.094017094017097</v>
      </c>
    </row>
    <row r="574" spans="1:5">
      <c r="A574">
        <v>571</v>
      </c>
      <c r="B574" t="s">
        <v>221</v>
      </c>
      <c r="C574" s="11">
        <v>143</v>
      </c>
      <c r="D574" s="11">
        <v>2</v>
      </c>
      <c r="E574" s="2">
        <f t="shared" si="8"/>
        <v>13.986013986013987</v>
      </c>
    </row>
    <row r="575" spans="1:5">
      <c r="A575">
        <v>572</v>
      </c>
      <c r="B575" t="s">
        <v>29</v>
      </c>
      <c r="C575" s="11">
        <v>5365</v>
      </c>
      <c r="D575" s="11">
        <v>86</v>
      </c>
      <c r="E575" s="2">
        <f t="shared" si="8"/>
        <v>16.029822926374649</v>
      </c>
    </row>
    <row r="576" spans="1:5">
      <c r="A576">
        <v>573</v>
      </c>
      <c r="B576" t="s">
        <v>223</v>
      </c>
      <c r="C576" s="11">
        <v>141</v>
      </c>
      <c r="D576" s="11">
        <v>2</v>
      </c>
      <c r="E576" s="2">
        <f t="shared" si="8"/>
        <v>14.184397163120567</v>
      </c>
    </row>
    <row r="577" spans="1:5">
      <c r="A577">
        <v>574</v>
      </c>
      <c r="B577" t="s">
        <v>353</v>
      </c>
      <c r="C577" s="11">
        <v>42</v>
      </c>
      <c r="D577" s="11">
        <v>0</v>
      </c>
      <c r="E577" s="2">
        <f t="shared" si="8"/>
        <v>0</v>
      </c>
    </row>
    <row r="578" spans="1:5">
      <c r="A578">
        <v>575</v>
      </c>
      <c r="B578" t="s">
        <v>638</v>
      </c>
      <c r="C578" s="11">
        <v>41</v>
      </c>
      <c r="D578" s="11">
        <v>1</v>
      </c>
      <c r="E578" s="2">
        <f t="shared" si="8"/>
        <v>24.390243902439025</v>
      </c>
    </row>
    <row r="579" spans="1:5">
      <c r="A579">
        <v>576</v>
      </c>
      <c r="B579" t="s">
        <v>235</v>
      </c>
      <c r="C579" s="11">
        <v>126</v>
      </c>
      <c r="D579" s="11">
        <v>2</v>
      </c>
      <c r="E579" s="2">
        <f t="shared" si="8"/>
        <v>15.873015873015872</v>
      </c>
    </row>
    <row r="580" spans="1:5">
      <c r="A580">
        <v>577</v>
      </c>
      <c r="B580" t="s">
        <v>155</v>
      </c>
      <c r="C580" s="11">
        <v>316</v>
      </c>
      <c r="D580" s="11">
        <v>6</v>
      </c>
      <c r="E580" s="2">
        <f t="shared" ref="E580:E643" si="9">D580/C580*1000</f>
        <v>18.9873417721519</v>
      </c>
    </row>
    <row r="581" spans="1:5">
      <c r="A581">
        <v>578</v>
      </c>
      <c r="B581" t="s">
        <v>500</v>
      </c>
      <c r="C581" s="11">
        <v>624</v>
      </c>
      <c r="D581" s="11">
        <v>5</v>
      </c>
      <c r="E581" s="2">
        <f t="shared" si="9"/>
        <v>8.0128205128205128</v>
      </c>
    </row>
    <row r="582" spans="1:5">
      <c r="A582">
        <v>579</v>
      </c>
      <c r="B582" t="s">
        <v>58</v>
      </c>
      <c r="C582" s="11">
        <v>1696</v>
      </c>
      <c r="D582" s="11">
        <v>24</v>
      </c>
      <c r="E582" s="2">
        <f t="shared" si="9"/>
        <v>14.150943396226415</v>
      </c>
    </row>
    <row r="583" spans="1:5">
      <c r="A583">
        <v>580</v>
      </c>
      <c r="B583" t="s">
        <v>193</v>
      </c>
      <c r="C583" s="11">
        <v>221</v>
      </c>
      <c r="D583" s="11">
        <v>4</v>
      </c>
      <c r="E583" s="2">
        <f t="shared" si="9"/>
        <v>18.09954751131222</v>
      </c>
    </row>
    <row r="584" spans="1:5">
      <c r="A584">
        <v>581</v>
      </c>
      <c r="B584" t="s">
        <v>536</v>
      </c>
      <c r="C584" s="11">
        <v>221</v>
      </c>
      <c r="D584" s="11">
        <v>2</v>
      </c>
      <c r="E584" s="2">
        <f t="shared" si="9"/>
        <v>9.0497737556561102</v>
      </c>
    </row>
    <row r="585" spans="1:5">
      <c r="A585">
        <v>582</v>
      </c>
      <c r="B585" t="s">
        <v>596</v>
      </c>
      <c r="C585" s="11">
        <v>72</v>
      </c>
      <c r="D585" s="11">
        <v>1</v>
      </c>
      <c r="E585" s="2">
        <f t="shared" si="9"/>
        <v>13.888888888888888</v>
      </c>
    </row>
    <row r="586" spans="1:5">
      <c r="A586">
        <v>583</v>
      </c>
      <c r="B586" t="s">
        <v>138</v>
      </c>
      <c r="C586" s="11">
        <v>406</v>
      </c>
      <c r="D586" s="11">
        <v>7</v>
      </c>
      <c r="E586" s="2">
        <f t="shared" si="9"/>
        <v>17.241379310344826</v>
      </c>
    </row>
    <row r="587" spans="1:5">
      <c r="A587">
        <v>584</v>
      </c>
      <c r="B587" t="s">
        <v>22</v>
      </c>
      <c r="C587" s="11">
        <v>9060</v>
      </c>
      <c r="D587" s="11">
        <v>105</v>
      </c>
      <c r="E587" s="2">
        <f t="shared" si="9"/>
        <v>11.589403973509935</v>
      </c>
    </row>
    <row r="588" spans="1:5">
      <c r="A588">
        <v>585</v>
      </c>
      <c r="B588" t="s">
        <v>275</v>
      </c>
      <c r="C588" s="11">
        <v>114</v>
      </c>
      <c r="D588" s="11">
        <v>0</v>
      </c>
      <c r="E588" s="2">
        <f t="shared" si="9"/>
        <v>0</v>
      </c>
    </row>
    <row r="589" spans="1:5">
      <c r="A589">
        <v>586</v>
      </c>
      <c r="B589" t="s">
        <v>525</v>
      </c>
      <c r="C589" s="11">
        <v>3902</v>
      </c>
      <c r="D589" s="11">
        <v>34</v>
      </c>
      <c r="E589" s="2">
        <f t="shared" si="9"/>
        <v>8.7134802665299844</v>
      </c>
    </row>
    <row r="590" spans="1:5">
      <c r="A590">
        <v>587</v>
      </c>
      <c r="B590" t="s">
        <v>662</v>
      </c>
      <c r="C590" s="11">
        <v>44</v>
      </c>
      <c r="D590" s="11">
        <v>2</v>
      </c>
      <c r="E590" s="2">
        <f t="shared" si="9"/>
        <v>45.454545454545453</v>
      </c>
    </row>
    <row r="591" spans="1:5">
      <c r="A591">
        <v>588</v>
      </c>
      <c r="B591" t="s">
        <v>554</v>
      </c>
      <c r="C591" s="11">
        <v>4398</v>
      </c>
      <c r="D591" s="11">
        <v>42</v>
      </c>
      <c r="E591" s="2">
        <f t="shared" si="9"/>
        <v>9.5497953615279663</v>
      </c>
    </row>
    <row r="592" spans="1:5">
      <c r="A592">
        <v>589</v>
      </c>
      <c r="B592" t="s">
        <v>495</v>
      </c>
      <c r="C592" s="11">
        <v>130</v>
      </c>
      <c r="D592" s="11">
        <v>1</v>
      </c>
      <c r="E592" s="2">
        <f t="shared" si="9"/>
        <v>7.6923076923076925</v>
      </c>
    </row>
    <row r="593" spans="1:5">
      <c r="A593">
        <v>590</v>
      </c>
      <c r="B593" t="s">
        <v>202</v>
      </c>
      <c r="C593" s="11">
        <v>193</v>
      </c>
      <c r="D593" s="11">
        <v>2</v>
      </c>
      <c r="E593" s="2">
        <f t="shared" si="9"/>
        <v>10.362694300518134</v>
      </c>
    </row>
    <row r="594" spans="1:5">
      <c r="A594">
        <v>591</v>
      </c>
      <c r="B594" t="s">
        <v>35</v>
      </c>
      <c r="C594" s="11">
        <v>4557</v>
      </c>
      <c r="D594" s="11">
        <v>60</v>
      </c>
      <c r="E594" s="2">
        <f t="shared" si="9"/>
        <v>13.166556945358789</v>
      </c>
    </row>
    <row r="595" spans="1:5">
      <c r="A595">
        <v>592</v>
      </c>
      <c r="B595" t="s">
        <v>317</v>
      </c>
      <c r="C595" s="11">
        <v>64</v>
      </c>
      <c r="D595" s="11">
        <v>0</v>
      </c>
      <c r="E595" s="2">
        <f t="shared" si="9"/>
        <v>0</v>
      </c>
    </row>
    <row r="596" spans="1:5">
      <c r="A596">
        <v>593</v>
      </c>
      <c r="B596" t="s">
        <v>454</v>
      </c>
      <c r="C596" s="11">
        <v>194</v>
      </c>
      <c r="D596" s="11">
        <v>1</v>
      </c>
      <c r="E596" s="2">
        <f t="shared" si="9"/>
        <v>5.1546391752577323</v>
      </c>
    </row>
    <row r="597" spans="1:5">
      <c r="A597">
        <v>594</v>
      </c>
      <c r="B597" t="s">
        <v>309</v>
      </c>
      <c r="C597" s="11">
        <v>68</v>
      </c>
      <c r="D597" s="11">
        <v>0</v>
      </c>
      <c r="E597" s="2">
        <f t="shared" si="9"/>
        <v>0</v>
      </c>
    </row>
    <row r="598" spans="1:5">
      <c r="A598">
        <v>595</v>
      </c>
      <c r="B598" t="s">
        <v>621</v>
      </c>
      <c r="C598" s="11">
        <v>50</v>
      </c>
      <c r="D598" s="11">
        <v>1</v>
      </c>
      <c r="E598" s="2">
        <f t="shared" si="9"/>
        <v>20</v>
      </c>
    </row>
    <row r="599" spans="1:5">
      <c r="A599">
        <v>596</v>
      </c>
      <c r="B599" t="s">
        <v>164</v>
      </c>
      <c r="C599" s="11">
        <v>288</v>
      </c>
      <c r="D599" s="11">
        <v>4</v>
      </c>
      <c r="E599" s="2">
        <f t="shared" si="9"/>
        <v>13.888888888888888</v>
      </c>
    </row>
    <row r="600" spans="1:5">
      <c r="A600">
        <v>597</v>
      </c>
      <c r="B600" t="s">
        <v>438</v>
      </c>
      <c r="C600" s="11">
        <v>244</v>
      </c>
      <c r="D600" s="11">
        <v>1</v>
      </c>
      <c r="E600" s="2">
        <f t="shared" si="9"/>
        <v>4.0983606557377055</v>
      </c>
    </row>
    <row r="601" spans="1:5">
      <c r="A601">
        <v>598</v>
      </c>
      <c r="B601" t="s">
        <v>539</v>
      </c>
      <c r="C601" s="11">
        <v>110</v>
      </c>
      <c r="D601" s="11">
        <v>1</v>
      </c>
      <c r="E601" s="2">
        <f t="shared" si="9"/>
        <v>9.0909090909090899</v>
      </c>
    </row>
    <row r="602" spans="1:5">
      <c r="A602">
        <v>599</v>
      </c>
      <c r="B602" t="s">
        <v>475</v>
      </c>
      <c r="C602" s="11">
        <v>147</v>
      </c>
      <c r="D602" s="11">
        <v>1</v>
      </c>
      <c r="E602" s="2">
        <f t="shared" si="9"/>
        <v>6.8027210884353737</v>
      </c>
    </row>
    <row r="603" spans="1:5">
      <c r="A603">
        <v>600</v>
      </c>
      <c r="B603" t="s">
        <v>371</v>
      </c>
      <c r="C603" s="11">
        <v>35</v>
      </c>
      <c r="D603" s="11">
        <v>0</v>
      </c>
      <c r="E603" s="2">
        <f t="shared" si="9"/>
        <v>0</v>
      </c>
    </row>
    <row r="604" spans="1:5">
      <c r="A604">
        <v>601</v>
      </c>
      <c r="B604" t="s">
        <v>466</v>
      </c>
      <c r="C604" s="11">
        <v>645</v>
      </c>
      <c r="D604" s="11">
        <v>4</v>
      </c>
      <c r="E604" s="2">
        <f t="shared" si="9"/>
        <v>6.2015503875968996</v>
      </c>
    </row>
    <row r="605" spans="1:5">
      <c r="A605">
        <v>602</v>
      </c>
      <c r="B605" t="s">
        <v>162</v>
      </c>
      <c r="C605" s="11">
        <v>296</v>
      </c>
      <c r="D605" s="11">
        <v>6</v>
      </c>
      <c r="E605" s="2">
        <f t="shared" si="9"/>
        <v>20.27027027027027</v>
      </c>
    </row>
    <row r="606" spans="1:5">
      <c r="A606">
        <v>603</v>
      </c>
      <c r="B606" t="s">
        <v>288</v>
      </c>
      <c r="C606" s="11">
        <v>94</v>
      </c>
      <c r="D606" s="11">
        <v>0</v>
      </c>
      <c r="E606" s="2">
        <f t="shared" si="9"/>
        <v>0</v>
      </c>
    </row>
    <row r="607" spans="1:5">
      <c r="A607">
        <v>604</v>
      </c>
      <c r="B607" t="s">
        <v>588</v>
      </c>
      <c r="C607" s="11">
        <v>77</v>
      </c>
      <c r="D607" s="11">
        <v>1</v>
      </c>
      <c r="E607" s="2">
        <f t="shared" si="9"/>
        <v>12.987012987012989</v>
      </c>
    </row>
    <row r="608" spans="1:5">
      <c r="A608">
        <v>605</v>
      </c>
      <c r="B608" t="s">
        <v>199</v>
      </c>
      <c r="C608" s="11">
        <v>199</v>
      </c>
      <c r="D608" s="11">
        <v>3</v>
      </c>
      <c r="E608" s="2">
        <f t="shared" si="9"/>
        <v>15.075376884422109</v>
      </c>
    </row>
    <row r="609" spans="1:5">
      <c r="A609">
        <v>606</v>
      </c>
      <c r="B609" t="s">
        <v>56</v>
      </c>
      <c r="C609" s="11">
        <v>1756</v>
      </c>
      <c r="D609" s="11">
        <v>22</v>
      </c>
      <c r="E609" s="2">
        <f t="shared" si="9"/>
        <v>12.528473804100228</v>
      </c>
    </row>
    <row r="610" spans="1:5">
      <c r="A610">
        <v>607</v>
      </c>
      <c r="B610" t="s">
        <v>38</v>
      </c>
      <c r="C610" s="11">
        <v>3954</v>
      </c>
      <c r="D610" s="11">
        <v>42</v>
      </c>
      <c r="E610" s="2">
        <f t="shared" si="9"/>
        <v>10.622154779969652</v>
      </c>
    </row>
    <row r="611" spans="1:5">
      <c r="A611">
        <v>608</v>
      </c>
      <c r="B611" t="s">
        <v>635</v>
      </c>
      <c r="C611" s="11">
        <v>83</v>
      </c>
      <c r="D611" s="11">
        <v>2</v>
      </c>
      <c r="E611" s="2">
        <f t="shared" si="9"/>
        <v>24.096385542168676</v>
      </c>
    </row>
    <row r="612" spans="1:5">
      <c r="A612">
        <v>609</v>
      </c>
      <c r="B612" t="s">
        <v>149</v>
      </c>
      <c r="C612" s="11">
        <v>358</v>
      </c>
      <c r="D612" s="11">
        <v>11</v>
      </c>
      <c r="E612" s="2">
        <f t="shared" si="9"/>
        <v>30.726256983240223</v>
      </c>
    </row>
    <row r="613" spans="1:5">
      <c r="A613">
        <v>610</v>
      </c>
      <c r="B613" t="s">
        <v>573</v>
      </c>
      <c r="C613" s="11">
        <v>94</v>
      </c>
      <c r="D613" s="11">
        <v>1</v>
      </c>
      <c r="E613" s="2">
        <f t="shared" si="9"/>
        <v>10.638297872340425</v>
      </c>
    </row>
    <row r="614" spans="1:5">
      <c r="A614">
        <v>611</v>
      </c>
      <c r="B614" t="s">
        <v>526</v>
      </c>
      <c r="C614" s="11">
        <v>456</v>
      </c>
      <c r="D614" s="11">
        <v>4</v>
      </c>
      <c r="E614" s="2">
        <f t="shared" si="9"/>
        <v>8.7719298245614024</v>
      </c>
    </row>
    <row r="615" spans="1:5">
      <c r="A615">
        <v>612</v>
      </c>
      <c r="B615" t="s">
        <v>422</v>
      </c>
      <c r="C615" s="11">
        <v>10</v>
      </c>
      <c r="D615" s="11">
        <v>0</v>
      </c>
      <c r="E615" s="2">
        <f t="shared" si="9"/>
        <v>0</v>
      </c>
    </row>
    <row r="616" spans="1:5">
      <c r="A616">
        <v>613</v>
      </c>
      <c r="B616" t="s">
        <v>396</v>
      </c>
      <c r="C616" s="11">
        <v>24</v>
      </c>
      <c r="D616" s="11">
        <v>0</v>
      </c>
      <c r="E616" s="2">
        <f t="shared" si="9"/>
        <v>0</v>
      </c>
    </row>
    <row r="617" spans="1:5">
      <c r="A617">
        <v>614</v>
      </c>
      <c r="B617" t="s">
        <v>581</v>
      </c>
      <c r="C617" s="11">
        <v>89</v>
      </c>
      <c r="D617" s="11">
        <v>1</v>
      </c>
      <c r="E617" s="2">
        <f t="shared" si="9"/>
        <v>11.235955056179774</v>
      </c>
    </row>
    <row r="618" spans="1:5">
      <c r="A618">
        <v>615</v>
      </c>
      <c r="B618" t="s">
        <v>403</v>
      </c>
      <c r="C618" s="11">
        <v>21</v>
      </c>
      <c r="D618" s="11">
        <v>0</v>
      </c>
      <c r="E618" s="2">
        <f t="shared" si="9"/>
        <v>0</v>
      </c>
    </row>
    <row r="619" spans="1:5">
      <c r="A619">
        <v>616</v>
      </c>
      <c r="B619" t="s">
        <v>116</v>
      </c>
      <c r="C619" s="11">
        <v>547</v>
      </c>
      <c r="D619" s="11">
        <v>9</v>
      </c>
      <c r="E619" s="2">
        <f t="shared" si="9"/>
        <v>16.453382084095065</v>
      </c>
    </row>
    <row r="620" spans="1:5">
      <c r="A620">
        <v>617</v>
      </c>
      <c r="B620" t="s">
        <v>327</v>
      </c>
      <c r="C620" s="11">
        <v>59</v>
      </c>
      <c r="D620" s="11">
        <v>0</v>
      </c>
      <c r="E620" s="2">
        <f t="shared" si="9"/>
        <v>0</v>
      </c>
    </row>
    <row r="621" spans="1:5">
      <c r="A621">
        <v>618</v>
      </c>
      <c r="B621" t="s">
        <v>313</v>
      </c>
      <c r="C621" s="11">
        <v>66</v>
      </c>
      <c r="D621" s="11">
        <v>0</v>
      </c>
      <c r="E621" s="2">
        <f t="shared" si="9"/>
        <v>0</v>
      </c>
    </row>
    <row r="622" spans="1:5">
      <c r="A622">
        <v>619</v>
      </c>
      <c r="B622" t="s">
        <v>95</v>
      </c>
      <c r="C622" s="11">
        <v>767</v>
      </c>
      <c r="D622" s="11">
        <v>9</v>
      </c>
      <c r="E622" s="2">
        <f t="shared" si="9"/>
        <v>11.734028683181226</v>
      </c>
    </row>
    <row r="623" spans="1:5">
      <c r="A623">
        <v>620</v>
      </c>
      <c r="B623" t="s">
        <v>212</v>
      </c>
      <c r="C623" s="11">
        <v>167</v>
      </c>
      <c r="D623" s="11">
        <v>4</v>
      </c>
      <c r="E623" s="2">
        <f t="shared" si="9"/>
        <v>23.952095808383234</v>
      </c>
    </row>
    <row r="624" spans="1:5">
      <c r="A624">
        <v>621</v>
      </c>
      <c r="B624" t="s">
        <v>418</v>
      </c>
      <c r="C624" s="11">
        <v>14</v>
      </c>
      <c r="D624" s="11">
        <v>0</v>
      </c>
      <c r="E624" s="2">
        <f t="shared" si="9"/>
        <v>0</v>
      </c>
    </row>
    <row r="625" spans="1:5">
      <c r="A625">
        <v>622</v>
      </c>
      <c r="B625" t="s">
        <v>424</v>
      </c>
      <c r="C625" s="11">
        <v>7</v>
      </c>
      <c r="D625" s="11">
        <v>0</v>
      </c>
      <c r="E625" s="2">
        <f t="shared" si="9"/>
        <v>0</v>
      </c>
    </row>
    <row r="626" spans="1:5">
      <c r="A626">
        <v>623</v>
      </c>
      <c r="B626" t="s">
        <v>579</v>
      </c>
      <c r="C626" s="11">
        <v>92</v>
      </c>
      <c r="D626" s="11">
        <v>1</v>
      </c>
      <c r="E626" s="2">
        <f t="shared" si="9"/>
        <v>10.869565217391305</v>
      </c>
    </row>
    <row r="627" spans="1:5">
      <c r="A627">
        <v>624</v>
      </c>
      <c r="B627" t="s">
        <v>76</v>
      </c>
      <c r="C627" s="11">
        <v>1158</v>
      </c>
      <c r="D627" s="11">
        <v>15</v>
      </c>
      <c r="E627" s="2">
        <f t="shared" si="9"/>
        <v>12.953367875647668</v>
      </c>
    </row>
    <row r="628" spans="1:5">
      <c r="A628">
        <v>625</v>
      </c>
      <c r="B628" t="s">
        <v>648</v>
      </c>
      <c r="C628" s="11">
        <v>71</v>
      </c>
      <c r="D628" s="11">
        <v>2</v>
      </c>
      <c r="E628" s="2">
        <f t="shared" si="9"/>
        <v>28.169014084507044</v>
      </c>
    </row>
    <row r="629" spans="1:5">
      <c r="A629">
        <v>626</v>
      </c>
      <c r="B629" t="s">
        <v>241</v>
      </c>
      <c r="C629" s="11">
        <v>117</v>
      </c>
      <c r="D629" s="11">
        <v>4</v>
      </c>
      <c r="E629" s="2">
        <f t="shared" si="9"/>
        <v>34.188034188034194</v>
      </c>
    </row>
    <row r="630" spans="1:5">
      <c r="A630">
        <v>627</v>
      </c>
      <c r="B630" t="s">
        <v>400</v>
      </c>
      <c r="C630" s="11">
        <v>24</v>
      </c>
      <c r="D630" s="11">
        <v>0</v>
      </c>
      <c r="E630" s="2">
        <f t="shared" si="9"/>
        <v>0</v>
      </c>
    </row>
    <row r="631" spans="1:5">
      <c r="A631">
        <v>628</v>
      </c>
      <c r="B631" t="s">
        <v>297</v>
      </c>
      <c r="C631" s="11">
        <v>78</v>
      </c>
      <c r="D631" s="11">
        <v>0</v>
      </c>
      <c r="E631" s="2">
        <f t="shared" si="9"/>
        <v>0</v>
      </c>
    </row>
    <row r="632" spans="1:5">
      <c r="A632">
        <v>629</v>
      </c>
      <c r="B632" t="s">
        <v>411</v>
      </c>
      <c r="C632" s="11">
        <v>16</v>
      </c>
      <c r="D632" s="11">
        <v>0</v>
      </c>
      <c r="E632" s="2">
        <f t="shared" si="9"/>
        <v>0</v>
      </c>
    </row>
    <row r="633" spans="1:5">
      <c r="A633">
        <v>630</v>
      </c>
      <c r="B633" t="s">
        <v>470</v>
      </c>
      <c r="C633" s="11">
        <v>160</v>
      </c>
      <c r="D633" s="11">
        <v>1</v>
      </c>
      <c r="E633" s="2">
        <f t="shared" si="9"/>
        <v>6.25</v>
      </c>
    </row>
    <row r="634" spans="1:5">
      <c r="A634">
        <v>631</v>
      </c>
      <c r="B634" t="s">
        <v>229</v>
      </c>
      <c r="C634" s="11">
        <v>138</v>
      </c>
      <c r="D634" s="11">
        <v>2</v>
      </c>
      <c r="E634" s="2">
        <f t="shared" si="9"/>
        <v>14.492753623188406</v>
      </c>
    </row>
    <row r="635" spans="1:5">
      <c r="A635">
        <v>632</v>
      </c>
      <c r="B635" t="s">
        <v>462</v>
      </c>
      <c r="C635" s="11">
        <v>1332</v>
      </c>
      <c r="D635" s="11">
        <v>8</v>
      </c>
      <c r="E635" s="2">
        <f t="shared" si="9"/>
        <v>6.0060060060060056</v>
      </c>
    </row>
    <row r="636" spans="1:5">
      <c r="A636">
        <v>633</v>
      </c>
      <c r="B636" t="s">
        <v>156</v>
      </c>
      <c r="C636" s="11">
        <v>312</v>
      </c>
      <c r="D636" s="11">
        <v>4</v>
      </c>
      <c r="E636" s="2">
        <f t="shared" si="9"/>
        <v>12.820512820512819</v>
      </c>
    </row>
    <row r="637" spans="1:5">
      <c r="A637">
        <v>634</v>
      </c>
      <c r="B637" t="s">
        <v>287</v>
      </c>
      <c r="C637" s="11">
        <v>94</v>
      </c>
      <c r="D637" s="11">
        <v>0</v>
      </c>
      <c r="E637" s="2">
        <f t="shared" si="9"/>
        <v>0</v>
      </c>
    </row>
    <row r="638" spans="1:5">
      <c r="A638">
        <v>635</v>
      </c>
      <c r="B638" t="s">
        <v>119</v>
      </c>
      <c r="C638" s="11">
        <v>532</v>
      </c>
      <c r="D638" s="11">
        <v>7</v>
      </c>
      <c r="E638" s="2">
        <f t="shared" si="9"/>
        <v>13.157894736842104</v>
      </c>
    </row>
    <row r="639" spans="1:5">
      <c r="A639">
        <v>636</v>
      </c>
      <c r="B639" t="s">
        <v>97</v>
      </c>
      <c r="C639" s="11">
        <v>760</v>
      </c>
      <c r="D639" s="11">
        <v>9</v>
      </c>
      <c r="E639" s="2">
        <f t="shared" si="9"/>
        <v>11.842105263157896</v>
      </c>
    </row>
    <row r="640" spans="1:5">
      <c r="A640">
        <v>637</v>
      </c>
      <c r="B640" t="s">
        <v>478</v>
      </c>
      <c r="C640" s="11">
        <v>1718</v>
      </c>
      <c r="D640" s="11">
        <v>12</v>
      </c>
      <c r="E640" s="2">
        <f t="shared" si="9"/>
        <v>6.9848661233993017</v>
      </c>
    </row>
    <row r="641" spans="1:5">
      <c r="A641">
        <v>638</v>
      </c>
      <c r="B641" t="s">
        <v>244</v>
      </c>
      <c r="C641" s="11">
        <v>115</v>
      </c>
      <c r="D641" s="11">
        <v>2</v>
      </c>
      <c r="E641" s="2">
        <f t="shared" si="9"/>
        <v>17.391304347826086</v>
      </c>
    </row>
    <row r="642" spans="1:5">
      <c r="A642">
        <v>639</v>
      </c>
      <c r="B642" t="s">
        <v>473</v>
      </c>
      <c r="C642" s="11">
        <v>942</v>
      </c>
      <c r="D642" s="11">
        <v>6</v>
      </c>
      <c r="E642" s="2">
        <f t="shared" si="9"/>
        <v>6.369426751592357</v>
      </c>
    </row>
    <row r="643" spans="1:5">
      <c r="A643">
        <v>640</v>
      </c>
      <c r="B643" t="s">
        <v>179</v>
      </c>
      <c r="C643" s="11">
        <v>246</v>
      </c>
      <c r="D643" s="11">
        <v>3</v>
      </c>
      <c r="E643" s="2">
        <f t="shared" si="9"/>
        <v>12.195121951219512</v>
      </c>
    </row>
    <row r="644" spans="1:5">
      <c r="A644">
        <v>641</v>
      </c>
      <c r="B644" t="s">
        <v>248</v>
      </c>
      <c r="C644" s="11">
        <v>100</v>
      </c>
      <c r="D644" s="11">
        <v>2</v>
      </c>
      <c r="E644" s="2">
        <f t="shared" ref="E644:E648" si="10">D644/C644*1000</f>
        <v>20</v>
      </c>
    </row>
    <row r="645" spans="1:5">
      <c r="A645">
        <v>642</v>
      </c>
      <c r="B645" t="s">
        <v>394</v>
      </c>
      <c r="C645" s="11">
        <v>25</v>
      </c>
      <c r="D645" s="11">
        <v>0</v>
      </c>
      <c r="E645" s="2">
        <f t="shared" si="10"/>
        <v>0</v>
      </c>
    </row>
    <row r="646" spans="1:5">
      <c r="A646">
        <v>643</v>
      </c>
      <c r="B646" t="s">
        <v>59</v>
      </c>
      <c r="C646" s="11">
        <v>1693</v>
      </c>
      <c r="D646" s="11">
        <v>23</v>
      </c>
      <c r="E646" s="2">
        <f t="shared" si="10"/>
        <v>13.585351447135263</v>
      </c>
    </row>
    <row r="647" spans="1:5">
      <c r="A647">
        <v>644</v>
      </c>
      <c r="B647" t="s">
        <v>432</v>
      </c>
      <c r="C647" s="11">
        <v>1080</v>
      </c>
      <c r="D647" s="11">
        <v>4</v>
      </c>
      <c r="E647" s="2">
        <f t="shared" si="10"/>
        <v>3.7037037037037037</v>
      </c>
    </row>
    <row r="648" spans="1:5">
      <c r="A648">
        <v>645</v>
      </c>
      <c r="B648" t="s">
        <v>374</v>
      </c>
      <c r="C648" s="11">
        <v>35</v>
      </c>
      <c r="D648" s="11">
        <v>0</v>
      </c>
      <c r="E648" s="2">
        <f t="shared" si="10"/>
        <v>0</v>
      </c>
    </row>
    <row r="649" spans="1:5">
      <c r="A649" s="4"/>
      <c r="B649" s="4" t="s">
        <v>675</v>
      </c>
      <c r="C649" s="7">
        <v>617013</v>
      </c>
      <c r="D649" s="7">
        <v>7105</v>
      </c>
      <c r="E649" s="5">
        <f t="shared" ref="E649" si="11">D649/C649*1000</f>
        <v>11.515154461899506</v>
      </c>
    </row>
  </sheetData>
  <sortState ref="A4:E648">
    <sortCondition ref="B4:B648"/>
  </sortState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showGridLines="0" tabSelected="1" workbookViewId="0">
      <selection activeCell="A22" sqref="A22"/>
    </sheetView>
  </sheetViews>
  <sheetFormatPr defaultRowHeight="15"/>
  <cols>
    <col min="1" max="1" width="52.85546875" bestFit="1" customWidth="1"/>
    <col min="4" max="4" width="12.7109375" bestFit="1" customWidth="1"/>
  </cols>
  <sheetData>
    <row r="1" spans="1:4">
      <c r="A1" t="s">
        <v>1909</v>
      </c>
    </row>
    <row r="2" spans="1:4">
      <c r="A2" t="s">
        <v>1929</v>
      </c>
    </row>
    <row r="4" spans="1:4" ht="18.75">
      <c r="A4" s="122" t="s">
        <v>1930</v>
      </c>
      <c r="B4" s="122">
        <v>2000</v>
      </c>
      <c r="C4" s="122">
        <v>2012</v>
      </c>
      <c r="D4" s="122" t="s">
        <v>1947</v>
      </c>
    </row>
    <row r="5" spans="1:4" ht="18.75">
      <c r="A5" s="123" t="s">
        <v>1949</v>
      </c>
      <c r="B5" s="124">
        <v>6774</v>
      </c>
      <c r="C5" s="124">
        <v>4189</v>
      </c>
      <c r="D5" s="125">
        <f>(C5-B5)/B5*100</f>
        <v>-38.160614112784174</v>
      </c>
    </row>
    <row r="6" spans="1:4" ht="18.75">
      <c r="A6" s="123" t="s">
        <v>1950</v>
      </c>
      <c r="B6" s="124">
        <v>1978</v>
      </c>
      <c r="C6" s="124">
        <v>1492</v>
      </c>
      <c r="D6" s="125">
        <f>(C6-B6)/B6*100</f>
        <v>-24.570273003033368</v>
      </c>
    </row>
    <row r="7" spans="1:4" ht="18.75">
      <c r="A7" s="123" t="s">
        <v>1951</v>
      </c>
      <c r="B7" s="124">
        <v>1017</v>
      </c>
      <c r="C7" s="124">
        <v>376</v>
      </c>
      <c r="D7" s="125">
        <f t="shared" ref="D7:D11" si="0">(C7-B7)/B7*100</f>
        <v>-63.028515240904625</v>
      </c>
    </row>
    <row r="8" spans="1:4" ht="18.75">
      <c r="A8" s="123" t="s">
        <v>1952</v>
      </c>
      <c r="B8" s="124">
        <v>674</v>
      </c>
      <c r="C8" s="124">
        <v>281</v>
      </c>
      <c r="D8" s="125">
        <f t="shared" si="0"/>
        <v>-58.308605341246292</v>
      </c>
    </row>
    <row r="9" spans="1:4" ht="18.75">
      <c r="A9" s="123" t="s">
        <v>1953</v>
      </c>
      <c r="B9" s="124">
        <v>347</v>
      </c>
      <c r="C9" s="124">
        <v>210</v>
      </c>
      <c r="D9" s="125">
        <f t="shared" si="0"/>
        <v>-39.481268011527376</v>
      </c>
    </row>
    <row r="10" spans="1:4" ht="18.75">
      <c r="A10" s="123" t="s">
        <v>1948</v>
      </c>
      <c r="B10" s="124">
        <v>1079</v>
      </c>
      <c r="C10" s="124">
        <v>555</v>
      </c>
      <c r="D10" s="125">
        <f t="shared" si="0"/>
        <v>-48.563484708063022</v>
      </c>
    </row>
    <row r="11" spans="1:4" ht="18.75">
      <c r="A11" s="122" t="s">
        <v>675</v>
      </c>
      <c r="B11" s="126">
        <v>11869</v>
      </c>
      <c r="C11" s="126">
        <f>SUM(C5:C10)</f>
        <v>7103</v>
      </c>
      <c r="D11" s="127">
        <f t="shared" si="0"/>
        <v>-40.155025697194375</v>
      </c>
    </row>
  </sheetData>
  <sortState ref="A17:B32">
    <sortCondition descending="1" ref="B17:B32"/>
  </sortState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101"/>
  <sheetViews>
    <sheetView topLeftCell="A43" workbookViewId="0">
      <selection activeCell="K9" sqref="K9"/>
    </sheetView>
  </sheetViews>
  <sheetFormatPr defaultRowHeight="15"/>
  <cols>
    <col min="2" max="2" width="29.140625" bestFit="1" customWidth="1"/>
    <col min="4" max="4" width="15.140625" bestFit="1" customWidth="1"/>
    <col min="5" max="5" width="9.140625" style="2"/>
  </cols>
  <sheetData>
    <row r="1" spans="1:5">
      <c r="A1" s="3" t="s">
        <v>708</v>
      </c>
    </row>
    <row r="2" spans="1:5">
      <c r="A2" t="s">
        <v>710</v>
      </c>
    </row>
    <row r="3" spans="1:5">
      <c r="A3" s="36" t="s">
        <v>14</v>
      </c>
      <c r="B3" s="36" t="s">
        <v>257</v>
      </c>
      <c r="C3" s="36" t="s">
        <v>4</v>
      </c>
      <c r="D3" s="36" t="s">
        <v>676</v>
      </c>
      <c r="E3" s="73" t="s">
        <v>5</v>
      </c>
    </row>
    <row r="4" spans="1:5">
      <c r="A4">
        <v>644</v>
      </c>
      <c r="B4" t="s">
        <v>432</v>
      </c>
      <c r="C4" s="11">
        <v>1080</v>
      </c>
      <c r="D4" s="11">
        <v>4</v>
      </c>
      <c r="E4" s="2">
        <f t="shared" ref="E4:E35" si="0">D4/C4*1000</f>
        <v>3.7037037037037037</v>
      </c>
    </row>
    <row r="5" spans="1:5">
      <c r="A5">
        <v>74</v>
      </c>
      <c r="B5" t="s">
        <v>439</v>
      </c>
      <c r="C5" s="11">
        <v>1438</v>
      </c>
      <c r="D5" s="11">
        <v>6</v>
      </c>
      <c r="E5" s="2">
        <f t="shared" si="0"/>
        <v>4.1724617524339358</v>
      </c>
    </row>
    <row r="6" spans="1:5">
      <c r="A6">
        <v>548</v>
      </c>
      <c r="B6" t="s">
        <v>461</v>
      </c>
      <c r="C6" s="11">
        <v>1706</v>
      </c>
      <c r="D6" s="11">
        <v>10</v>
      </c>
      <c r="E6" s="2">
        <f t="shared" si="0"/>
        <v>5.8616647127784294</v>
      </c>
    </row>
    <row r="7" spans="1:5">
      <c r="A7">
        <v>632</v>
      </c>
      <c r="B7" t="s">
        <v>462</v>
      </c>
      <c r="C7" s="11">
        <v>1332</v>
      </c>
      <c r="D7" s="11">
        <v>8</v>
      </c>
      <c r="E7" s="2">
        <f t="shared" si="0"/>
        <v>6.0060060060060056</v>
      </c>
    </row>
    <row r="8" spans="1:5">
      <c r="A8">
        <v>637</v>
      </c>
      <c r="B8" t="s">
        <v>478</v>
      </c>
      <c r="C8" s="11">
        <v>1718</v>
      </c>
      <c r="D8" s="11">
        <v>12</v>
      </c>
      <c r="E8" s="2">
        <f t="shared" si="0"/>
        <v>6.9848661233993017</v>
      </c>
    </row>
    <row r="9" spans="1:5">
      <c r="A9">
        <v>559</v>
      </c>
      <c r="B9" t="s">
        <v>483</v>
      </c>
      <c r="C9" s="11">
        <v>5331</v>
      </c>
      <c r="D9" s="11">
        <v>38</v>
      </c>
      <c r="E9" s="2">
        <f t="shared" si="0"/>
        <v>7.1281185518664412</v>
      </c>
    </row>
    <row r="10" spans="1:5">
      <c r="A10">
        <v>52</v>
      </c>
      <c r="B10" t="s">
        <v>484</v>
      </c>
      <c r="C10" s="11">
        <v>1257</v>
      </c>
      <c r="D10" s="11">
        <v>9</v>
      </c>
      <c r="E10" s="2">
        <f t="shared" si="0"/>
        <v>7.1599045346062056</v>
      </c>
    </row>
    <row r="11" spans="1:5">
      <c r="A11">
        <v>413</v>
      </c>
      <c r="B11" t="s">
        <v>486</v>
      </c>
      <c r="C11" s="11">
        <v>1377</v>
      </c>
      <c r="D11" s="11">
        <v>10</v>
      </c>
      <c r="E11" s="2">
        <f t="shared" si="0"/>
        <v>7.2621641249092237</v>
      </c>
    </row>
    <row r="12" spans="1:5">
      <c r="A12">
        <v>568</v>
      </c>
      <c r="B12" t="s">
        <v>488</v>
      </c>
      <c r="C12" s="11">
        <v>1082</v>
      </c>
      <c r="D12" s="11">
        <v>8</v>
      </c>
      <c r="E12" s="2">
        <f t="shared" si="0"/>
        <v>7.3937153419593349</v>
      </c>
    </row>
    <row r="13" spans="1:5">
      <c r="A13">
        <v>535</v>
      </c>
      <c r="B13" t="s">
        <v>491</v>
      </c>
      <c r="C13" s="11">
        <v>1974</v>
      </c>
      <c r="D13" s="11">
        <v>15</v>
      </c>
      <c r="E13" s="2">
        <f t="shared" si="0"/>
        <v>7.5987841945288759</v>
      </c>
    </row>
    <row r="14" spans="1:5">
      <c r="A14">
        <v>102</v>
      </c>
      <c r="B14" t="s">
        <v>492</v>
      </c>
      <c r="C14" s="11">
        <v>1307</v>
      </c>
      <c r="D14" s="11">
        <v>10</v>
      </c>
      <c r="E14" s="2">
        <f t="shared" si="0"/>
        <v>7.6511094108645752</v>
      </c>
    </row>
    <row r="15" spans="1:5">
      <c r="A15">
        <v>551</v>
      </c>
      <c r="B15" t="s">
        <v>499</v>
      </c>
      <c r="C15" s="11">
        <v>1004</v>
      </c>
      <c r="D15" s="11">
        <v>8</v>
      </c>
      <c r="E15" s="2">
        <f t="shared" si="0"/>
        <v>7.9681274900398407</v>
      </c>
    </row>
    <row r="16" spans="1:5">
      <c r="A16">
        <v>289</v>
      </c>
      <c r="B16" t="s">
        <v>513</v>
      </c>
      <c r="C16" s="11">
        <v>1655</v>
      </c>
      <c r="D16" s="11">
        <v>14</v>
      </c>
      <c r="E16" s="2">
        <f t="shared" si="0"/>
        <v>8.4592145015105746</v>
      </c>
    </row>
    <row r="17" spans="1:5">
      <c r="A17">
        <v>122</v>
      </c>
      <c r="B17" t="s">
        <v>519</v>
      </c>
      <c r="C17" s="11">
        <v>6959</v>
      </c>
      <c r="D17" s="11">
        <v>60</v>
      </c>
      <c r="E17" s="2">
        <f t="shared" si="0"/>
        <v>8.6219284379939651</v>
      </c>
    </row>
    <row r="18" spans="1:5">
      <c r="A18">
        <v>286</v>
      </c>
      <c r="B18" t="s">
        <v>520</v>
      </c>
      <c r="C18" s="11">
        <v>1732</v>
      </c>
      <c r="D18" s="11">
        <v>15</v>
      </c>
      <c r="E18" s="2">
        <f t="shared" si="0"/>
        <v>8.6605080831408774</v>
      </c>
    </row>
    <row r="19" spans="1:5">
      <c r="A19">
        <v>19</v>
      </c>
      <c r="B19" t="s">
        <v>521</v>
      </c>
      <c r="C19" s="11">
        <v>2765</v>
      </c>
      <c r="D19" s="11">
        <v>24</v>
      </c>
      <c r="E19" s="2">
        <f t="shared" si="0"/>
        <v>8.679927667269439</v>
      </c>
    </row>
    <row r="20" spans="1:5">
      <c r="A20">
        <v>490</v>
      </c>
      <c r="B20" t="s">
        <v>522</v>
      </c>
      <c r="C20" s="11">
        <v>8294</v>
      </c>
      <c r="D20" s="11">
        <v>72</v>
      </c>
      <c r="E20" s="2">
        <f t="shared" si="0"/>
        <v>8.6809741982155764</v>
      </c>
    </row>
    <row r="21" spans="1:5">
      <c r="A21">
        <v>586</v>
      </c>
      <c r="B21" t="s">
        <v>525</v>
      </c>
      <c r="C21" s="11">
        <v>3902</v>
      </c>
      <c r="D21" s="11">
        <v>34</v>
      </c>
      <c r="E21" s="2">
        <f t="shared" si="0"/>
        <v>8.7134802665299844</v>
      </c>
    </row>
    <row r="22" spans="1:5">
      <c r="A22">
        <v>87</v>
      </c>
      <c r="B22" t="s">
        <v>532</v>
      </c>
      <c r="C22" s="11">
        <v>2121</v>
      </c>
      <c r="D22" s="11">
        <v>19</v>
      </c>
      <c r="E22" s="2">
        <f t="shared" si="0"/>
        <v>8.958038661008958</v>
      </c>
    </row>
    <row r="23" spans="1:5">
      <c r="A23">
        <v>48</v>
      </c>
      <c r="B23" t="s">
        <v>533</v>
      </c>
      <c r="C23" s="11">
        <v>2009</v>
      </c>
      <c r="D23" s="11">
        <v>18</v>
      </c>
      <c r="E23" s="2">
        <f t="shared" si="0"/>
        <v>8.9596814335490294</v>
      </c>
    </row>
    <row r="24" spans="1:5">
      <c r="A24">
        <v>38</v>
      </c>
      <c r="B24" t="s">
        <v>534</v>
      </c>
      <c r="C24" s="11">
        <v>1561</v>
      </c>
      <c r="D24" s="11">
        <v>14</v>
      </c>
      <c r="E24" s="2">
        <f t="shared" si="0"/>
        <v>8.9686098654708513</v>
      </c>
    </row>
    <row r="25" spans="1:5">
      <c r="A25">
        <v>393</v>
      </c>
      <c r="B25" t="s">
        <v>537</v>
      </c>
      <c r="C25" s="11">
        <v>1436</v>
      </c>
      <c r="D25" s="11">
        <v>13</v>
      </c>
      <c r="E25" s="2">
        <f t="shared" si="0"/>
        <v>9.0529247910863511</v>
      </c>
    </row>
    <row r="26" spans="1:5">
      <c r="A26">
        <v>220</v>
      </c>
      <c r="B26" t="s">
        <v>540</v>
      </c>
      <c r="C26" s="11">
        <v>2956</v>
      </c>
      <c r="D26" s="11">
        <v>27</v>
      </c>
      <c r="E26" s="2">
        <f t="shared" si="0"/>
        <v>9.1339648173207042</v>
      </c>
    </row>
    <row r="27" spans="1:5">
      <c r="A27">
        <v>188</v>
      </c>
      <c r="B27" t="s">
        <v>541</v>
      </c>
      <c r="C27" s="11">
        <v>4471</v>
      </c>
      <c r="D27" s="11">
        <v>41</v>
      </c>
      <c r="E27" s="2">
        <f t="shared" si="0"/>
        <v>9.1702080071572354</v>
      </c>
    </row>
    <row r="28" spans="1:5">
      <c r="A28">
        <v>516</v>
      </c>
      <c r="B28" t="s">
        <v>549</v>
      </c>
      <c r="C28" s="11">
        <v>2325</v>
      </c>
      <c r="D28" s="11">
        <v>22</v>
      </c>
      <c r="E28" s="2">
        <f t="shared" si="0"/>
        <v>9.4623655913978499</v>
      </c>
    </row>
    <row r="29" spans="1:5">
      <c r="A29">
        <v>549</v>
      </c>
      <c r="B29" t="s">
        <v>550</v>
      </c>
      <c r="C29" s="11">
        <v>2958</v>
      </c>
      <c r="D29" s="11">
        <v>28</v>
      </c>
      <c r="E29" s="2">
        <f t="shared" si="0"/>
        <v>9.4658553076402967</v>
      </c>
    </row>
    <row r="30" spans="1:5">
      <c r="A30">
        <v>86</v>
      </c>
      <c r="B30" t="s">
        <v>551</v>
      </c>
      <c r="C30" s="11">
        <v>1690</v>
      </c>
      <c r="D30" s="11">
        <v>16</v>
      </c>
      <c r="E30" s="2">
        <f t="shared" si="0"/>
        <v>9.4674556213017755</v>
      </c>
    </row>
    <row r="31" spans="1:5">
      <c r="A31">
        <v>547</v>
      </c>
      <c r="B31" t="s">
        <v>552</v>
      </c>
      <c r="C31" s="11">
        <v>10975</v>
      </c>
      <c r="D31" s="11">
        <v>104</v>
      </c>
      <c r="E31" s="2">
        <f t="shared" si="0"/>
        <v>9.4760820045558098</v>
      </c>
    </row>
    <row r="32" spans="1:5">
      <c r="A32">
        <v>588</v>
      </c>
      <c r="B32" t="s">
        <v>554</v>
      </c>
      <c r="C32" s="11">
        <v>4398</v>
      </c>
      <c r="D32" s="11">
        <v>42</v>
      </c>
      <c r="E32" s="2">
        <f t="shared" si="0"/>
        <v>9.5497953615279663</v>
      </c>
    </row>
    <row r="33" spans="1:5">
      <c r="A33">
        <v>189</v>
      </c>
      <c r="B33" t="s">
        <v>565</v>
      </c>
      <c r="C33" s="11">
        <v>2833</v>
      </c>
      <c r="D33" s="11">
        <v>28</v>
      </c>
      <c r="E33" s="2">
        <f t="shared" si="0"/>
        <v>9.8835157077303215</v>
      </c>
    </row>
    <row r="34" spans="1:5">
      <c r="A34">
        <v>109</v>
      </c>
      <c r="B34" t="s">
        <v>567</v>
      </c>
      <c r="C34" s="11">
        <v>15145</v>
      </c>
      <c r="D34" s="11">
        <v>151</v>
      </c>
      <c r="E34" s="2">
        <f t="shared" si="0"/>
        <v>9.9702872235061069</v>
      </c>
    </row>
    <row r="35" spans="1:5">
      <c r="A35">
        <v>489</v>
      </c>
      <c r="B35" t="s">
        <v>63</v>
      </c>
      <c r="C35" s="11">
        <v>1489</v>
      </c>
      <c r="D35" s="11">
        <v>15</v>
      </c>
      <c r="E35" s="2">
        <f t="shared" si="0"/>
        <v>10.073875083948959</v>
      </c>
    </row>
    <row r="36" spans="1:5">
      <c r="A36">
        <v>348</v>
      </c>
      <c r="B36" t="s">
        <v>77</v>
      </c>
      <c r="C36" s="11">
        <v>1154</v>
      </c>
      <c r="D36" s="11">
        <v>12</v>
      </c>
      <c r="E36" s="2">
        <f t="shared" ref="E36:E67" si="1">D36/C36*1000</f>
        <v>10.398613518197575</v>
      </c>
    </row>
    <row r="37" spans="1:5">
      <c r="A37">
        <v>275</v>
      </c>
      <c r="B37" t="s">
        <v>49</v>
      </c>
      <c r="C37" s="11">
        <v>2493</v>
      </c>
      <c r="D37" s="11">
        <v>26</v>
      </c>
      <c r="E37" s="2">
        <f t="shared" si="1"/>
        <v>10.429201764941837</v>
      </c>
    </row>
    <row r="38" spans="1:5">
      <c r="A38">
        <v>537</v>
      </c>
      <c r="B38" t="s">
        <v>21</v>
      </c>
      <c r="C38" s="11">
        <v>9167</v>
      </c>
      <c r="D38" s="11">
        <v>96</v>
      </c>
      <c r="E38" s="2">
        <f t="shared" si="1"/>
        <v>10.472346460128723</v>
      </c>
    </row>
    <row r="39" spans="1:5">
      <c r="A39">
        <v>37</v>
      </c>
      <c r="B39" t="s">
        <v>46</v>
      </c>
      <c r="C39" s="11">
        <v>2742</v>
      </c>
      <c r="D39" s="11">
        <v>29</v>
      </c>
      <c r="E39" s="2">
        <f t="shared" si="1"/>
        <v>10.576221735959153</v>
      </c>
    </row>
    <row r="40" spans="1:5">
      <c r="A40">
        <v>560</v>
      </c>
      <c r="B40" t="s">
        <v>20</v>
      </c>
      <c r="C40" s="11">
        <v>9548</v>
      </c>
      <c r="D40" s="11">
        <v>101</v>
      </c>
      <c r="E40" s="2">
        <f t="shared" si="1"/>
        <v>10.578131545873481</v>
      </c>
    </row>
    <row r="41" spans="1:5">
      <c r="A41">
        <v>607</v>
      </c>
      <c r="B41" t="s">
        <v>38</v>
      </c>
      <c r="C41" s="11">
        <v>3954</v>
      </c>
      <c r="D41" s="11">
        <v>42</v>
      </c>
      <c r="E41" s="2">
        <f t="shared" si="1"/>
        <v>10.622154779969652</v>
      </c>
    </row>
    <row r="42" spans="1:5">
      <c r="A42">
        <v>296</v>
      </c>
      <c r="B42" t="s">
        <v>28</v>
      </c>
      <c r="C42" s="11">
        <v>5366</v>
      </c>
      <c r="D42" s="11">
        <v>57</v>
      </c>
      <c r="E42" s="2">
        <f t="shared" si="1"/>
        <v>10.622437569884458</v>
      </c>
    </row>
    <row r="43" spans="1:5">
      <c r="A43">
        <v>146</v>
      </c>
      <c r="B43" t="s">
        <v>39</v>
      </c>
      <c r="C43" s="11">
        <v>3935</v>
      </c>
      <c r="D43" s="11">
        <v>42</v>
      </c>
      <c r="E43" s="2">
        <f t="shared" si="1"/>
        <v>10.673443456162644</v>
      </c>
    </row>
    <row r="44" spans="1:5">
      <c r="A44">
        <v>65</v>
      </c>
      <c r="B44" t="s">
        <v>27</v>
      </c>
      <c r="C44" s="11">
        <v>5686</v>
      </c>
      <c r="D44" s="11">
        <v>61</v>
      </c>
      <c r="E44" s="2">
        <f t="shared" si="1"/>
        <v>10.728104115371087</v>
      </c>
    </row>
    <row r="45" spans="1:5">
      <c r="A45">
        <v>121</v>
      </c>
      <c r="B45" t="s">
        <v>60</v>
      </c>
      <c r="C45" s="11">
        <v>1580</v>
      </c>
      <c r="D45" s="11">
        <v>17</v>
      </c>
      <c r="E45" s="2">
        <f t="shared" si="1"/>
        <v>10.759493670886076</v>
      </c>
    </row>
    <row r="46" spans="1:5">
      <c r="A46">
        <v>190</v>
      </c>
      <c r="B46" t="s">
        <v>52</v>
      </c>
      <c r="C46" s="11">
        <v>2135</v>
      </c>
      <c r="D46" s="11">
        <v>23</v>
      </c>
      <c r="E46" s="2">
        <f t="shared" si="1"/>
        <v>10.772833723653397</v>
      </c>
    </row>
    <row r="47" spans="1:5">
      <c r="A47">
        <v>32</v>
      </c>
      <c r="B47" t="s">
        <v>50</v>
      </c>
      <c r="C47" s="11">
        <v>2306</v>
      </c>
      <c r="D47" s="11">
        <v>25</v>
      </c>
      <c r="E47" s="2">
        <f t="shared" si="1"/>
        <v>10.841283607979184</v>
      </c>
    </row>
    <row r="48" spans="1:5">
      <c r="A48">
        <v>347</v>
      </c>
      <c r="B48" t="s">
        <v>55</v>
      </c>
      <c r="C48" s="11">
        <v>1930</v>
      </c>
      <c r="D48" s="11">
        <v>21</v>
      </c>
      <c r="E48" s="2">
        <f t="shared" si="1"/>
        <v>10.880829015544041</v>
      </c>
    </row>
    <row r="49" spans="1:5">
      <c r="A49">
        <v>332</v>
      </c>
      <c r="B49" t="s">
        <v>81</v>
      </c>
      <c r="C49" s="11">
        <v>1077</v>
      </c>
      <c r="D49" s="11">
        <v>12</v>
      </c>
      <c r="E49" s="2">
        <f t="shared" si="1"/>
        <v>11.142061281337048</v>
      </c>
    </row>
    <row r="50" spans="1:5">
      <c r="A50">
        <v>436</v>
      </c>
      <c r="B50" t="s">
        <v>30</v>
      </c>
      <c r="C50" s="11">
        <v>5108</v>
      </c>
      <c r="D50" s="11">
        <v>57</v>
      </c>
      <c r="E50" s="2">
        <f t="shared" si="1"/>
        <v>11.158966327329678</v>
      </c>
    </row>
    <row r="51" spans="1:5">
      <c r="A51">
        <v>110</v>
      </c>
      <c r="B51" t="s">
        <v>73</v>
      </c>
      <c r="C51" s="11">
        <v>1252</v>
      </c>
      <c r="D51" s="11">
        <v>14</v>
      </c>
      <c r="E51" s="2">
        <f t="shared" si="1"/>
        <v>11.182108626198083</v>
      </c>
    </row>
    <row r="52" spans="1:5">
      <c r="A52">
        <v>238</v>
      </c>
      <c r="B52" t="s">
        <v>42</v>
      </c>
      <c r="C52" s="11">
        <v>2996</v>
      </c>
      <c r="D52" s="11">
        <v>34</v>
      </c>
      <c r="E52" s="2">
        <f t="shared" si="1"/>
        <v>11.348464619492658</v>
      </c>
    </row>
    <row r="53" spans="1:5">
      <c r="A53">
        <v>565</v>
      </c>
      <c r="B53" t="s">
        <v>17</v>
      </c>
      <c r="C53" s="11">
        <v>175946</v>
      </c>
      <c r="D53" s="11">
        <v>2021</v>
      </c>
      <c r="E53" s="2">
        <f t="shared" si="1"/>
        <v>11.486478805997294</v>
      </c>
    </row>
    <row r="54" spans="1:5">
      <c r="A54">
        <v>68</v>
      </c>
      <c r="B54" t="s">
        <v>33</v>
      </c>
      <c r="C54" s="11">
        <v>4768</v>
      </c>
      <c r="D54" s="11">
        <v>55</v>
      </c>
      <c r="E54" s="2">
        <f t="shared" si="1"/>
        <v>11.535234899328859</v>
      </c>
    </row>
    <row r="55" spans="1:5">
      <c r="A55">
        <v>584</v>
      </c>
      <c r="B55" t="s">
        <v>22</v>
      </c>
      <c r="C55" s="11">
        <v>9060</v>
      </c>
      <c r="D55" s="11">
        <v>105</v>
      </c>
      <c r="E55" s="2">
        <f t="shared" si="1"/>
        <v>11.589403973509935</v>
      </c>
    </row>
    <row r="56" spans="1:5">
      <c r="A56">
        <v>280</v>
      </c>
      <c r="B56" t="s">
        <v>41</v>
      </c>
      <c r="C56" s="11">
        <v>3273</v>
      </c>
      <c r="D56" s="11">
        <v>39</v>
      </c>
      <c r="E56" s="2">
        <f t="shared" si="1"/>
        <v>11.915673693858846</v>
      </c>
    </row>
    <row r="57" spans="1:5">
      <c r="A57">
        <v>267</v>
      </c>
      <c r="B57" t="s">
        <v>26</v>
      </c>
      <c r="C57" s="11">
        <v>5852</v>
      </c>
      <c r="D57" s="11">
        <v>70</v>
      </c>
      <c r="E57" s="2">
        <f t="shared" si="1"/>
        <v>11.961722488038278</v>
      </c>
    </row>
    <row r="58" spans="1:5">
      <c r="A58">
        <v>97</v>
      </c>
      <c r="B58" t="s">
        <v>70</v>
      </c>
      <c r="C58" s="11">
        <v>1317</v>
      </c>
      <c r="D58" s="11">
        <v>16</v>
      </c>
      <c r="E58" s="2">
        <f t="shared" si="1"/>
        <v>12.148823082763858</v>
      </c>
    </row>
    <row r="59" spans="1:5">
      <c r="A59">
        <v>104</v>
      </c>
      <c r="B59" t="s">
        <v>78</v>
      </c>
      <c r="C59" s="11">
        <v>1150</v>
      </c>
      <c r="D59" s="11">
        <v>14</v>
      </c>
      <c r="E59" s="2">
        <f t="shared" si="1"/>
        <v>12.17391304347826</v>
      </c>
    </row>
    <row r="60" spans="1:5">
      <c r="A60">
        <v>47</v>
      </c>
      <c r="B60" t="s">
        <v>75</v>
      </c>
      <c r="C60" s="11">
        <v>1217</v>
      </c>
      <c r="D60" s="11">
        <v>15</v>
      </c>
      <c r="E60" s="2">
        <f t="shared" si="1"/>
        <v>12.325390304026294</v>
      </c>
    </row>
    <row r="61" spans="1:5">
      <c r="A61">
        <v>306</v>
      </c>
      <c r="B61" t="s">
        <v>40</v>
      </c>
      <c r="C61" s="11">
        <v>3621</v>
      </c>
      <c r="D61" s="11">
        <v>45</v>
      </c>
      <c r="E61" s="2">
        <f t="shared" si="1"/>
        <v>12.427506213753107</v>
      </c>
    </row>
    <row r="62" spans="1:5">
      <c r="A62">
        <v>606</v>
      </c>
      <c r="B62" t="s">
        <v>56</v>
      </c>
      <c r="C62" s="11">
        <v>1756</v>
      </c>
      <c r="D62" s="11">
        <v>22</v>
      </c>
      <c r="E62" s="2">
        <f t="shared" si="1"/>
        <v>12.528473804100228</v>
      </c>
    </row>
    <row r="63" spans="1:5">
      <c r="A63">
        <v>260</v>
      </c>
      <c r="B63" t="s">
        <v>37</v>
      </c>
      <c r="C63" s="11">
        <v>3989</v>
      </c>
      <c r="D63" s="11">
        <v>50</v>
      </c>
      <c r="E63" s="2">
        <f t="shared" si="1"/>
        <v>12.534469791927803</v>
      </c>
    </row>
    <row r="64" spans="1:5">
      <c r="A64">
        <v>467</v>
      </c>
      <c r="B64" t="s">
        <v>47</v>
      </c>
      <c r="C64" s="11">
        <v>2632</v>
      </c>
      <c r="D64" s="11">
        <v>33</v>
      </c>
      <c r="E64" s="2">
        <f t="shared" si="1"/>
        <v>12.537993920972644</v>
      </c>
    </row>
    <row r="65" spans="1:5">
      <c r="A65">
        <v>215</v>
      </c>
      <c r="B65" t="s">
        <v>18</v>
      </c>
      <c r="C65" s="11">
        <v>21473</v>
      </c>
      <c r="D65" s="11">
        <v>270</v>
      </c>
      <c r="E65" s="2">
        <f t="shared" si="1"/>
        <v>12.573930051692825</v>
      </c>
    </row>
    <row r="66" spans="1:5">
      <c r="A66">
        <v>323</v>
      </c>
      <c r="B66" t="s">
        <v>79</v>
      </c>
      <c r="C66" s="11">
        <v>1109</v>
      </c>
      <c r="D66" s="11">
        <v>14</v>
      </c>
      <c r="E66" s="2">
        <f t="shared" si="1"/>
        <v>12.623985572587918</v>
      </c>
    </row>
    <row r="67" spans="1:5">
      <c r="A67">
        <v>169</v>
      </c>
      <c r="B67" t="s">
        <v>34</v>
      </c>
      <c r="C67" s="11">
        <v>4568</v>
      </c>
      <c r="D67" s="11">
        <v>58</v>
      </c>
      <c r="E67" s="2">
        <f t="shared" si="1"/>
        <v>12.697022767075307</v>
      </c>
    </row>
    <row r="68" spans="1:5">
      <c r="A68">
        <v>127</v>
      </c>
      <c r="B68" t="s">
        <v>62</v>
      </c>
      <c r="C68" s="11">
        <v>1495</v>
      </c>
      <c r="D68" s="11">
        <v>19</v>
      </c>
      <c r="E68" s="2">
        <f t="shared" ref="E68:E99" si="2">D68/C68*1000</f>
        <v>12.709030100334449</v>
      </c>
    </row>
    <row r="69" spans="1:5">
      <c r="A69">
        <v>447</v>
      </c>
      <c r="B69" t="s">
        <v>57</v>
      </c>
      <c r="C69" s="11">
        <v>1729</v>
      </c>
      <c r="D69" s="11">
        <v>22</v>
      </c>
      <c r="E69" s="2">
        <f t="shared" si="2"/>
        <v>12.724117987275882</v>
      </c>
    </row>
    <row r="70" spans="1:5">
      <c r="A70">
        <v>150</v>
      </c>
      <c r="B70" t="s">
        <v>80</v>
      </c>
      <c r="C70" s="11">
        <v>1093</v>
      </c>
      <c r="D70" s="11">
        <v>14</v>
      </c>
      <c r="E70" s="2">
        <f t="shared" si="2"/>
        <v>12.808783165599268</v>
      </c>
    </row>
    <row r="71" spans="1:5">
      <c r="A71">
        <v>624</v>
      </c>
      <c r="B71" t="s">
        <v>76</v>
      </c>
      <c r="C71" s="11">
        <v>1158</v>
      </c>
      <c r="D71" s="11">
        <v>15</v>
      </c>
      <c r="E71" s="2">
        <f t="shared" si="2"/>
        <v>12.953367875647668</v>
      </c>
    </row>
    <row r="72" spans="1:5">
      <c r="A72">
        <v>591</v>
      </c>
      <c r="B72" t="s">
        <v>35</v>
      </c>
      <c r="C72" s="11">
        <v>4557</v>
      </c>
      <c r="D72" s="11">
        <v>60</v>
      </c>
      <c r="E72" s="2">
        <f t="shared" si="2"/>
        <v>13.166556945358789</v>
      </c>
    </row>
    <row r="73" spans="1:5">
      <c r="A73">
        <v>545</v>
      </c>
      <c r="B73" t="s">
        <v>31</v>
      </c>
      <c r="C73" s="11">
        <v>4971</v>
      </c>
      <c r="D73" s="11">
        <v>66</v>
      </c>
      <c r="E73" s="2">
        <f t="shared" si="2"/>
        <v>13.27700663850332</v>
      </c>
    </row>
    <row r="74" spans="1:5">
      <c r="A74">
        <v>45</v>
      </c>
      <c r="B74" t="s">
        <v>69</v>
      </c>
      <c r="C74" s="11">
        <v>1355</v>
      </c>
      <c r="D74" s="11">
        <v>18</v>
      </c>
      <c r="E74" s="2">
        <f t="shared" si="2"/>
        <v>13.284132841328415</v>
      </c>
    </row>
    <row r="75" spans="1:5">
      <c r="A75">
        <v>183</v>
      </c>
      <c r="B75" t="s">
        <v>45</v>
      </c>
      <c r="C75" s="11">
        <v>2919</v>
      </c>
      <c r="D75" s="11">
        <v>39</v>
      </c>
      <c r="E75" s="2">
        <f t="shared" si="2"/>
        <v>13.360739979445015</v>
      </c>
    </row>
    <row r="76" spans="1:5">
      <c r="A76">
        <v>643</v>
      </c>
      <c r="B76" t="s">
        <v>59</v>
      </c>
      <c r="C76" s="11">
        <v>1693</v>
      </c>
      <c r="D76" s="11">
        <v>23</v>
      </c>
      <c r="E76" s="2">
        <f t="shared" si="2"/>
        <v>13.585351447135263</v>
      </c>
    </row>
    <row r="77" spans="1:5">
      <c r="A77">
        <v>510</v>
      </c>
      <c r="B77" t="s">
        <v>61</v>
      </c>
      <c r="C77" s="11">
        <v>1540</v>
      </c>
      <c r="D77" s="11">
        <v>21</v>
      </c>
      <c r="E77" s="2">
        <f t="shared" si="2"/>
        <v>13.636363636363635</v>
      </c>
    </row>
    <row r="78" spans="1:5">
      <c r="A78">
        <v>309</v>
      </c>
      <c r="B78" t="s">
        <v>74</v>
      </c>
      <c r="C78" s="11">
        <v>1239</v>
      </c>
      <c r="D78" s="11">
        <v>17</v>
      </c>
      <c r="E78" s="2">
        <f t="shared" si="2"/>
        <v>13.720742534301856</v>
      </c>
    </row>
    <row r="79" spans="1:5">
      <c r="A79">
        <v>494</v>
      </c>
      <c r="B79" t="s">
        <v>48</v>
      </c>
      <c r="C79" s="11">
        <v>2521</v>
      </c>
      <c r="D79" s="11">
        <v>35</v>
      </c>
      <c r="E79" s="2">
        <f t="shared" si="2"/>
        <v>13.88337961126537</v>
      </c>
    </row>
    <row r="80" spans="1:5">
      <c r="A80">
        <v>390</v>
      </c>
      <c r="B80" t="s">
        <v>19</v>
      </c>
      <c r="C80" s="11">
        <v>10431</v>
      </c>
      <c r="D80" s="11">
        <v>147</v>
      </c>
      <c r="E80" s="2">
        <f t="shared" si="2"/>
        <v>14.092608570606844</v>
      </c>
    </row>
    <row r="81" spans="1:5">
      <c r="A81">
        <v>154</v>
      </c>
      <c r="B81" t="s">
        <v>23</v>
      </c>
      <c r="C81" s="11">
        <v>6457</v>
      </c>
      <c r="D81" s="11">
        <v>91</v>
      </c>
      <c r="E81" s="2">
        <f t="shared" si="2"/>
        <v>14.093232151153787</v>
      </c>
    </row>
    <row r="82" spans="1:5">
      <c r="A82">
        <v>329</v>
      </c>
      <c r="B82" t="s">
        <v>43</v>
      </c>
      <c r="C82" s="11">
        <v>2976</v>
      </c>
      <c r="D82" s="11">
        <v>42</v>
      </c>
      <c r="E82" s="2">
        <f t="shared" si="2"/>
        <v>14.112903225806452</v>
      </c>
    </row>
    <row r="83" spans="1:5">
      <c r="A83">
        <v>63</v>
      </c>
      <c r="B83" t="s">
        <v>64</v>
      </c>
      <c r="C83" s="11">
        <v>1486</v>
      </c>
      <c r="D83" s="11">
        <v>21</v>
      </c>
      <c r="E83" s="2">
        <f t="shared" si="2"/>
        <v>14.131897711978464</v>
      </c>
    </row>
    <row r="84" spans="1:5">
      <c r="A84">
        <v>346</v>
      </c>
      <c r="B84" t="s">
        <v>24</v>
      </c>
      <c r="C84" s="11">
        <v>6361</v>
      </c>
      <c r="D84" s="11">
        <v>90</v>
      </c>
      <c r="E84" s="2">
        <f t="shared" si="2"/>
        <v>14.14871875491275</v>
      </c>
    </row>
    <row r="85" spans="1:5">
      <c r="A85">
        <v>579</v>
      </c>
      <c r="B85" t="s">
        <v>58</v>
      </c>
      <c r="C85" s="11">
        <v>1696</v>
      </c>
      <c r="D85" s="11">
        <v>24</v>
      </c>
      <c r="E85" s="2">
        <f t="shared" si="2"/>
        <v>14.150943396226415</v>
      </c>
    </row>
    <row r="86" spans="1:5">
      <c r="A86">
        <v>462</v>
      </c>
      <c r="B86" t="s">
        <v>36</v>
      </c>
      <c r="C86" s="11">
        <v>4426</v>
      </c>
      <c r="D86" s="11">
        <v>63</v>
      </c>
      <c r="E86" s="2">
        <f t="shared" si="2"/>
        <v>14.234071396294624</v>
      </c>
    </row>
    <row r="87" spans="1:5">
      <c r="A87">
        <v>569</v>
      </c>
      <c r="B87" t="s">
        <v>71</v>
      </c>
      <c r="C87" s="11">
        <v>1306</v>
      </c>
      <c r="D87" s="11">
        <v>19</v>
      </c>
      <c r="E87" s="2">
        <f t="shared" si="2"/>
        <v>14.548238897396631</v>
      </c>
    </row>
    <row r="88" spans="1:5">
      <c r="A88">
        <v>211</v>
      </c>
      <c r="B88" t="s">
        <v>66</v>
      </c>
      <c r="C88" s="11">
        <v>1430</v>
      </c>
      <c r="D88" s="11">
        <v>21</v>
      </c>
      <c r="E88" s="2">
        <f t="shared" si="2"/>
        <v>14.685314685314685</v>
      </c>
    </row>
    <row r="89" spans="1:5">
      <c r="A89">
        <v>258</v>
      </c>
      <c r="B89" t="s">
        <v>53</v>
      </c>
      <c r="C89" s="11">
        <v>2110</v>
      </c>
      <c r="D89" s="11">
        <v>31</v>
      </c>
      <c r="E89" s="2">
        <f t="shared" si="2"/>
        <v>14.691943127962086</v>
      </c>
    </row>
    <row r="90" spans="1:5">
      <c r="A90">
        <v>257</v>
      </c>
      <c r="B90" t="s">
        <v>44</v>
      </c>
      <c r="C90" s="11">
        <v>2975</v>
      </c>
      <c r="D90" s="11">
        <v>44</v>
      </c>
      <c r="E90" s="2">
        <f t="shared" si="2"/>
        <v>14.789915966386555</v>
      </c>
    </row>
    <row r="91" spans="1:5">
      <c r="A91">
        <v>259</v>
      </c>
      <c r="B91" t="s">
        <v>67</v>
      </c>
      <c r="C91" s="11">
        <v>1412</v>
      </c>
      <c r="D91" s="11">
        <v>21</v>
      </c>
      <c r="E91" s="2">
        <f t="shared" si="2"/>
        <v>14.872521246458923</v>
      </c>
    </row>
    <row r="92" spans="1:5">
      <c r="A92">
        <v>255</v>
      </c>
      <c r="B92" t="s">
        <v>65</v>
      </c>
      <c r="C92" s="11">
        <v>1478</v>
      </c>
      <c r="D92" s="11">
        <v>22</v>
      </c>
      <c r="E92" s="2">
        <f t="shared" si="2"/>
        <v>14.884979702300406</v>
      </c>
    </row>
    <row r="93" spans="1:5">
      <c r="A93">
        <v>270</v>
      </c>
      <c r="B93" t="s">
        <v>68</v>
      </c>
      <c r="C93" s="11">
        <v>1403</v>
      </c>
      <c r="D93" s="11">
        <v>21</v>
      </c>
      <c r="E93" s="2">
        <f t="shared" si="2"/>
        <v>14.96792587312901</v>
      </c>
    </row>
    <row r="94" spans="1:5">
      <c r="A94">
        <v>304</v>
      </c>
      <c r="B94" t="s">
        <v>72</v>
      </c>
      <c r="C94" s="11">
        <v>1261</v>
      </c>
      <c r="D94" s="11">
        <v>19</v>
      </c>
      <c r="E94" s="2">
        <f t="shared" si="2"/>
        <v>15.067406819984139</v>
      </c>
    </row>
    <row r="95" spans="1:5">
      <c r="A95">
        <v>333</v>
      </c>
      <c r="B95" t="s">
        <v>25</v>
      </c>
      <c r="C95" s="11">
        <v>5876</v>
      </c>
      <c r="D95" s="11">
        <v>94</v>
      </c>
      <c r="E95" s="2">
        <f t="shared" si="2"/>
        <v>15.997277059223963</v>
      </c>
    </row>
    <row r="96" spans="1:5">
      <c r="A96">
        <v>572</v>
      </c>
      <c r="B96" t="s">
        <v>29</v>
      </c>
      <c r="C96" s="11">
        <v>5365</v>
      </c>
      <c r="D96" s="11">
        <v>86</v>
      </c>
      <c r="E96" s="2">
        <f t="shared" si="2"/>
        <v>16.029822926374649</v>
      </c>
    </row>
    <row r="97" spans="1:5">
      <c r="A97">
        <v>228</v>
      </c>
      <c r="B97" t="s">
        <v>82</v>
      </c>
      <c r="C97" s="11">
        <v>1035</v>
      </c>
      <c r="D97" s="11">
        <v>17</v>
      </c>
      <c r="E97" s="2">
        <f t="shared" si="2"/>
        <v>16.425120772946862</v>
      </c>
    </row>
    <row r="98" spans="1:5">
      <c r="A98">
        <v>430</v>
      </c>
      <c r="B98" t="s">
        <v>51</v>
      </c>
      <c r="C98" s="11">
        <v>2277</v>
      </c>
      <c r="D98" s="11">
        <v>39</v>
      </c>
      <c r="E98" s="2">
        <f t="shared" si="2"/>
        <v>17.127799736495387</v>
      </c>
    </row>
    <row r="99" spans="1:5">
      <c r="A99">
        <v>151</v>
      </c>
      <c r="B99" t="s">
        <v>54</v>
      </c>
      <c r="C99" s="11">
        <v>1985</v>
      </c>
      <c r="D99" s="11">
        <v>35</v>
      </c>
      <c r="E99" s="2">
        <f t="shared" si="2"/>
        <v>17.632241813602015</v>
      </c>
    </row>
    <row r="100" spans="1:5">
      <c r="A100">
        <v>214</v>
      </c>
      <c r="B100" t="s">
        <v>32</v>
      </c>
      <c r="C100" s="11">
        <v>4941</v>
      </c>
      <c r="D100" s="11">
        <v>95</v>
      </c>
      <c r="E100" s="2">
        <f t="shared" ref="E100" si="3">D100/C100*1000</f>
        <v>19.226877150374417</v>
      </c>
    </row>
    <row r="101" spans="1:5">
      <c r="A101" s="4"/>
      <c r="B101" s="4" t="s">
        <v>675</v>
      </c>
      <c r="C101" s="7">
        <v>617013</v>
      </c>
      <c r="D101" s="7">
        <v>7105</v>
      </c>
      <c r="E101" s="5">
        <f t="shared" ref="E101" si="4">D101/C101*1000</f>
        <v>11.515154461899506</v>
      </c>
    </row>
  </sheetData>
  <sortState ref="A4:E100">
    <sortCondition ref="E4:E100"/>
  </sortState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649"/>
  <sheetViews>
    <sheetView workbookViewId="0">
      <selection activeCell="J25" sqref="J25"/>
    </sheetView>
  </sheetViews>
  <sheetFormatPr defaultRowHeight="15"/>
  <cols>
    <col min="2" max="2" width="29.140625" bestFit="1" customWidth="1"/>
    <col min="4" max="4" width="15.140625" bestFit="1" customWidth="1"/>
    <col min="5" max="5" width="9.140625" style="2"/>
  </cols>
  <sheetData>
    <row r="1" spans="1:5">
      <c r="A1" s="3" t="s">
        <v>708</v>
      </c>
    </row>
    <row r="2" spans="1:5">
      <c r="A2" t="s">
        <v>709</v>
      </c>
    </row>
    <row r="3" spans="1:5">
      <c r="A3" s="36" t="s">
        <v>14</v>
      </c>
      <c r="B3" s="36" t="s">
        <v>257</v>
      </c>
      <c r="C3" s="36" t="s">
        <v>4</v>
      </c>
      <c r="D3" s="36" t="s">
        <v>676</v>
      </c>
      <c r="E3" s="73" t="s">
        <v>5</v>
      </c>
    </row>
    <row r="4" spans="1:5">
      <c r="A4">
        <v>1</v>
      </c>
      <c r="B4" t="s">
        <v>258</v>
      </c>
      <c r="C4" s="11">
        <v>482</v>
      </c>
      <c r="D4" s="11">
        <v>0</v>
      </c>
      <c r="E4" s="2">
        <f t="shared" ref="E4:E67" si="0">D4/C4*1000</f>
        <v>0</v>
      </c>
    </row>
    <row r="5" spans="1:5">
      <c r="A5">
        <v>2</v>
      </c>
      <c r="B5" t="s">
        <v>259</v>
      </c>
      <c r="C5" s="11">
        <v>279</v>
      </c>
      <c r="D5" s="11">
        <v>0</v>
      </c>
      <c r="E5" s="2">
        <f t="shared" si="0"/>
        <v>0</v>
      </c>
    </row>
    <row r="6" spans="1:5">
      <c r="A6">
        <v>3</v>
      </c>
      <c r="B6" t="s">
        <v>260</v>
      </c>
      <c r="C6" s="11">
        <v>254</v>
      </c>
      <c r="D6" s="11">
        <v>0</v>
      </c>
      <c r="E6" s="2">
        <f t="shared" si="0"/>
        <v>0</v>
      </c>
    </row>
    <row r="7" spans="1:5">
      <c r="A7">
        <v>4</v>
      </c>
      <c r="B7" t="s">
        <v>261</v>
      </c>
      <c r="C7" s="11">
        <v>218</v>
      </c>
      <c r="D7" s="11">
        <v>0</v>
      </c>
      <c r="E7" s="2">
        <f t="shared" si="0"/>
        <v>0</v>
      </c>
    </row>
    <row r="8" spans="1:5">
      <c r="A8">
        <v>5</v>
      </c>
      <c r="B8" t="s">
        <v>262</v>
      </c>
      <c r="C8" s="11">
        <v>200</v>
      </c>
      <c r="D8" s="11">
        <v>0</v>
      </c>
      <c r="E8" s="2">
        <f t="shared" si="0"/>
        <v>0</v>
      </c>
    </row>
    <row r="9" spans="1:5">
      <c r="A9">
        <v>6</v>
      </c>
      <c r="B9" t="s">
        <v>263</v>
      </c>
      <c r="C9" s="11">
        <v>197</v>
      </c>
      <c r="D9" s="11">
        <v>0</v>
      </c>
      <c r="E9" s="2">
        <f t="shared" si="0"/>
        <v>0</v>
      </c>
    </row>
    <row r="10" spans="1:5">
      <c r="A10">
        <v>7</v>
      </c>
      <c r="B10" t="s">
        <v>264</v>
      </c>
      <c r="C10" s="11">
        <v>190</v>
      </c>
      <c r="D10" s="11">
        <v>0</v>
      </c>
      <c r="E10" s="2">
        <f t="shared" si="0"/>
        <v>0</v>
      </c>
    </row>
    <row r="11" spans="1:5">
      <c r="A11">
        <v>8</v>
      </c>
      <c r="B11" t="s">
        <v>265</v>
      </c>
      <c r="C11" s="11">
        <v>176</v>
      </c>
      <c r="D11" s="11">
        <v>0</v>
      </c>
      <c r="E11" s="2">
        <f t="shared" si="0"/>
        <v>0</v>
      </c>
    </row>
    <row r="12" spans="1:5">
      <c r="A12">
        <v>9</v>
      </c>
      <c r="B12" t="s">
        <v>266</v>
      </c>
      <c r="C12" s="11">
        <v>169</v>
      </c>
      <c r="D12" s="11">
        <v>0</v>
      </c>
      <c r="E12" s="2">
        <f t="shared" si="0"/>
        <v>0</v>
      </c>
    </row>
    <row r="13" spans="1:5">
      <c r="A13">
        <v>10</v>
      </c>
      <c r="B13" t="s">
        <v>267</v>
      </c>
      <c r="C13" s="11">
        <v>164</v>
      </c>
      <c r="D13" s="11">
        <v>0</v>
      </c>
      <c r="E13" s="2">
        <f t="shared" si="0"/>
        <v>0</v>
      </c>
    </row>
    <row r="14" spans="1:5">
      <c r="A14">
        <v>11</v>
      </c>
      <c r="B14" t="s">
        <v>268</v>
      </c>
      <c r="C14" s="11">
        <v>159</v>
      </c>
      <c r="D14" s="11">
        <v>0</v>
      </c>
      <c r="E14" s="2">
        <f t="shared" si="0"/>
        <v>0</v>
      </c>
    </row>
    <row r="15" spans="1:5">
      <c r="A15">
        <v>12</v>
      </c>
      <c r="B15" t="s">
        <v>269</v>
      </c>
      <c r="C15" s="11">
        <v>129</v>
      </c>
      <c r="D15" s="11">
        <v>0</v>
      </c>
      <c r="E15" s="2">
        <f t="shared" si="0"/>
        <v>0</v>
      </c>
    </row>
    <row r="16" spans="1:5">
      <c r="A16">
        <v>13</v>
      </c>
      <c r="B16" t="s">
        <v>270</v>
      </c>
      <c r="C16" s="11">
        <v>124</v>
      </c>
      <c r="D16" s="11">
        <v>0</v>
      </c>
      <c r="E16" s="2">
        <f t="shared" si="0"/>
        <v>0</v>
      </c>
    </row>
    <row r="17" spans="1:5">
      <c r="A17">
        <v>14</v>
      </c>
      <c r="B17" t="s">
        <v>271</v>
      </c>
      <c r="C17" s="11">
        <v>121</v>
      </c>
      <c r="D17" s="11">
        <v>0</v>
      </c>
      <c r="E17" s="2">
        <f t="shared" si="0"/>
        <v>0</v>
      </c>
    </row>
    <row r="18" spans="1:5">
      <c r="A18">
        <v>15</v>
      </c>
      <c r="B18" t="s">
        <v>272</v>
      </c>
      <c r="C18" s="11">
        <v>118</v>
      </c>
      <c r="D18" s="11">
        <v>0</v>
      </c>
      <c r="E18" s="2">
        <f t="shared" si="0"/>
        <v>0</v>
      </c>
    </row>
    <row r="19" spans="1:5">
      <c r="A19">
        <v>16</v>
      </c>
      <c r="B19" t="s">
        <v>273</v>
      </c>
      <c r="C19" s="11">
        <v>116</v>
      </c>
      <c r="D19" s="11">
        <v>0</v>
      </c>
      <c r="E19" s="2">
        <f t="shared" si="0"/>
        <v>0</v>
      </c>
    </row>
    <row r="20" spans="1:5">
      <c r="A20">
        <v>17</v>
      </c>
      <c r="B20" t="s">
        <v>274</v>
      </c>
      <c r="C20" s="11">
        <v>116</v>
      </c>
      <c r="D20" s="11">
        <v>0</v>
      </c>
      <c r="E20" s="2">
        <f t="shared" si="0"/>
        <v>0</v>
      </c>
    </row>
    <row r="21" spans="1:5">
      <c r="A21">
        <v>18</v>
      </c>
      <c r="B21" t="s">
        <v>275</v>
      </c>
      <c r="C21" s="11">
        <v>114</v>
      </c>
      <c r="D21" s="11">
        <v>0</v>
      </c>
      <c r="E21" s="2">
        <f t="shared" si="0"/>
        <v>0</v>
      </c>
    </row>
    <row r="22" spans="1:5">
      <c r="A22">
        <v>19</v>
      </c>
      <c r="B22" t="s">
        <v>276</v>
      </c>
      <c r="C22" s="11">
        <v>114</v>
      </c>
      <c r="D22" s="11">
        <v>0</v>
      </c>
      <c r="E22" s="2">
        <f t="shared" si="0"/>
        <v>0</v>
      </c>
    </row>
    <row r="23" spans="1:5">
      <c r="A23">
        <v>20</v>
      </c>
      <c r="B23" t="s">
        <v>277</v>
      </c>
      <c r="C23" s="11">
        <v>113</v>
      </c>
      <c r="D23" s="11">
        <v>0</v>
      </c>
      <c r="E23" s="2">
        <f t="shared" si="0"/>
        <v>0</v>
      </c>
    </row>
    <row r="24" spans="1:5">
      <c r="A24">
        <v>21</v>
      </c>
      <c r="B24" t="s">
        <v>278</v>
      </c>
      <c r="C24" s="11">
        <v>112</v>
      </c>
      <c r="D24" s="11">
        <v>0</v>
      </c>
      <c r="E24" s="2">
        <f t="shared" si="0"/>
        <v>0</v>
      </c>
    </row>
    <row r="25" spans="1:5">
      <c r="A25">
        <v>22</v>
      </c>
      <c r="B25" t="s">
        <v>279</v>
      </c>
      <c r="C25" s="11">
        <v>111</v>
      </c>
      <c r="D25" s="11">
        <v>0</v>
      </c>
      <c r="E25" s="2">
        <f t="shared" si="0"/>
        <v>0</v>
      </c>
    </row>
    <row r="26" spans="1:5">
      <c r="A26">
        <v>23</v>
      </c>
      <c r="B26" t="s">
        <v>280</v>
      </c>
      <c r="C26" s="11">
        <v>108</v>
      </c>
      <c r="D26" s="11">
        <v>0</v>
      </c>
      <c r="E26" s="2">
        <f t="shared" si="0"/>
        <v>0</v>
      </c>
    </row>
    <row r="27" spans="1:5">
      <c r="A27">
        <v>24</v>
      </c>
      <c r="B27" t="s">
        <v>281</v>
      </c>
      <c r="C27" s="11">
        <v>108</v>
      </c>
      <c r="D27" s="11">
        <v>0</v>
      </c>
      <c r="E27" s="2">
        <f t="shared" si="0"/>
        <v>0</v>
      </c>
    </row>
    <row r="28" spans="1:5">
      <c r="A28">
        <v>25</v>
      </c>
      <c r="B28" t="s">
        <v>282</v>
      </c>
      <c r="C28" s="11">
        <v>108</v>
      </c>
      <c r="D28" s="11">
        <v>0</v>
      </c>
      <c r="E28" s="2">
        <f t="shared" si="0"/>
        <v>0</v>
      </c>
    </row>
    <row r="29" spans="1:5">
      <c r="A29">
        <v>26</v>
      </c>
      <c r="B29" t="s">
        <v>283</v>
      </c>
      <c r="C29" s="11">
        <v>107</v>
      </c>
      <c r="D29" s="11">
        <v>0</v>
      </c>
      <c r="E29" s="2">
        <f t="shared" si="0"/>
        <v>0</v>
      </c>
    </row>
    <row r="30" spans="1:5">
      <c r="A30">
        <v>27</v>
      </c>
      <c r="B30" t="s">
        <v>284</v>
      </c>
      <c r="C30" s="11">
        <v>106</v>
      </c>
      <c r="D30" s="11">
        <v>0</v>
      </c>
      <c r="E30" s="2">
        <f t="shared" si="0"/>
        <v>0</v>
      </c>
    </row>
    <row r="31" spans="1:5">
      <c r="A31">
        <v>28</v>
      </c>
      <c r="B31" t="s">
        <v>285</v>
      </c>
      <c r="C31" s="11">
        <v>96</v>
      </c>
      <c r="D31" s="11">
        <v>0</v>
      </c>
      <c r="E31" s="2">
        <f t="shared" si="0"/>
        <v>0</v>
      </c>
    </row>
    <row r="32" spans="1:5">
      <c r="A32">
        <v>29</v>
      </c>
      <c r="B32" t="s">
        <v>286</v>
      </c>
      <c r="C32" s="11">
        <v>95</v>
      </c>
      <c r="D32" s="11">
        <v>0</v>
      </c>
      <c r="E32" s="2">
        <f t="shared" si="0"/>
        <v>0</v>
      </c>
    </row>
    <row r="33" spans="1:5">
      <c r="A33">
        <v>30</v>
      </c>
      <c r="B33" t="s">
        <v>287</v>
      </c>
      <c r="C33" s="11">
        <v>94</v>
      </c>
      <c r="D33" s="11">
        <v>0</v>
      </c>
      <c r="E33" s="2">
        <f t="shared" si="0"/>
        <v>0</v>
      </c>
    </row>
    <row r="34" spans="1:5">
      <c r="A34">
        <v>31</v>
      </c>
      <c r="B34" t="s">
        <v>288</v>
      </c>
      <c r="C34" s="11">
        <v>94</v>
      </c>
      <c r="D34" s="11">
        <v>0</v>
      </c>
      <c r="E34" s="2">
        <f t="shared" si="0"/>
        <v>0</v>
      </c>
    </row>
    <row r="35" spans="1:5">
      <c r="A35">
        <v>32</v>
      </c>
      <c r="B35" t="s">
        <v>289</v>
      </c>
      <c r="C35" s="11">
        <v>93</v>
      </c>
      <c r="D35" s="11">
        <v>0</v>
      </c>
      <c r="E35" s="2">
        <f t="shared" si="0"/>
        <v>0</v>
      </c>
    </row>
    <row r="36" spans="1:5">
      <c r="A36">
        <v>33</v>
      </c>
      <c r="B36" t="s">
        <v>290</v>
      </c>
      <c r="C36" s="11">
        <v>91</v>
      </c>
      <c r="D36" s="11">
        <v>0</v>
      </c>
      <c r="E36" s="2">
        <f t="shared" si="0"/>
        <v>0</v>
      </c>
    </row>
    <row r="37" spans="1:5">
      <c r="A37">
        <v>34</v>
      </c>
      <c r="B37" t="s">
        <v>291</v>
      </c>
      <c r="C37" s="11">
        <v>89</v>
      </c>
      <c r="D37" s="11">
        <v>0</v>
      </c>
      <c r="E37" s="2">
        <f t="shared" si="0"/>
        <v>0</v>
      </c>
    </row>
    <row r="38" spans="1:5">
      <c r="A38">
        <v>35</v>
      </c>
      <c r="B38" t="s">
        <v>292</v>
      </c>
      <c r="C38" s="11">
        <v>85</v>
      </c>
      <c r="D38" s="11">
        <v>0</v>
      </c>
      <c r="E38" s="2">
        <f t="shared" si="0"/>
        <v>0</v>
      </c>
    </row>
    <row r="39" spans="1:5">
      <c r="A39">
        <v>36</v>
      </c>
      <c r="B39" t="s">
        <v>293</v>
      </c>
      <c r="C39" s="11">
        <v>85</v>
      </c>
      <c r="D39" s="11">
        <v>0</v>
      </c>
      <c r="E39" s="2">
        <f t="shared" si="0"/>
        <v>0</v>
      </c>
    </row>
    <row r="40" spans="1:5">
      <c r="A40">
        <v>37</v>
      </c>
      <c r="B40" t="s">
        <v>294</v>
      </c>
      <c r="C40" s="11">
        <v>85</v>
      </c>
      <c r="D40" s="11">
        <v>0</v>
      </c>
      <c r="E40" s="2">
        <f t="shared" si="0"/>
        <v>0</v>
      </c>
    </row>
    <row r="41" spans="1:5">
      <c r="A41">
        <v>38</v>
      </c>
      <c r="B41" t="s">
        <v>295</v>
      </c>
      <c r="C41" s="11">
        <v>82</v>
      </c>
      <c r="D41" s="11">
        <v>0</v>
      </c>
      <c r="E41" s="2">
        <f t="shared" si="0"/>
        <v>0</v>
      </c>
    </row>
    <row r="42" spans="1:5">
      <c r="A42">
        <v>39</v>
      </c>
      <c r="B42" t="s">
        <v>296</v>
      </c>
      <c r="C42" s="11">
        <v>79</v>
      </c>
      <c r="D42" s="11">
        <v>0</v>
      </c>
      <c r="E42" s="2">
        <f t="shared" si="0"/>
        <v>0</v>
      </c>
    </row>
    <row r="43" spans="1:5">
      <c r="A43">
        <v>40</v>
      </c>
      <c r="B43" t="s">
        <v>297</v>
      </c>
      <c r="C43" s="11">
        <v>78</v>
      </c>
      <c r="D43" s="11">
        <v>0</v>
      </c>
      <c r="E43" s="2">
        <f t="shared" si="0"/>
        <v>0</v>
      </c>
    </row>
    <row r="44" spans="1:5">
      <c r="A44">
        <v>41</v>
      </c>
      <c r="B44" t="s">
        <v>298</v>
      </c>
      <c r="C44" s="11">
        <v>77</v>
      </c>
      <c r="D44" s="11">
        <v>0</v>
      </c>
      <c r="E44" s="2">
        <f t="shared" si="0"/>
        <v>0</v>
      </c>
    </row>
    <row r="45" spans="1:5">
      <c r="A45">
        <v>42</v>
      </c>
      <c r="B45" t="s">
        <v>299</v>
      </c>
      <c r="C45" s="11">
        <v>76</v>
      </c>
      <c r="D45" s="11">
        <v>0</v>
      </c>
      <c r="E45" s="2">
        <f t="shared" si="0"/>
        <v>0</v>
      </c>
    </row>
    <row r="46" spans="1:5">
      <c r="A46">
        <v>43</v>
      </c>
      <c r="B46" t="s">
        <v>300</v>
      </c>
      <c r="C46" s="11">
        <v>75</v>
      </c>
      <c r="D46" s="11">
        <v>0</v>
      </c>
      <c r="E46" s="2">
        <f t="shared" si="0"/>
        <v>0</v>
      </c>
    </row>
    <row r="47" spans="1:5">
      <c r="A47">
        <v>44</v>
      </c>
      <c r="B47" t="s">
        <v>301</v>
      </c>
      <c r="C47" s="11">
        <v>74</v>
      </c>
      <c r="D47" s="11">
        <v>0</v>
      </c>
      <c r="E47" s="2">
        <f t="shared" si="0"/>
        <v>0</v>
      </c>
    </row>
    <row r="48" spans="1:5">
      <c r="A48">
        <v>45</v>
      </c>
      <c r="B48" t="s">
        <v>302</v>
      </c>
      <c r="C48" s="11">
        <v>74</v>
      </c>
      <c r="D48" s="11">
        <v>0</v>
      </c>
      <c r="E48" s="2">
        <f t="shared" si="0"/>
        <v>0</v>
      </c>
    </row>
    <row r="49" spans="1:5">
      <c r="A49">
        <v>46</v>
      </c>
      <c r="B49" t="s">
        <v>303</v>
      </c>
      <c r="C49" s="11">
        <v>73</v>
      </c>
      <c r="D49" s="11">
        <v>0</v>
      </c>
      <c r="E49" s="2">
        <f t="shared" si="0"/>
        <v>0</v>
      </c>
    </row>
    <row r="50" spans="1:5">
      <c r="A50">
        <v>47</v>
      </c>
      <c r="B50" t="s">
        <v>304</v>
      </c>
      <c r="C50" s="11">
        <v>73</v>
      </c>
      <c r="D50" s="11">
        <v>0</v>
      </c>
      <c r="E50" s="2">
        <f t="shared" si="0"/>
        <v>0</v>
      </c>
    </row>
    <row r="51" spans="1:5">
      <c r="A51">
        <v>48</v>
      </c>
      <c r="B51" t="s">
        <v>305</v>
      </c>
      <c r="C51" s="11">
        <v>71</v>
      </c>
      <c r="D51" s="11">
        <v>0</v>
      </c>
      <c r="E51" s="2">
        <f t="shared" si="0"/>
        <v>0</v>
      </c>
    </row>
    <row r="52" spans="1:5">
      <c r="A52">
        <v>49</v>
      </c>
      <c r="B52" t="s">
        <v>306</v>
      </c>
      <c r="C52" s="11">
        <v>70</v>
      </c>
      <c r="D52" s="11">
        <v>0</v>
      </c>
      <c r="E52" s="2">
        <f t="shared" si="0"/>
        <v>0</v>
      </c>
    </row>
    <row r="53" spans="1:5">
      <c r="A53">
        <v>50</v>
      </c>
      <c r="B53" t="s">
        <v>307</v>
      </c>
      <c r="C53" s="11">
        <v>69</v>
      </c>
      <c r="D53" s="11">
        <v>0</v>
      </c>
      <c r="E53" s="2">
        <f t="shared" si="0"/>
        <v>0</v>
      </c>
    </row>
    <row r="54" spans="1:5">
      <c r="A54">
        <v>51</v>
      </c>
      <c r="B54" t="s">
        <v>308</v>
      </c>
      <c r="C54" s="11">
        <v>69</v>
      </c>
      <c r="D54" s="11">
        <v>0</v>
      </c>
      <c r="E54" s="2">
        <f t="shared" si="0"/>
        <v>0</v>
      </c>
    </row>
    <row r="55" spans="1:5">
      <c r="A55">
        <v>52</v>
      </c>
      <c r="B55" t="s">
        <v>309</v>
      </c>
      <c r="C55" s="11">
        <v>68</v>
      </c>
      <c r="D55" s="11">
        <v>0</v>
      </c>
      <c r="E55" s="2">
        <f t="shared" si="0"/>
        <v>0</v>
      </c>
    </row>
    <row r="56" spans="1:5">
      <c r="A56">
        <v>53</v>
      </c>
      <c r="B56" t="s">
        <v>310</v>
      </c>
      <c r="C56" s="11">
        <v>68</v>
      </c>
      <c r="D56" s="11">
        <v>0</v>
      </c>
      <c r="E56" s="2">
        <f t="shared" si="0"/>
        <v>0</v>
      </c>
    </row>
    <row r="57" spans="1:5">
      <c r="A57">
        <v>54</v>
      </c>
      <c r="B57" t="s">
        <v>311</v>
      </c>
      <c r="C57" s="11">
        <v>67</v>
      </c>
      <c r="D57" s="11">
        <v>0</v>
      </c>
      <c r="E57" s="2">
        <f t="shared" si="0"/>
        <v>0</v>
      </c>
    </row>
    <row r="58" spans="1:5">
      <c r="A58">
        <v>55</v>
      </c>
      <c r="B58" t="s">
        <v>312</v>
      </c>
      <c r="C58" s="11">
        <v>66</v>
      </c>
      <c r="D58" s="11">
        <v>0</v>
      </c>
      <c r="E58" s="2">
        <f t="shared" si="0"/>
        <v>0</v>
      </c>
    </row>
    <row r="59" spans="1:5">
      <c r="A59">
        <v>56</v>
      </c>
      <c r="B59" t="s">
        <v>313</v>
      </c>
      <c r="C59" s="11">
        <v>66</v>
      </c>
      <c r="D59" s="11">
        <v>0</v>
      </c>
      <c r="E59" s="2">
        <f t="shared" si="0"/>
        <v>0</v>
      </c>
    </row>
    <row r="60" spans="1:5">
      <c r="A60">
        <v>57</v>
      </c>
      <c r="B60" t="s">
        <v>314</v>
      </c>
      <c r="C60" s="11">
        <v>65</v>
      </c>
      <c r="D60" s="11">
        <v>0</v>
      </c>
      <c r="E60" s="2">
        <f t="shared" si="0"/>
        <v>0</v>
      </c>
    </row>
    <row r="61" spans="1:5">
      <c r="A61">
        <v>58</v>
      </c>
      <c r="B61" t="s">
        <v>315</v>
      </c>
      <c r="C61" s="11">
        <v>65</v>
      </c>
      <c r="D61" s="11">
        <v>0</v>
      </c>
      <c r="E61" s="2">
        <f t="shared" si="0"/>
        <v>0</v>
      </c>
    </row>
    <row r="62" spans="1:5">
      <c r="A62">
        <v>59</v>
      </c>
      <c r="B62" t="s">
        <v>316</v>
      </c>
      <c r="C62" s="11">
        <v>65</v>
      </c>
      <c r="D62" s="11">
        <v>0</v>
      </c>
      <c r="E62" s="2">
        <f t="shared" si="0"/>
        <v>0</v>
      </c>
    </row>
    <row r="63" spans="1:5">
      <c r="A63">
        <v>60</v>
      </c>
      <c r="B63" t="s">
        <v>317</v>
      </c>
      <c r="C63" s="11">
        <v>64</v>
      </c>
      <c r="D63" s="11">
        <v>0</v>
      </c>
      <c r="E63" s="2">
        <f t="shared" si="0"/>
        <v>0</v>
      </c>
    </row>
    <row r="64" spans="1:5">
      <c r="A64">
        <v>61</v>
      </c>
      <c r="B64" t="s">
        <v>318</v>
      </c>
      <c r="C64" s="11">
        <v>63</v>
      </c>
      <c r="D64" s="11">
        <v>0</v>
      </c>
      <c r="E64" s="2">
        <f t="shared" si="0"/>
        <v>0</v>
      </c>
    </row>
    <row r="65" spans="1:5">
      <c r="A65">
        <v>62</v>
      </c>
      <c r="B65" t="s">
        <v>319</v>
      </c>
      <c r="C65" s="11">
        <v>62</v>
      </c>
      <c r="D65" s="11">
        <v>0</v>
      </c>
      <c r="E65" s="2">
        <f t="shared" si="0"/>
        <v>0</v>
      </c>
    </row>
    <row r="66" spans="1:5">
      <c r="A66">
        <v>63</v>
      </c>
      <c r="B66" t="s">
        <v>320</v>
      </c>
      <c r="C66" s="11">
        <v>61</v>
      </c>
      <c r="D66" s="11">
        <v>0</v>
      </c>
      <c r="E66" s="2">
        <f t="shared" si="0"/>
        <v>0</v>
      </c>
    </row>
    <row r="67" spans="1:5">
      <c r="A67">
        <v>64</v>
      </c>
      <c r="B67" t="s">
        <v>321</v>
      </c>
      <c r="C67" s="11">
        <v>61</v>
      </c>
      <c r="D67" s="11">
        <v>0</v>
      </c>
      <c r="E67" s="2">
        <f t="shared" si="0"/>
        <v>0</v>
      </c>
    </row>
    <row r="68" spans="1:5">
      <c r="A68">
        <v>65</v>
      </c>
      <c r="B68" t="s">
        <v>322</v>
      </c>
      <c r="C68" s="11">
        <v>61</v>
      </c>
      <c r="D68" s="11">
        <v>0</v>
      </c>
      <c r="E68" s="2">
        <f t="shared" ref="E68:E131" si="1">D68/C68*1000</f>
        <v>0</v>
      </c>
    </row>
    <row r="69" spans="1:5">
      <c r="A69">
        <v>66</v>
      </c>
      <c r="B69" t="s">
        <v>323</v>
      </c>
      <c r="C69" s="11">
        <v>60</v>
      </c>
      <c r="D69" s="11">
        <v>0</v>
      </c>
      <c r="E69" s="2">
        <f t="shared" si="1"/>
        <v>0</v>
      </c>
    </row>
    <row r="70" spans="1:5">
      <c r="A70">
        <v>67</v>
      </c>
      <c r="B70" t="s">
        <v>324</v>
      </c>
      <c r="C70" s="11">
        <v>60</v>
      </c>
      <c r="D70" s="11">
        <v>0</v>
      </c>
      <c r="E70" s="2">
        <f t="shared" si="1"/>
        <v>0</v>
      </c>
    </row>
    <row r="71" spans="1:5">
      <c r="A71">
        <v>68</v>
      </c>
      <c r="B71" t="s">
        <v>325</v>
      </c>
      <c r="C71" s="11">
        <v>60</v>
      </c>
      <c r="D71" s="11">
        <v>0</v>
      </c>
      <c r="E71" s="2">
        <f t="shared" si="1"/>
        <v>0</v>
      </c>
    </row>
    <row r="72" spans="1:5">
      <c r="A72">
        <v>69</v>
      </c>
      <c r="B72" t="s">
        <v>326</v>
      </c>
      <c r="C72" s="11">
        <v>60</v>
      </c>
      <c r="D72" s="11">
        <v>0</v>
      </c>
      <c r="E72" s="2">
        <f t="shared" si="1"/>
        <v>0</v>
      </c>
    </row>
    <row r="73" spans="1:5">
      <c r="A73">
        <v>70</v>
      </c>
      <c r="B73" t="s">
        <v>327</v>
      </c>
      <c r="C73" s="11">
        <v>59</v>
      </c>
      <c r="D73" s="11">
        <v>0</v>
      </c>
      <c r="E73" s="2">
        <f t="shared" si="1"/>
        <v>0</v>
      </c>
    </row>
    <row r="74" spans="1:5">
      <c r="A74">
        <v>71</v>
      </c>
      <c r="B74" t="s">
        <v>328</v>
      </c>
      <c r="C74" s="11">
        <v>59</v>
      </c>
      <c r="D74" s="11">
        <v>0</v>
      </c>
      <c r="E74" s="2">
        <f t="shared" si="1"/>
        <v>0</v>
      </c>
    </row>
    <row r="75" spans="1:5">
      <c r="A75">
        <v>72</v>
      </c>
      <c r="B75" t="s">
        <v>329</v>
      </c>
      <c r="C75" s="11">
        <v>58</v>
      </c>
      <c r="D75" s="11">
        <v>0</v>
      </c>
      <c r="E75" s="2">
        <f t="shared" si="1"/>
        <v>0</v>
      </c>
    </row>
    <row r="76" spans="1:5">
      <c r="A76">
        <v>73</v>
      </c>
      <c r="B76" t="s">
        <v>330</v>
      </c>
      <c r="C76" s="11">
        <v>58</v>
      </c>
      <c r="D76" s="11">
        <v>0</v>
      </c>
      <c r="E76" s="2">
        <f t="shared" si="1"/>
        <v>0</v>
      </c>
    </row>
    <row r="77" spans="1:5">
      <c r="A77">
        <v>74</v>
      </c>
      <c r="B77" t="s">
        <v>331</v>
      </c>
      <c r="C77" s="11">
        <v>58</v>
      </c>
      <c r="D77" s="11">
        <v>0</v>
      </c>
      <c r="E77" s="2">
        <f t="shared" si="1"/>
        <v>0</v>
      </c>
    </row>
    <row r="78" spans="1:5">
      <c r="A78">
        <v>75</v>
      </c>
      <c r="B78" t="s">
        <v>332</v>
      </c>
      <c r="C78" s="11">
        <v>56</v>
      </c>
      <c r="D78" s="11">
        <v>0</v>
      </c>
      <c r="E78" s="2">
        <f t="shared" si="1"/>
        <v>0</v>
      </c>
    </row>
    <row r="79" spans="1:5">
      <c r="A79">
        <v>76</v>
      </c>
      <c r="B79" t="s">
        <v>333</v>
      </c>
      <c r="C79" s="11">
        <v>56</v>
      </c>
      <c r="D79" s="11">
        <v>0</v>
      </c>
      <c r="E79" s="2">
        <f t="shared" si="1"/>
        <v>0</v>
      </c>
    </row>
    <row r="80" spans="1:5">
      <c r="A80">
        <v>77</v>
      </c>
      <c r="B80" t="s">
        <v>334</v>
      </c>
      <c r="C80" s="11">
        <v>56</v>
      </c>
      <c r="D80" s="11">
        <v>0</v>
      </c>
      <c r="E80" s="2">
        <f t="shared" si="1"/>
        <v>0</v>
      </c>
    </row>
    <row r="81" spans="1:5">
      <c r="A81">
        <v>78</v>
      </c>
      <c r="B81" t="s">
        <v>335</v>
      </c>
      <c r="C81" s="11">
        <v>55</v>
      </c>
      <c r="D81" s="11">
        <v>0</v>
      </c>
      <c r="E81" s="2">
        <f t="shared" si="1"/>
        <v>0</v>
      </c>
    </row>
    <row r="82" spans="1:5">
      <c r="A82">
        <v>79</v>
      </c>
      <c r="B82" t="s">
        <v>336</v>
      </c>
      <c r="C82" s="11">
        <v>53</v>
      </c>
      <c r="D82" s="11">
        <v>0</v>
      </c>
      <c r="E82" s="2">
        <f t="shared" si="1"/>
        <v>0</v>
      </c>
    </row>
    <row r="83" spans="1:5">
      <c r="A83">
        <v>80</v>
      </c>
      <c r="B83" t="s">
        <v>337</v>
      </c>
      <c r="C83" s="11">
        <v>51</v>
      </c>
      <c r="D83" s="11">
        <v>0</v>
      </c>
      <c r="E83" s="2">
        <f t="shared" si="1"/>
        <v>0</v>
      </c>
    </row>
    <row r="84" spans="1:5">
      <c r="A84">
        <v>81</v>
      </c>
      <c r="B84" t="s">
        <v>338</v>
      </c>
      <c r="C84" s="11">
        <v>51</v>
      </c>
      <c r="D84" s="11">
        <v>0</v>
      </c>
      <c r="E84" s="2">
        <f t="shared" si="1"/>
        <v>0</v>
      </c>
    </row>
    <row r="85" spans="1:5">
      <c r="A85">
        <v>82</v>
      </c>
      <c r="B85" t="s">
        <v>339</v>
      </c>
      <c r="C85" s="11">
        <v>51</v>
      </c>
      <c r="D85" s="11">
        <v>0</v>
      </c>
      <c r="E85" s="2">
        <f t="shared" si="1"/>
        <v>0</v>
      </c>
    </row>
    <row r="86" spans="1:5">
      <c r="A86">
        <v>83</v>
      </c>
      <c r="B86" t="s">
        <v>340</v>
      </c>
      <c r="C86" s="11">
        <v>50</v>
      </c>
      <c r="D86" s="11">
        <v>0</v>
      </c>
      <c r="E86" s="2">
        <f t="shared" si="1"/>
        <v>0</v>
      </c>
    </row>
    <row r="87" spans="1:5">
      <c r="A87">
        <v>84</v>
      </c>
      <c r="B87" t="s">
        <v>341</v>
      </c>
      <c r="C87" s="11">
        <v>50</v>
      </c>
      <c r="D87" s="11">
        <v>0</v>
      </c>
      <c r="E87" s="2">
        <f t="shared" si="1"/>
        <v>0</v>
      </c>
    </row>
    <row r="88" spans="1:5">
      <c r="A88">
        <v>85</v>
      </c>
      <c r="B88" t="s">
        <v>342</v>
      </c>
      <c r="C88" s="11">
        <v>49</v>
      </c>
      <c r="D88" s="11">
        <v>0</v>
      </c>
      <c r="E88" s="2">
        <f t="shared" si="1"/>
        <v>0</v>
      </c>
    </row>
    <row r="89" spans="1:5">
      <c r="A89">
        <v>86</v>
      </c>
      <c r="B89" t="s">
        <v>343</v>
      </c>
      <c r="C89" s="11">
        <v>46</v>
      </c>
      <c r="D89" s="11">
        <v>0</v>
      </c>
      <c r="E89" s="2">
        <f t="shared" si="1"/>
        <v>0</v>
      </c>
    </row>
    <row r="90" spans="1:5">
      <c r="A90">
        <v>87</v>
      </c>
      <c r="B90" t="s">
        <v>344</v>
      </c>
      <c r="C90" s="11">
        <v>46</v>
      </c>
      <c r="D90" s="11">
        <v>0</v>
      </c>
      <c r="E90" s="2">
        <f t="shared" si="1"/>
        <v>0</v>
      </c>
    </row>
    <row r="91" spans="1:5">
      <c r="A91">
        <v>88</v>
      </c>
      <c r="B91" t="s">
        <v>345</v>
      </c>
      <c r="C91" s="11">
        <v>45</v>
      </c>
      <c r="D91" s="11">
        <v>0</v>
      </c>
      <c r="E91" s="2">
        <f t="shared" si="1"/>
        <v>0</v>
      </c>
    </row>
    <row r="92" spans="1:5">
      <c r="A92">
        <v>89</v>
      </c>
      <c r="B92" t="s">
        <v>346</v>
      </c>
      <c r="C92" s="11">
        <v>45</v>
      </c>
      <c r="D92" s="11">
        <v>0</v>
      </c>
      <c r="E92" s="2">
        <f t="shared" si="1"/>
        <v>0</v>
      </c>
    </row>
    <row r="93" spans="1:5">
      <c r="A93">
        <v>90</v>
      </c>
      <c r="B93" t="s">
        <v>347</v>
      </c>
      <c r="C93" s="11">
        <v>45</v>
      </c>
      <c r="D93" s="11">
        <v>0</v>
      </c>
      <c r="E93" s="2">
        <f t="shared" si="1"/>
        <v>0</v>
      </c>
    </row>
    <row r="94" spans="1:5">
      <c r="A94">
        <v>91</v>
      </c>
      <c r="B94" t="s">
        <v>348</v>
      </c>
      <c r="C94" s="11">
        <v>45</v>
      </c>
      <c r="D94" s="11">
        <v>0</v>
      </c>
      <c r="E94" s="2">
        <f t="shared" si="1"/>
        <v>0</v>
      </c>
    </row>
    <row r="95" spans="1:5">
      <c r="A95">
        <v>92</v>
      </c>
      <c r="B95" t="s">
        <v>349</v>
      </c>
      <c r="C95" s="11">
        <v>44</v>
      </c>
      <c r="D95" s="11">
        <v>0</v>
      </c>
      <c r="E95" s="2">
        <f t="shared" si="1"/>
        <v>0</v>
      </c>
    </row>
    <row r="96" spans="1:5">
      <c r="A96">
        <v>93</v>
      </c>
      <c r="B96" t="s">
        <v>350</v>
      </c>
      <c r="C96" s="11">
        <v>44</v>
      </c>
      <c r="D96" s="11">
        <v>0</v>
      </c>
      <c r="E96" s="2">
        <f t="shared" si="1"/>
        <v>0</v>
      </c>
    </row>
    <row r="97" spans="1:5">
      <c r="A97">
        <v>94</v>
      </c>
      <c r="B97" t="s">
        <v>351</v>
      </c>
      <c r="C97" s="11">
        <v>44</v>
      </c>
      <c r="D97" s="11">
        <v>0</v>
      </c>
      <c r="E97" s="2">
        <f t="shared" si="1"/>
        <v>0</v>
      </c>
    </row>
    <row r="98" spans="1:5">
      <c r="A98">
        <v>95</v>
      </c>
      <c r="B98" t="s">
        <v>352</v>
      </c>
      <c r="C98" s="11">
        <v>43</v>
      </c>
      <c r="D98" s="11">
        <v>0</v>
      </c>
      <c r="E98" s="2">
        <f t="shared" si="1"/>
        <v>0</v>
      </c>
    </row>
    <row r="99" spans="1:5">
      <c r="A99">
        <v>96</v>
      </c>
      <c r="B99" t="s">
        <v>353</v>
      </c>
      <c r="C99" s="11">
        <v>42</v>
      </c>
      <c r="D99" s="11">
        <v>0</v>
      </c>
      <c r="E99" s="2">
        <f t="shared" si="1"/>
        <v>0</v>
      </c>
    </row>
    <row r="100" spans="1:5">
      <c r="A100">
        <v>97</v>
      </c>
      <c r="B100" t="s">
        <v>354</v>
      </c>
      <c r="C100" s="11">
        <v>42</v>
      </c>
      <c r="D100" s="11">
        <v>0</v>
      </c>
      <c r="E100" s="2">
        <f t="shared" si="1"/>
        <v>0</v>
      </c>
    </row>
    <row r="101" spans="1:5">
      <c r="A101">
        <v>98</v>
      </c>
      <c r="B101" t="s">
        <v>355</v>
      </c>
      <c r="C101" s="11">
        <v>41</v>
      </c>
      <c r="D101" s="11">
        <v>0</v>
      </c>
      <c r="E101" s="2">
        <f t="shared" si="1"/>
        <v>0</v>
      </c>
    </row>
    <row r="102" spans="1:5">
      <c r="A102">
        <v>99</v>
      </c>
      <c r="B102" t="s">
        <v>356</v>
      </c>
      <c r="C102" s="11">
        <v>41</v>
      </c>
      <c r="D102" s="11">
        <v>0</v>
      </c>
      <c r="E102" s="2">
        <f t="shared" si="1"/>
        <v>0</v>
      </c>
    </row>
    <row r="103" spans="1:5">
      <c r="A103">
        <v>100</v>
      </c>
      <c r="B103" t="s">
        <v>357</v>
      </c>
      <c r="C103" s="11">
        <v>40</v>
      </c>
      <c r="D103" s="11">
        <v>0</v>
      </c>
      <c r="E103" s="2">
        <f t="shared" si="1"/>
        <v>0</v>
      </c>
    </row>
    <row r="104" spans="1:5">
      <c r="A104">
        <v>101</v>
      </c>
      <c r="B104" t="s">
        <v>358</v>
      </c>
      <c r="C104" s="11">
        <v>40</v>
      </c>
      <c r="D104" s="11">
        <v>0</v>
      </c>
      <c r="E104" s="2">
        <f t="shared" si="1"/>
        <v>0</v>
      </c>
    </row>
    <row r="105" spans="1:5">
      <c r="A105">
        <v>102</v>
      </c>
      <c r="B105" t="s">
        <v>359</v>
      </c>
      <c r="C105" s="11">
        <v>40</v>
      </c>
      <c r="D105" s="11">
        <v>0</v>
      </c>
      <c r="E105" s="2">
        <f t="shared" si="1"/>
        <v>0</v>
      </c>
    </row>
    <row r="106" spans="1:5">
      <c r="A106">
        <v>103</v>
      </c>
      <c r="B106" t="s">
        <v>360</v>
      </c>
      <c r="C106" s="11">
        <v>40</v>
      </c>
      <c r="D106" s="11">
        <v>0</v>
      </c>
      <c r="E106" s="2">
        <f t="shared" si="1"/>
        <v>0</v>
      </c>
    </row>
    <row r="107" spans="1:5">
      <c r="A107">
        <v>104</v>
      </c>
      <c r="B107" t="s">
        <v>361</v>
      </c>
      <c r="C107" s="11">
        <v>38</v>
      </c>
      <c r="D107" s="11">
        <v>0</v>
      </c>
      <c r="E107" s="2">
        <f t="shared" si="1"/>
        <v>0</v>
      </c>
    </row>
    <row r="108" spans="1:5">
      <c r="A108">
        <v>105</v>
      </c>
      <c r="B108" t="s">
        <v>362</v>
      </c>
      <c r="C108" s="11">
        <v>38</v>
      </c>
      <c r="D108" s="11">
        <v>0</v>
      </c>
      <c r="E108" s="2">
        <f t="shared" si="1"/>
        <v>0</v>
      </c>
    </row>
    <row r="109" spans="1:5">
      <c r="A109">
        <v>106</v>
      </c>
      <c r="B109" t="s">
        <v>363</v>
      </c>
      <c r="C109" s="11">
        <v>38</v>
      </c>
      <c r="D109" s="11">
        <v>0</v>
      </c>
      <c r="E109" s="2">
        <f t="shared" si="1"/>
        <v>0</v>
      </c>
    </row>
    <row r="110" spans="1:5">
      <c r="A110">
        <v>107</v>
      </c>
      <c r="B110" t="s">
        <v>364</v>
      </c>
      <c r="C110" s="11">
        <v>37</v>
      </c>
      <c r="D110" s="11">
        <v>0</v>
      </c>
      <c r="E110" s="2">
        <f t="shared" si="1"/>
        <v>0</v>
      </c>
    </row>
    <row r="111" spans="1:5">
      <c r="A111">
        <v>108</v>
      </c>
      <c r="B111" t="s">
        <v>365</v>
      </c>
      <c r="C111" s="11">
        <v>37</v>
      </c>
      <c r="D111" s="11">
        <v>0</v>
      </c>
      <c r="E111" s="2">
        <f t="shared" si="1"/>
        <v>0</v>
      </c>
    </row>
    <row r="112" spans="1:5">
      <c r="A112">
        <v>109</v>
      </c>
      <c r="B112" t="s">
        <v>366</v>
      </c>
      <c r="C112" s="11">
        <v>37</v>
      </c>
      <c r="D112" s="11">
        <v>0</v>
      </c>
      <c r="E112" s="2">
        <f t="shared" si="1"/>
        <v>0</v>
      </c>
    </row>
    <row r="113" spans="1:5">
      <c r="A113">
        <v>110</v>
      </c>
      <c r="B113" t="s">
        <v>367</v>
      </c>
      <c r="C113" s="11">
        <v>37</v>
      </c>
      <c r="D113" s="11">
        <v>0</v>
      </c>
      <c r="E113" s="2">
        <f t="shared" si="1"/>
        <v>0</v>
      </c>
    </row>
    <row r="114" spans="1:5">
      <c r="A114">
        <v>111</v>
      </c>
      <c r="B114" t="s">
        <v>368</v>
      </c>
      <c r="C114" s="11">
        <v>36</v>
      </c>
      <c r="D114" s="11">
        <v>0</v>
      </c>
      <c r="E114" s="2">
        <f t="shared" si="1"/>
        <v>0</v>
      </c>
    </row>
    <row r="115" spans="1:5">
      <c r="A115">
        <v>112</v>
      </c>
      <c r="B115" t="s">
        <v>369</v>
      </c>
      <c r="C115" s="11">
        <v>36</v>
      </c>
      <c r="D115" s="11">
        <v>0</v>
      </c>
      <c r="E115" s="2">
        <f t="shared" si="1"/>
        <v>0</v>
      </c>
    </row>
    <row r="116" spans="1:5">
      <c r="A116">
        <v>113</v>
      </c>
      <c r="B116" t="s">
        <v>370</v>
      </c>
      <c r="C116" s="11">
        <v>36</v>
      </c>
      <c r="D116" s="11">
        <v>0</v>
      </c>
      <c r="E116" s="2">
        <f t="shared" si="1"/>
        <v>0</v>
      </c>
    </row>
    <row r="117" spans="1:5">
      <c r="A117">
        <v>114</v>
      </c>
      <c r="B117" t="s">
        <v>371</v>
      </c>
      <c r="C117" s="11">
        <v>35</v>
      </c>
      <c r="D117" s="11">
        <v>0</v>
      </c>
      <c r="E117" s="2">
        <f t="shared" si="1"/>
        <v>0</v>
      </c>
    </row>
    <row r="118" spans="1:5">
      <c r="A118">
        <v>115</v>
      </c>
      <c r="B118" t="s">
        <v>372</v>
      </c>
      <c r="C118" s="11">
        <v>35</v>
      </c>
      <c r="D118" s="11">
        <v>0</v>
      </c>
      <c r="E118" s="2">
        <f t="shared" si="1"/>
        <v>0</v>
      </c>
    </row>
    <row r="119" spans="1:5">
      <c r="A119">
        <v>116</v>
      </c>
      <c r="B119" t="s">
        <v>373</v>
      </c>
      <c r="C119" s="11">
        <v>35</v>
      </c>
      <c r="D119" s="11">
        <v>0</v>
      </c>
      <c r="E119" s="2">
        <f t="shared" si="1"/>
        <v>0</v>
      </c>
    </row>
    <row r="120" spans="1:5">
      <c r="A120">
        <v>117</v>
      </c>
      <c r="B120" t="s">
        <v>374</v>
      </c>
      <c r="C120" s="11">
        <v>35</v>
      </c>
      <c r="D120" s="11">
        <v>0</v>
      </c>
      <c r="E120" s="2">
        <f t="shared" si="1"/>
        <v>0</v>
      </c>
    </row>
    <row r="121" spans="1:5">
      <c r="A121">
        <v>118</v>
      </c>
      <c r="B121" t="s">
        <v>375</v>
      </c>
      <c r="C121" s="11">
        <v>34</v>
      </c>
      <c r="D121" s="11">
        <v>0</v>
      </c>
      <c r="E121" s="2">
        <f t="shared" si="1"/>
        <v>0</v>
      </c>
    </row>
    <row r="122" spans="1:5">
      <c r="A122">
        <v>119</v>
      </c>
      <c r="B122" t="s">
        <v>376</v>
      </c>
      <c r="C122" s="11">
        <v>34</v>
      </c>
      <c r="D122" s="11">
        <v>0</v>
      </c>
      <c r="E122" s="2">
        <f t="shared" si="1"/>
        <v>0</v>
      </c>
    </row>
    <row r="123" spans="1:5">
      <c r="A123">
        <v>120</v>
      </c>
      <c r="B123" t="s">
        <v>377</v>
      </c>
      <c r="C123" s="11">
        <v>33</v>
      </c>
      <c r="D123" s="11">
        <v>0</v>
      </c>
      <c r="E123" s="2">
        <f t="shared" si="1"/>
        <v>0</v>
      </c>
    </row>
    <row r="124" spans="1:5">
      <c r="A124">
        <v>121</v>
      </c>
      <c r="B124" t="s">
        <v>378</v>
      </c>
      <c r="C124" s="11">
        <v>33</v>
      </c>
      <c r="D124" s="11">
        <v>0</v>
      </c>
      <c r="E124" s="2">
        <f t="shared" si="1"/>
        <v>0</v>
      </c>
    </row>
    <row r="125" spans="1:5">
      <c r="A125">
        <v>122</v>
      </c>
      <c r="B125" t="s">
        <v>379</v>
      </c>
      <c r="C125" s="11">
        <v>32</v>
      </c>
      <c r="D125" s="11">
        <v>0</v>
      </c>
      <c r="E125" s="2">
        <f t="shared" si="1"/>
        <v>0</v>
      </c>
    </row>
    <row r="126" spans="1:5">
      <c r="A126">
        <v>123</v>
      </c>
      <c r="B126" t="s">
        <v>380</v>
      </c>
      <c r="C126" s="11">
        <v>32</v>
      </c>
      <c r="D126" s="11">
        <v>0</v>
      </c>
      <c r="E126" s="2">
        <f t="shared" si="1"/>
        <v>0</v>
      </c>
    </row>
    <row r="127" spans="1:5">
      <c r="A127">
        <v>124</v>
      </c>
      <c r="B127" t="s">
        <v>381</v>
      </c>
      <c r="C127" s="11">
        <v>32</v>
      </c>
      <c r="D127" s="11">
        <v>0</v>
      </c>
      <c r="E127" s="2">
        <f t="shared" si="1"/>
        <v>0</v>
      </c>
    </row>
    <row r="128" spans="1:5">
      <c r="A128">
        <v>125</v>
      </c>
      <c r="B128" t="s">
        <v>382</v>
      </c>
      <c r="C128" s="11">
        <v>31</v>
      </c>
      <c r="D128" s="11">
        <v>0</v>
      </c>
      <c r="E128" s="2">
        <f t="shared" si="1"/>
        <v>0</v>
      </c>
    </row>
    <row r="129" spans="1:5">
      <c r="A129">
        <v>126</v>
      </c>
      <c r="B129" t="s">
        <v>383</v>
      </c>
      <c r="C129" s="11">
        <v>31</v>
      </c>
      <c r="D129" s="11">
        <v>0</v>
      </c>
      <c r="E129" s="2">
        <f t="shared" si="1"/>
        <v>0</v>
      </c>
    </row>
    <row r="130" spans="1:5">
      <c r="A130">
        <v>127</v>
      </c>
      <c r="B130" t="s">
        <v>384</v>
      </c>
      <c r="C130" s="11">
        <v>31</v>
      </c>
      <c r="D130" s="11">
        <v>0</v>
      </c>
      <c r="E130" s="2">
        <f t="shared" si="1"/>
        <v>0</v>
      </c>
    </row>
    <row r="131" spans="1:5">
      <c r="A131">
        <v>128</v>
      </c>
      <c r="B131" t="s">
        <v>385</v>
      </c>
      <c r="C131" s="11">
        <v>30</v>
      </c>
      <c r="D131" s="11">
        <v>0</v>
      </c>
      <c r="E131" s="2">
        <f t="shared" si="1"/>
        <v>0</v>
      </c>
    </row>
    <row r="132" spans="1:5">
      <c r="A132">
        <v>129</v>
      </c>
      <c r="B132" t="s">
        <v>386</v>
      </c>
      <c r="C132" s="11">
        <v>30</v>
      </c>
      <c r="D132" s="11">
        <v>0</v>
      </c>
      <c r="E132" s="2">
        <f t="shared" ref="E132:E195" si="2">D132/C132*1000</f>
        <v>0</v>
      </c>
    </row>
    <row r="133" spans="1:5">
      <c r="A133">
        <v>130</v>
      </c>
      <c r="B133" t="s">
        <v>387</v>
      </c>
      <c r="C133" s="11">
        <v>29</v>
      </c>
      <c r="D133" s="11">
        <v>0</v>
      </c>
      <c r="E133" s="2">
        <f t="shared" si="2"/>
        <v>0</v>
      </c>
    </row>
    <row r="134" spans="1:5">
      <c r="A134">
        <v>131</v>
      </c>
      <c r="B134" t="s">
        <v>388</v>
      </c>
      <c r="C134" s="11">
        <v>29</v>
      </c>
      <c r="D134" s="11">
        <v>0</v>
      </c>
      <c r="E134" s="2">
        <f t="shared" si="2"/>
        <v>0</v>
      </c>
    </row>
    <row r="135" spans="1:5">
      <c r="A135">
        <v>132</v>
      </c>
      <c r="B135" t="s">
        <v>389</v>
      </c>
      <c r="C135" s="11">
        <v>28</v>
      </c>
      <c r="D135" s="11">
        <v>0</v>
      </c>
      <c r="E135" s="2">
        <f t="shared" si="2"/>
        <v>0</v>
      </c>
    </row>
    <row r="136" spans="1:5">
      <c r="A136">
        <v>133</v>
      </c>
      <c r="B136" t="s">
        <v>390</v>
      </c>
      <c r="C136" s="11">
        <v>28</v>
      </c>
      <c r="D136" s="11">
        <v>0</v>
      </c>
      <c r="E136" s="2">
        <f t="shared" si="2"/>
        <v>0</v>
      </c>
    </row>
    <row r="137" spans="1:5">
      <c r="A137">
        <v>134</v>
      </c>
      <c r="B137" t="s">
        <v>391</v>
      </c>
      <c r="C137" s="11">
        <v>26</v>
      </c>
      <c r="D137" s="11">
        <v>0</v>
      </c>
      <c r="E137" s="2">
        <f t="shared" si="2"/>
        <v>0</v>
      </c>
    </row>
    <row r="138" spans="1:5">
      <c r="A138">
        <v>135</v>
      </c>
      <c r="B138" t="s">
        <v>392</v>
      </c>
      <c r="C138" s="11">
        <v>26</v>
      </c>
      <c r="D138" s="11">
        <v>0</v>
      </c>
      <c r="E138" s="2">
        <f t="shared" si="2"/>
        <v>0</v>
      </c>
    </row>
    <row r="139" spans="1:5">
      <c r="A139">
        <v>136</v>
      </c>
      <c r="B139" t="s">
        <v>393</v>
      </c>
      <c r="C139" s="11">
        <v>25</v>
      </c>
      <c r="D139" s="11">
        <v>0</v>
      </c>
      <c r="E139" s="2">
        <f t="shared" si="2"/>
        <v>0</v>
      </c>
    </row>
    <row r="140" spans="1:5">
      <c r="A140">
        <v>137</v>
      </c>
      <c r="B140" t="s">
        <v>394</v>
      </c>
      <c r="C140" s="11">
        <v>25</v>
      </c>
      <c r="D140" s="11">
        <v>0</v>
      </c>
      <c r="E140" s="2">
        <f t="shared" si="2"/>
        <v>0</v>
      </c>
    </row>
    <row r="141" spans="1:5">
      <c r="A141">
        <v>138</v>
      </c>
      <c r="B141" t="s">
        <v>395</v>
      </c>
      <c r="C141" s="11">
        <v>24</v>
      </c>
      <c r="D141" s="11">
        <v>0</v>
      </c>
      <c r="E141" s="2">
        <f t="shared" si="2"/>
        <v>0</v>
      </c>
    </row>
    <row r="142" spans="1:5">
      <c r="A142">
        <v>139</v>
      </c>
      <c r="B142" t="s">
        <v>396</v>
      </c>
      <c r="C142" s="11">
        <v>24</v>
      </c>
      <c r="D142" s="11">
        <v>0</v>
      </c>
      <c r="E142" s="2">
        <f t="shared" si="2"/>
        <v>0</v>
      </c>
    </row>
    <row r="143" spans="1:5">
      <c r="A143">
        <v>140</v>
      </c>
      <c r="B143" t="s">
        <v>397</v>
      </c>
      <c r="C143" s="11">
        <v>24</v>
      </c>
      <c r="D143" s="11">
        <v>0</v>
      </c>
      <c r="E143" s="2">
        <f t="shared" si="2"/>
        <v>0</v>
      </c>
    </row>
    <row r="144" spans="1:5">
      <c r="A144">
        <v>141</v>
      </c>
      <c r="B144" t="s">
        <v>398</v>
      </c>
      <c r="C144" s="11">
        <v>24</v>
      </c>
      <c r="D144" s="11">
        <v>0</v>
      </c>
      <c r="E144" s="2">
        <f t="shared" si="2"/>
        <v>0</v>
      </c>
    </row>
    <row r="145" spans="1:5">
      <c r="A145">
        <v>142</v>
      </c>
      <c r="B145" t="s">
        <v>399</v>
      </c>
      <c r="C145" s="11">
        <v>24</v>
      </c>
      <c r="D145" s="11">
        <v>0</v>
      </c>
      <c r="E145" s="2">
        <f t="shared" si="2"/>
        <v>0</v>
      </c>
    </row>
    <row r="146" spans="1:5">
      <c r="A146">
        <v>143</v>
      </c>
      <c r="B146" t="s">
        <v>400</v>
      </c>
      <c r="C146" s="11">
        <v>24</v>
      </c>
      <c r="D146" s="11">
        <v>0</v>
      </c>
      <c r="E146" s="2">
        <f t="shared" si="2"/>
        <v>0</v>
      </c>
    </row>
    <row r="147" spans="1:5">
      <c r="A147">
        <v>144</v>
      </c>
      <c r="B147" t="s">
        <v>401</v>
      </c>
      <c r="C147" s="11">
        <v>23</v>
      </c>
      <c r="D147" s="11">
        <v>0</v>
      </c>
      <c r="E147" s="2">
        <f t="shared" si="2"/>
        <v>0</v>
      </c>
    </row>
    <row r="148" spans="1:5">
      <c r="A148">
        <v>145</v>
      </c>
      <c r="B148" t="s">
        <v>402</v>
      </c>
      <c r="C148" s="11">
        <v>22</v>
      </c>
      <c r="D148" s="11">
        <v>0</v>
      </c>
      <c r="E148" s="2">
        <f t="shared" si="2"/>
        <v>0</v>
      </c>
    </row>
    <row r="149" spans="1:5">
      <c r="A149">
        <v>146</v>
      </c>
      <c r="B149" t="s">
        <v>403</v>
      </c>
      <c r="C149" s="11">
        <v>21</v>
      </c>
      <c r="D149" s="11">
        <v>0</v>
      </c>
      <c r="E149" s="2">
        <f t="shared" si="2"/>
        <v>0</v>
      </c>
    </row>
    <row r="150" spans="1:5">
      <c r="A150">
        <v>147</v>
      </c>
      <c r="B150" t="s">
        <v>404</v>
      </c>
      <c r="C150" s="11">
        <v>21</v>
      </c>
      <c r="D150" s="11">
        <v>0</v>
      </c>
      <c r="E150" s="2">
        <f t="shared" si="2"/>
        <v>0</v>
      </c>
    </row>
    <row r="151" spans="1:5">
      <c r="A151">
        <v>148</v>
      </c>
      <c r="B151" t="s">
        <v>405</v>
      </c>
      <c r="C151" s="11">
        <v>21</v>
      </c>
      <c r="D151" s="11">
        <v>0</v>
      </c>
      <c r="E151" s="2">
        <f t="shared" si="2"/>
        <v>0</v>
      </c>
    </row>
    <row r="152" spans="1:5">
      <c r="A152">
        <v>149</v>
      </c>
      <c r="B152" t="s">
        <v>406</v>
      </c>
      <c r="C152" s="11">
        <v>20</v>
      </c>
      <c r="D152" s="11">
        <v>0</v>
      </c>
      <c r="E152" s="2">
        <f t="shared" si="2"/>
        <v>0</v>
      </c>
    </row>
    <row r="153" spans="1:5">
      <c r="A153">
        <v>150</v>
      </c>
      <c r="B153" t="s">
        <v>407</v>
      </c>
      <c r="C153" s="11">
        <v>20</v>
      </c>
      <c r="D153" s="11">
        <v>0</v>
      </c>
      <c r="E153" s="2">
        <f t="shared" si="2"/>
        <v>0</v>
      </c>
    </row>
    <row r="154" spans="1:5">
      <c r="A154">
        <v>151</v>
      </c>
      <c r="B154" t="s">
        <v>408</v>
      </c>
      <c r="C154" s="11">
        <v>19</v>
      </c>
      <c r="D154" s="11">
        <v>0</v>
      </c>
      <c r="E154" s="2">
        <f t="shared" si="2"/>
        <v>0</v>
      </c>
    </row>
    <row r="155" spans="1:5">
      <c r="A155">
        <v>152</v>
      </c>
      <c r="B155" t="s">
        <v>409</v>
      </c>
      <c r="C155" s="11">
        <v>18</v>
      </c>
      <c r="D155" s="11">
        <v>0</v>
      </c>
      <c r="E155" s="2">
        <f t="shared" si="2"/>
        <v>0</v>
      </c>
    </row>
    <row r="156" spans="1:5">
      <c r="A156">
        <v>153</v>
      </c>
      <c r="B156" t="s">
        <v>410</v>
      </c>
      <c r="C156" s="11">
        <v>17</v>
      </c>
      <c r="D156" s="11">
        <v>0</v>
      </c>
      <c r="E156" s="2">
        <f t="shared" si="2"/>
        <v>0</v>
      </c>
    </row>
    <row r="157" spans="1:5">
      <c r="A157">
        <v>154</v>
      </c>
      <c r="B157" t="s">
        <v>411</v>
      </c>
      <c r="C157" s="11">
        <v>16</v>
      </c>
      <c r="D157" s="11">
        <v>0</v>
      </c>
      <c r="E157" s="2">
        <f t="shared" si="2"/>
        <v>0</v>
      </c>
    </row>
    <row r="158" spans="1:5">
      <c r="A158">
        <v>155</v>
      </c>
      <c r="B158" t="s">
        <v>412</v>
      </c>
      <c r="C158" s="11">
        <v>16</v>
      </c>
      <c r="D158" s="11">
        <v>0</v>
      </c>
      <c r="E158" s="2">
        <f t="shared" si="2"/>
        <v>0</v>
      </c>
    </row>
    <row r="159" spans="1:5">
      <c r="A159">
        <v>156</v>
      </c>
      <c r="B159" t="s">
        <v>413</v>
      </c>
      <c r="C159" s="11">
        <v>15</v>
      </c>
      <c r="D159" s="11">
        <v>0</v>
      </c>
      <c r="E159" s="2">
        <f t="shared" si="2"/>
        <v>0</v>
      </c>
    </row>
    <row r="160" spans="1:5">
      <c r="A160">
        <v>157</v>
      </c>
      <c r="B160" t="s">
        <v>414</v>
      </c>
      <c r="C160" s="11">
        <v>15</v>
      </c>
      <c r="D160" s="11">
        <v>0</v>
      </c>
      <c r="E160" s="2">
        <f t="shared" si="2"/>
        <v>0</v>
      </c>
    </row>
    <row r="161" spans="1:5">
      <c r="A161">
        <v>158</v>
      </c>
      <c r="B161" t="s">
        <v>415</v>
      </c>
      <c r="C161" s="11">
        <v>15</v>
      </c>
      <c r="D161" s="11">
        <v>0</v>
      </c>
      <c r="E161" s="2">
        <f t="shared" si="2"/>
        <v>0</v>
      </c>
    </row>
    <row r="162" spans="1:5">
      <c r="A162">
        <v>159</v>
      </c>
      <c r="B162" t="s">
        <v>416</v>
      </c>
      <c r="C162" s="11">
        <v>15</v>
      </c>
      <c r="D162" s="11">
        <v>0</v>
      </c>
      <c r="E162" s="2">
        <f t="shared" si="2"/>
        <v>0</v>
      </c>
    </row>
    <row r="163" spans="1:5">
      <c r="A163">
        <v>160</v>
      </c>
      <c r="B163" t="s">
        <v>417</v>
      </c>
      <c r="C163" s="11">
        <v>15</v>
      </c>
      <c r="D163" s="11">
        <v>0</v>
      </c>
      <c r="E163" s="2">
        <f t="shared" si="2"/>
        <v>0</v>
      </c>
    </row>
    <row r="164" spans="1:5">
      <c r="A164">
        <v>161</v>
      </c>
      <c r="B164" t="s">
        <v>418</v>
      </c>
      <c r="C164" s="11">
        <v>14</v>
      </c>
      <c r="D164" s="11">
        <v>0</v>
      </c>
      <c r="E164" s="2">
        <f t="shared" si="2"/>
        <v>0</v>
      </c>
    </row>
    <row r="165" spans="1:5">
      <c r="A165">
        <v>162</v>
      </c>
      <c r="B165" t="s">
        <v>419</v>
      </c>
      <c r="C165" s="11">
        <v>14</v>
      </c>
      <c r="D165" s="11">
        <v>0</v>
      </c>
      <c r="E165" s="2">
        <f t="shared" si="2"/>
        <v>0</v>
      </c>
    </row>
    <row r="166" spans="1:5">
      <c r="A166">
        <v>163</v>
      </c>
      <c r="B166" t="s">
        <v>420</v>
      </c>
      <c r="C166" s="11">
        <v>14</v>
      </c>
      <c r="D166" s="11">
        <v>0</v>
      </c>
      <c r="E166" s="2">
        <f t="shared" si="2"/>
        <v>0</v>
      </c>
    </row>
    <row r="167" spans="1:5">
      <c r="A167">
        <v>164</v>
      </c>
      <c r="B167" t="s">
        <v>421</v>
      </c>
      <c r="C167" s="11">
        <v>12</v>
      </c>
      <c r="D167" s="11">
        <v>0</v>
      </c>
      <c r="E167" s="2">
        <f t="shared" si="2"/>
        <v>0</v>
      </c>
    </row>
    <row r="168" spans="1:5">
      <c r="A168">
        <v>165</v>
      </c>
      <c r="B168" t="s">
        <v>422</v>
      </c>
      <c r="C168" s="11">
        <v>10</v>
      </c>
      <c r="D168" s="11">
        <v>0</v>
      </c>
      <c r="E168" s="2">
        <f t="shared" si="2"/>
        <v>0</v>
      </c>
    </row>
    <row r="169" spans="1:5">
      <c r="A169">
        <v>166</v>
      </c>
      <c r="B169" t="s">
        <v>423</v>
      </c>
      <c r="C169" s="11">
        <v>9</v>
      </c>
      <c r="D169" s="11">
        <v>0</v>
      </c>
      <c r="E169" s="2">
        <f t="shared" si="2"/>
        <v>0</v>
      </c>
    </row>
    <row r="170" spans="1:5">
      <c r="A170">
        <v>167</v>
      </c>
      <c r="B170" t="s">
        <v>424</v>
      </c>
      <c r="C170" s="11">
        <v>7</v>
      </c>
      <c r="D170" s="11">
        <v>0</v>
      </c>
      <c r="E170" s="2">
        <f t="shared" si="2"/>
        <v>0</v>
      </c>
    </row>
    <row r="171" spans="1:5">
      <c r="A171">
        <v>168</v>
      </c>
      <c r="B171" t="s">
        <v>425</v>
      </c>
      <c r="C171" s="11">
        <v>566</v>
      </c>
      <c r="D171" s="11">
        <v>1</v>
      </c>
      <c r="E171" s="2">
        <f t="shared" si="2"/>
        <v>1.7667844522968197</v>
      </c>
    </row>
    <row r="172" spans="1:5">
      <c r="A172">
        <v>169</v>
      </c>
      <c r="B172" t="s">
        <v>426</v>
      </c>
      <c r="C172" s="11">
        <v>452</v>
      </c>
      <c r="D172" s="11">
        <v>1</v>
      </c>
      <c r="E172" s="2">
        <f t="shared" si="2"/>
        <v>2.2123893805309733</v>
      </c>
    </row>
    <row r="173" spans="1:5">
      <c r="A173">
        <v>170</v>
      </c>
      <c r="B173" t="s">
        <v>427</v>
      </c>
      <c r="C173" s="11">
        <v>444</v>
      </c>
      <c r="D173" s="11">
        <v>1</v>
      </c>
      <c r="E173" s="2">
        <f t="shared" si="2"/>
        <v>2.2522522522522523</v>
      </c>
    </row>
    <row r="174" spans="1:5">
      <c r="A174">
        <v>171</v>
      </c>
      <c r="B174" t="s">
        <v>428</v>
      </c>
      <c r="C174" s="11">
        <v>393</v>
      </c>
      <c r="D174" s="11">
        <v>1</v>
      </c>
      <c r="E174" s="2">
        <f t="shared" si="2"/>
        <v>2.5445292620865141</v>
      </c>
    </row>
    <row r="175" spans="1:5">
      <c r="A175">
        <v>172</v>
      </c>
      <c r="B175" t="s">
        <v>429</v>
      </c>
      <c r="C175" s="11">
        <v>306</v>
      </c>
      <c r="D175" s="11">
        <v>1</v>
      </c>
      <c r="E175" s="2">
        <f t="shared" si="2"/>
        <v>3.2679738562091503</v>
      </c>
    </row>
    <row r="176" spans="1:5">
      <c r="A176">
        <v>173</v>
      </c>
      <c r="B176" t="s">
        <v>430</v>
      </c>
      <c r="C176" s="11">
        <v>298</v>
      </c>
      <c r="D176" s="11">
        <v>1</v>
      </c>
      <c r="E176" s="2">
        <f t="shared" si="2"/>
        <v>3.3557046979865772</v>
      </c>
    </row>
    <row r="177" spans="1:5">
      <c r="A177">
        <v>174</v>
      </c>
      <c r="B177" t="s">
        <v>431</v>
      </c>
      <c r="C177" s="11">
        <v>283</v>
      </c>
      <c r="D177" s="11">
        <v>1</v>
      </c>
      <c r="E177" s="2">
        <f t="shared" si="2"/>
        <v>3.5335689045936394</v>
      </c>
    </row>
    <row r="178" spans="1:5">
      <c r="A178">
        <v>175</v>
      </c>
      <c r="B178" t="s">
        <v>432</v>
      </c>
      <c r="C178" s="11">
        <v>1080</v>
      </c>
      <c r="D178" s="11">
        <v>4</v>
      </c>
      <c r="E178" s="2">
        <f t="shared" si="2"/>
        <v>3.7037037037037037</v>
      </c>
    </row>
    <row r="179" spans="1:5">
      <c r="A179">
        <v>176</v>
      </c>
      <c r="B179" t="s">
        <v>433</v>
      </c>
      <c r="C179" s="11">
        <v>527</v>
      </c>
      <c r="D179" s="11">
        <v>2</v>
      </c>
      <c r="E179" s="2">
        <f t="shared" si="2"/>
        <v>3.795066413662239</v>
      </c>
    </row>
    <row r="180" spans="1:5">
      <c r="A180">
        <v>177</v>
      </c>
      <c r="B180" t="s">
        <v>434</v>
      </c>
      <c r="C180" s="11">
        <v>252</v>
      </c>
      <c r="D180" s="11">
        <v>1</v>
      </c>
      <c r="E180" s="2">
        <f t="shared" si="2"/>
        <v>3.9682539682539679</v>
      </c>
    </row>
    <row r="181" spans="1:5">
      <c r="A181">
        <v>178</v>
      </c>
      <c r="B181" t="s">
        <v>435</v>
      </c>
      <c r="C181" s="11">
        <v>252</v>
      </c>
      <c r="D181" s="11">
        <v>1</v>
      </c>
      <c r="E181" s="2">
        <f t="shared" si="2"/>
        <v>3.9682539682539679</v>
      </c>
    </row>
    <row r="182" spans="1:5">
      <c r="A182">
        <v>179</v>
      </c>
      <c r="B182" t="s">
        <v>436</v>
      </c>
      <c r="C182" s="11">
        <v>250</v>
      </c>
      <c r="D182" s="11">
        <v>1</v>
      </c>
      <c r="E182" s="2">
        <f t="shared" si="2"/>
        <v>4</v>
      </c>
    </row>
    <row r="183" spans="1:5">
      <c r="A183">
        <v>180</v>
      </c>
      <c r="B183" t="s">
        <v>437</v>
      </c>
      <c r="C183" s="11">
        <v>494</v>
      </c>
      <c r="D183" s="11">
        <v>2</v>
      </c>
      <c r="E183" s="2">
        <f t="shared" si="2"/>
        <v>4.048582995951417</v>
      </c>
    </row>
    <row r="184" spans="1:5">
      <c r="A184">
        <v>181</v>
      </c>
      <c r="B184" t="s">
        <v>438</v>
      </c>
      <c r="C184" s="11">
        <v>244</v>
      </c>
      <c r="D184" s="11">
        <v>1</v>
      </c>
      <c r="E184" s="2">
        <f t="shared" si="2"/>
        <v>4.0983606557377055</v>
      </c>
    </row>
    <row r="185" spans="1:5">
      <c r="A185">
        <v>182</v>
      </c>
      <c r="B185" t="s">
        <v>439</v>
      </c>
      <c r="C185" s="11">
        <v>1438</v>
      </c>
      <c r="D185" s="11">
        <v>6</v>
      </c>
      <c r="E185" s="2">
        <f t="shared" si="2"/>
        <v>4.1724617524339358</v>
      </c>
    </row>
    <row r="186" spans="1:5">
      <c r="A186">
        <v>183</v>
      </c>
      <c r="B186" t="s">
        <v>440</v>
      </c>
      <c r="C186" s="11">
        <v>468</v>
      </c>
      <c r="D186" s="11">
        <v>2</v>
      </c>
      <c r="E186" s="2">
        <f t="shared" si="2"/>
        <v>4.2735042735042743</v>
      </c>
    </row>
    <row r="187" spans="1:5">
      <c r="A187">
        <v>184</v>
      </c>
      <c r="B187" t="s">
        <v>441</v>
      </c>
      <c r="C187" s="11">
        <v>462</v>
      </c>
      <c r="D187" s="11">
        <v>2</v>
      </c>
      <c r="E187" s="2">
        <f t="shared" si="2"/>
        <v>4.329004329004329</v>
      </c>
    </row>
    <row r="188" spans="1:5">
      <c r="A188">
        <v>185</v>
      </c>
      <c r="B188" t="s">
        <v>442</v>
      </c>
      <c r="C188" s="11">
        <v>231</v>
      </c>
      <c r="D188" s="11">
        <v>1</v>
      </c>
      <c r="E188" s="2">
        <f t="shared" si="2"/>
        <v>4.329004329004329</v>
      </c>
    </row>
    <row r="189" spans="1:5">
      <c r="A189">
        <v>186</v>
      </c>
      <c r="B189" t="s">
        <v>443</v>
      </c>
      <c r="C189" s="11">
        <v>227</v>
      </c>
      <c r="D189" s="11">
        <v>1</v>
      </c>
      <c r="E189" s="2">
        <f t="shared" si="2"/>
        <v>4.4052863436123353</v>
      </c>
    </row>
    <row r="190" spans="1:5">
      <c r="A190">
        <v>187</v>
      </c>
      <c r="B190" t="s">
        <v>444</v>
      </c>
      <c r="C190" s="11">
        <v>223</v>
      </c>
      <c r="D190" s="11">
        <v>1</v>
      </c>
      <c r="E190" s="2">
        <f t="shared" si="2"/>
        <v>4.4843049327354256</v>
      </c>
    </row>
    <row r="191" spans="1:5">
      <c r="A191">
        <v>188</v>
      </c>
      <c r="B191" t="s">
        <v>445</v>
      </c>
      <c r="C191" s="11">
        <v>223</v>
      </c>
      <c r="D191" s="11">
        <v>1</v>
      </c>
      <c r="E191" s="2">
        <f t="shared" si="2"/>
        <v>4.4843049327354256</v>
      </c>
    </row>
    <row r="192" spans="1:5">
      <c r="A192">
        <v>189</v>
      </c>
      <c r="B192" t="s">
        <v>446</v>
      </c>
      <c r="C192" s="11">
        <v>434</v>
      </c>
      <c r="D192" s="11">
        <v>2</v>
      </c>
      <c r="E192" s="2">
        <f t="shared" si="2"/>
        <v>4.6082949308755756</v>
      </c>
    </row>
    <row r="193" spans="1:5">
      <c r="A193">
        <v>190</v>
      </c>
      <c r="B193" t="s">
        <v>447</v>
      </c>
      <c r="C193" s="11">
        <v>215</v>
      </c>
      <c r="D193" s="11">
        <v>1</v>
      </c>
      <c r="E193" s="2">
        <f t="shared" si="2"/>
        <v>4.6511627906976747</v>
      </c>
    </row>
    <row r="194" spans="1:5">
      <c r="A194">
        <v>191</v>
      </c>
      <c r="B194" t="s">
        <v>448</v>
      </c>
      <c r="C194" s="11">
        <v>212</v>
      </c>
      <c r="D194" s="11">
        <v>1</v>
      </c>
      <c r="E194" s="2">
        <f t="shared" si="2"/>
        <v>4.7169811320754711</v>
      </c>
    </row>
    <row r="195" spans="1:5">
      <c r="A195">
        <v>192</v>
      </c>
      <c r="B195" t="s">
        <v>449</v>
      </c>
      <c r="C195" s="11">
        <v>420</v>
      </c>
      <c r="D195" s="11">
        <v>2</v>
      </c>
      <c r="E195" s="2">
        <f t="shared" si="2"/>
        <v>4.7619047619047628</v>
      </c>
    </row>
    <row r="196" spans="1:5">
      <c r="A196">
        <v>193</v>
      </c>
      <c r="B196" t="s">
        <v>450</v>
      </c>
      <c r="C196" s="11">
        <v>209</v>
      </c>
      <c r="D196" s="11">
        <v>1</v>
      </c>
      <c r="E196" s="2">
        <f t="shared" ref="E196:E259" si="3">D196/C196*1000</f>
        <v>4.7846889952153111</v>
      </c>
    </row>
    <row r="197" spans="1:5">
      <c r="A197">
        <v>194</v>
      </c>
      <c r="B197" t="s">
        <v>451</v>
      </c>
      <c r="C197" s="11">
        <v>209</v>
      </c>
      <c r="D197" s="11">
        <v>1</v>
      </c>
      <c r="E197" s="2">
        <f t="shared" si="3"/>
        <v>4.7846889952153111</v>
      </c>
    </row>
    <row r="198" spans="1:5">
      <c r="A198">
        <v>195</v>
      </c>
      <c r="B198" t="s">
        <v>452</v>
      </c>
      <c r="C198" s="11">
        <v>199</v>
      </c>
      <c r="D198" s="11">
        <v>1</v>
      </c>
      <c r="E198" s="2">
        <f t="shared" si="3"/>
        <v>5.025125628140704</v>
      </c>
    </row>
    <row r="199" spans="1:5">
      <c r="A199">
        <v>196</v>
      </c>
      <c r="B199" t="s">
        <v>453</v>
      </c>
      <c r="C199" s="11">
        <v>195</v>
      </c>
      <c r="D199" s="11">
        <v>1</v>
      </c>
      <c r="E199" s="2">
        <f t="shared" si="3"/>
        <v>5.1282051282051286</v>
      </c>
    </row>
    <row r="200" spans="1:5">
      <c r="A200">
        <v>197</v>
      </c>
      <c r="B200" t="s">
        <v>454</v>
      </c>
      <c r="C200" s="11">
        <v>194</v>
      </c>
      <c r="D200" s="11">
        <v>1</v>
      </c>
      <c r="E200" s="2">
        <f t="shared" si="3"/>
        <v>5.1546391752577323</v>
      </c>
    </row>
    <row r="201" spans="1:5">
      <c r="A201">
        <v>198</v>
      </c>
      <c r="B201" t="s">
        <v>455</v>
      </c>
      <c r="C201" s="11">
        <v>385</v>
      </c>
      <c r="D201" s="11">
        <v>2</v>
      </c>
      <c r="E201" s="2">
        <f t="shared" si="3"/>
        <v>5.1948051948051948</v>
      </c>
    </row>
    <row r="202" spans="1:5">
      <c r="A202">
        <v>199</v>
      </c>
      <c r="B202" t="s">
        <v>456</v>
      </c>
      <c r="C202" s="11">
        <v>365</v>
      </c>
      <c r="D202" s="11">
        <v>2</v>
      </c>
      <c r="E202" s="2">
        <f t="shared" si="3"/>
        <v>5.4794520547945202</v>
      </c>
    </row>
    <row r="203" spans="1:5">
      <c r="A203">
        <v>200</v>
      </c>
      <c r="B203" t="s">
        <v>457</v>
      </c>
      <c r="C203" s="11">
        <v>358</v>
      </c>
      <c r="D203" s="11">
        <v>2</v>
      </c>
      <c r="E203" s="2">
        <f t="shared" si="3"/>
        <v>5.5865921787709496</v>
      </c>
    </row>
    <row r="204" spans="1:5">
      <c r="A204">
        <v>201</v>
      </c>
      <c r="B204" t="s">
        <v>458</v>
      </c>
      <c r="C204" s="11">
        <v>347</v>
      </c>
      <c r="D204" s="11">
        <v>2</v>
      </c>
      <c r="E204" s="2">
        <f t="shared" si="3"/>
        <v>5.7636887608069163</v>
      </c>
    </row>
    <row r="205" spans="1:5">
      <c r="A205">
        <v>202</v>
      </c>
      <c r="B205" t="s">
        <v>459</v>
      </c>
      <c r="C205" s="11">
        <v>693</v>
      </c>
      <c r="D205" s="11">
        <v>4</v>
      </c>
      <c r="E205" s="2">
        <f t="shared" si="3"/>
        <v>5.7720057720057723</v>
      </c>
    </row>
    <row r="206" spans="1:5">
      <c r="A206">
        <v>203</v>
      </c>
      <c r="B206" t="s">
        <v>460</v>
      </c>
      <c r="C206" s="11">
        <v>172</v>
      </c>
      <c r="D206" s="11">
        <v>1</v>
      </c>
      <c r="E206" s="2">
        <f t="shared" si="3"/>
        <v>5.8139534883720927</v>
      </c>
    </row>
    <row r="207" spans="1:5">
      <c r="A207">
        <v>204</v>
      </c>
      <c r="B207" t="s">
        <v>461</v>
      </c>
      <c r="C207" s="11">
        <v>1706</v>
      </c>
      <c r="D207" s="11">
        <v>10</v>
      </c>
      <c r="E207" s="2">
        <f t="shared" si="3"/>
        <v>5.8616647127784294</v>
      </c>
    </row>
    <row r="208" spans="1:5">
      <c r="A208">
        <v>205</v>
      </c>
      <c r="B208" t="s">
        <v>462</v>
      </c>
      <c r="C208" s="11">
        <v>1332</v>
      </c>
      <c r="D208" s="11">
        <v>8</v>
      </c>
      <c r="E208" s="2">
        <f t="shared" si="3"/>
        <v>6.0060060060060056</v>
      </c>
    </row>
    <row r="209" spans="1:5">
      <c r="A209">
        <v>206</v>
      </c>
      <c r="B209" t="s">
        <v>463</v>
      </c>
      <c r="C209" s="11">
        <v>495</v>
      </c>
      <c r="D209" s="11">
        <v>3</v>
      </c>
      <c r="E209" s="2">
        <f t="shared" si="3"/>
        <v>6.0606060606060606</v>
      </c>
    </row>
    <row r="210" spans="1:5">
      <c r="A210">
        <v>207</v>
      </c>
      <c r="B210" t="s">
        <v>464</v>
      </c>
      <c r="C210" s="11">
        <v>164</v>
      </c>
      <c r="D210" s="11">
        <v>1</v>
      </c>
      <c r="E210" s="2">
        <f t="shared" si="3"/>
        <v>6.0975609756097562</v>
      </c>
    </row>
    <row r="211" spans="1:5">
      <c r="A211">
        <v>208</v>
      </c>
      <c r="B211" t="s">
        <v>465</v>
      </c>
      <c r="C211" s="11">
        <v>814</v>
      </c>
      <c r="D211" s="11">
        <v>5</v>
      </c>
      <c r="E211" s="2">
        <f t="shared" si="3"/>
        <v>6.142506142506142</v>
      </c>
    </row>
    <row r="212" spans="1:5">
      <c r="A212">
        <v>209</v>
      </c>
      <c r="B212" t="s">
        <v>466</v>
      </c>
      <c r="C212" s="11">
        <v>645</v>
      </c>
      <c r="D212" s="11">
        <v>4</v>
      </c>
      <c r="E212" s="2">
        <f t="shared" si="3"/>
        <v>6.2015503875968996</v>
      </c>
    </row>
    <row r="213" spans="1:5">
      <c r="A213">
        <v>210</v>
      </c>
      <c r="B213" t="s">
        <v>467</v>
      </c>
      <c r="C213" s="11">
        <v>161</v>
      </c>
      <c r="D213" s="11">
        <v>1</v>
      </c>
      <c r="E213" s="2">
        <f t="shared" si="3"/>
        <v>6.2111801242236018</v>
      </c>
    </row>
    <row r="214" spans="1:5">
      <c r="A214">
        <v>211</v>
      </c>
      <c r="B214" t="s">
        <v>468</v>
      </c>
      <c r="C214" s="11">
        <v>642</v>
      </c>
      <c r="D214" s="11">
        <v>4</v>
      </c>
      <c r="E214" s="2">
        <f t="shared" si="3"/>
        <v>6.2305295950155761</v>
      </c>
    </row>
    <row r="215" spans="1:5">
      <c r="A215">
        <v>212</v>
      </c>
      <c r="B215" t="s">
        <v>469</v>
      </c>
      <c r="C215" s="11">
        <v>320</v>
      </c>
      <c r="D215" s="11">
        <v>2</v>
      </c>
      <c r="E215" s="2">
        <f t="shared" si="3"/>
        <v>6.25</v>
      </c>
    </row>
    <row r="216" spans="1:5">
      <c r="A216">
        <v>213</v>
      </c>
      <c r="B216" t="s">
        <v>470</v>
      </c>
      <c r="C216" s="11">
        <v>160</v>
      </c>
      <c r="D216" s="11">
        <v>1</v>
      </c>
      <c r="E216" s="2">
        <f t="shared" si="3"/>
        <v>6.25</v>
      </c>
    </row>
    <row r="217" spans="1:5">
      <c r="A217">
        <v>214</v>
      </c>
      <c r="B217" t="s">
        <v>471</v>
      </c>
      <c r="C217" s="11">
        <v>158</v>
      </c>
      <c r="D217" s="11">
        <v>1</v>
      </c>
      <c r="E217" s="2">
        <f t="shared" si="3"/>
        <v>6.3291139240506329</v>
      </c>
    </row>
    <row r="218" spans="1:5">
      <c r="A218">
        <v>215</v>
      </c>
      <c r="B218" t="s">
        <v>472</v>
      </c>
      <c r="C218" s="11">
        <v>630</v>
      </c>
      <c r="D218" s="11">
        <v>4</v>
      </c>
      <c r="E218" s="2">
        <f t="shared" si="3"/>
        <v>6.3492063492063489</v>
      </c>
    </row>
    <row r="219" spans="1:5">
      <c r="A219">
        <v>216</v>
      </c>
      <c r="B219" t="s">
        <v>473</v>
      </c>
      <c r="C219" s="11">
        <v>942</v>
      </c>
      <c r="D219" s="11">
        <v>6</v>
      </c>
      <c r="E219" s="2">
        <f t="shared" si="3"/>
        <v>6.369426751592357</v>
      </c>
    </row>
    <row r="220" spans="1:5">
      <c r="A220">
        <v>217</v>
      </c>
      <c r="B220" t="s">
        <v>474</v>
      </c>
      <c r="C220" s="11">
        <v>157</v>
      </c>
      <c r="D220" s="11">
        <v>1</v>
      </c>
      <c r="E220" s="2">
        <f t="shared" si="3"/>
        <v>6.369426751592357</v>
      </c>
    </row>
    <row r="221" spans="1:5">
      <c r="A221">
        <v>218</v>
      </c>
      <c r="B221" t="s">
        <v>475</v>
      </c>
      <c r="C221" s="11">
        <v>147</v>
      </c>
      <c r="D221" s="11">
        <v>1</v>
      </c>
      <c r="E221" s="2">
        <f t="shared" si="3"/>
        <v>6.8027210884353737</v>
      </c>
    </row>
    <row r="222" spans="1:5">
      <c r="A222">
        <v>219</v>
      </c>
      <c r="B222" t="s">
        <v>476</v>
      </c>
      <c r="C222" s="11">
        <v>728</v>
      </c>
      <c r="D222" s="11">
        <v>5</v>
      </c>
      <c r="E222" s="2">
        <f t="shared" si="3"/>
        <v>6.8681318681318677</v>
      </c>
    </row>
    <row r="223" spans="1:5">
      <c r="A223">
        <v>220</v>
      </c>
      <c r="B223" t="s">
        <v>477</v>
      </c>
      <c r="C223" s="11">
        <v>432</v>
      </c>
      <c r="D223" s="11">
        <v>3</v>
      </c>
      <c r="E223" s="2">
        <f t="shared" si="3"/>
        <v>6.9444444444444438</v>
      </c>
    </row>
    <row r="224" spans="1:5">
      <c r="A224">
        <v>221</v>
      </c>
      <c r="B224" t="s">
        <v>478</v>
      </c>
      <c r="C224" s="11">
        <v>1718</v>
      </c>
      <c r="D224" s="11">
        <v>12</v>
      </c>
      <c r="E224" s="2">
        <f t="shared" si="3"/>
        <v>6.9848661233993017</v>
      </c>
    </row>
    <row r="225" spans="1:5">
      <c r="A225">
        <v>222</v>
      </c>
      <c r="B225" t="s">
        <v>479</v>
      </c>
      <c r="C225" s="11">
        <v>429</v>
      </c>
      <c r="D225" s="11">
        <v>3</v>
      </c>
      <c r="E225" s="2">
        <f t="shared" si="3"/>
        <v>6.9930069930069934</v>
      </c>
    </row>
    <row r="226" spans="1:5">
      <c r="A226">
        <v>223</v>
      </c>
      <c r="B226" t="s">
        <v>480</v>
      </c>
      <c r="C226" s="11">
        <v>143</v>
      </c>
      <c r="D226" s="11">
        <v>1</v>
      </c>
      <c r="E226" s="2">
        <f t="shared" si="3"/>
        <v>6.9930069930069934</v>
      </c>
    </row>
    <row r="227" spans="1:5">
      <c r="A227">
        <v>224</v>
      </c>
      <c r="B227" t="s">
        <v>481</v>
      </c>
      <c r="C227" s="11">
        <v>141</v>
      </c>
      <c r="D227" s="11">
        <v>1</v>
      </c>
      <c r="E227" s="2">
        <f t="shared" si="3"/>
        <v>7.0921985815602833</v>
      </c>
    </row>
    <row r="228" spans="1:5">
      <c r="A228">
        <v>225</v>
      </c>
      <c r="B228" t="s">
        <v>482</v>
      </c>
      <c r="C228" s="11">
        <v>141</v>
      </c>
      <c r="D228" s="11">
        <v>1</v>
      </c>
      <c r="E228" s="2">
        <f t="shared" si="3"/>
        <v>7.0921985815602833</v>
      </c>
    </row>
    <row r="229" spans="1:5">
      <c r="A229">
        <v>226</v>
      </c>
      <c r="B229" t="s">
        <v>483</v>
      </c>
      <c r="C229" s="11">
        <v>5331</v>
      </c>
      <c r="D229" s="11">
        <v>38</v>
      </c>
      <c r="E229" s="2">
        <f t="shared" si="3"/>
        <v>7.1281185518664412</v>
      </c>
    </row>
    <row r="230" spans="1:5">
      <c r="A230">
        <v>227</v>
      </c>
      <c r="B230" t="s">
        <v>484</v>
      </c>
      <c r="C230" s="11">
        <v>1257</v>
      </c>
      <c r="D230" s="11">
        <v>9</v>
      </c>
      <c r="E230" s="2">
        <f t="shared" si="3"/>
        <v>7.1599045346062056</v>
      </c>
    </row>
    <row r="231" spans="1:5">
      <c r="A231">
        <v>228</v>
      </c>
      <c r="B231" t="s">
        <v>485</v>
      </c>
      <c r="C231" s="11">
        <v>139</v>
      </c>
      <c r="D231" s="11">
        <v>1</v>
      </c>
      <c r="E231" s="2">
        <f t="shared" si="3"/>
        <v>7.1942446043165473</v>
      </c>
    </row>
    <row r="232" spans="1:5">
      <c r="A232">
        <v>229</v>
      </c>
      <c r="B232" t="s">
        <v>486</v>
      </c>
      <c r="C232" s="11">
        <v>1377</v>
      </c>
      <c r="D232" s="11">
        <v>10</v>
      </c>
      <c r="E232" s="2">
        <f t="shared" si="3"/>
        <v>7.2621641249092237</v>
      </c>
    </row>
    <row r="233" spans="1:5">
      <c r="A233">
        <v>230</v>
      </c>
      <c r="B233" t="s">
        <v>487</v>
      </c>
      <c r="C233" s="11">
        <v>274</v>
      </c>
      <c r="D233" s="11">
        <v>2</v>
      </c>
      <c r="E233" s="2">
        <f t="shared" si="3"/>
        <v>7.2992700729927007</v>
      </c>
    </row>
    <row r="234" spans="1:5">
      <c r="A234">
        <v>231</v>
      </c>
      <c r="B234" t="s">
        <v>488</v>
      </c>
      <c r="C234" s="11">
        <v>1082</v>
      </c>
      <c r="D234" s="11">
        <v>8</v>
      </c>
      <c r="E234" s="2">
        <f t="shared" si="3"/>
        <v>7.3937153419593349</v>
      </c>
    </row>
    <row r="235" spans="1:5">
      <c r="A235">
        <v>232</v>
      </c>
      <c r="B235" t="s">
        <v>489</v>
      </c>
      <c r="C235" s="11">
        <v>666</v>
      </c>
      <c r="D235" s="11">
        <v>5</v>
      </c>
      <c r="E235" s="2">
        <f t="shared" si="3"/>
        <v>7.5075075075075075</v>
      </c>
    </row>
    <row r="236" spans="1:5">
      <c r="A236">
        <v>233</v>
      </c>
      <c r="B236" t="s">
        <v>490</v>
      </c>
      <c r="C236" s="11">
        <v>133</v>
      </c>
      <c r="D236" s="11">
        <v>1</v>
      </c>
      <c r="E236" s="2">
        <f t="shared" si="3"/>
        <v>7.518796992481203</v>
      </c>
    </row>
    <row r="237" spans="1:5">
      <c r="A237">
        <v>234</v>
      </c>
      <c r="B237" t="s">
        <v>491</v>
      </c>
      <c r="C237" s="11">
        <v>1974</v>
      </c>
      <c r="D237" s="11">
        <v>15</v>
      </c>
      <c r="E237" s="2">
        <f t="shared" si="3"/>
        <v>7.5987841945288759</v>
      </c>
    </row>
    <row r="238" spans="1:5">
      <c r="A238">
        <v>235</v>
      </c>
      <c r="B238" t="s">
        <v>492</v>
      </c>
      <c r="C238" s="11">
        <v>1307</v>
      </c>
      <c r="D238" s="11">
        <v>10</v>
      </c>
      <c r="E238" s="2">
        <f t="shared" si="3"/>
        <v>7.6511094108645752</v>
      </c>
    </row>
    <row r="239" spans="1:5">
      <c r="A239">
        <v>236</v>
      </c>
      <c r="B239" t="s">
        <v>493</v>
      </c>
      <c r="C239" s="11">
        <v>390</v>
      </c>
      <c r="D239" s="11">
        <v>3</v>
      </c>
      <c r="E239" s="2">
        <f t="shared" si="3"/>
        <v>7.6923076923076925</v>
      </c>
    </row>
    <row r="240" spans="1:5">
      <c r="A240">
        <v>237</v>
      </c>
      <c r="B240" t="s">
        <v>494</v>
      </c>
      <c r="C240" s="11">
        <v>130</v>
      </c>
      <c r="D240" s="11">
        <v>1</v>
      </c>
      <c r="E240" s="2">
        <f t="shared" si="3"/>
        <v>7.6923076923076925</v>
      </c>
    </row>
    <row r="241" spans="1:5">
      <c r="A241">
        <v>238</v>
      </c>
      <c r="B241" t="s">
        <v>495</v>
      </c>
      <c r="C241" s="11">
        <v>130</v>
      </c>
      <c r="D241" s="11">
        <v>1</v>
      </c>
      <c r="E241" s="2">
        <f t="shared" si="3"/>
        <v>7.6923076923076925</v>
      </c>
    </row>
    <row r="242" spans="1:5">
      <c r="A242">
        <v>239</v>
      </c>
      <c r="B242" t="s">
        <v>496</v>
      </c>
      <c r="C242" s="11">
        <v>388</v>
      </c>
      <c r="D242" s="11">
        <v>3</v>
      </c>
      <c r="E242" s="2">
        <f t="shared" si="3"/>
        <v>7.731958762886598</v>
      </c>
    </row>
    <row r="243" spans="1:5">
      <c r="A243">
        <v>240</v>
      </c>
      <c r="B243" t="s">
        <v>497</v>
      </c>
      <c r="C243" s="11">
        <v>128</v>
      </c>
      <c r="D243" s="11">
        <v>1</v>
      </c>
      <c r="E243" s="2">
        <f t="shared" si="3"/>
        <v>7.8125</v>
      </c>
    </row>
    <row r="244" spans="1:5">
      <c r="A244">
        <v>241</v>
      </c>
      <c r="B244" t="s">
        <v>498</v>
      </c>
      <c r="C244" s="11">
        <v>254</v>
      </c>
      <c r="D244" s="11">
        <v>2</v>
      </c>
      <c r="E244" s="2">
        <f t="shared" si="3"/>
        <v>7.8740157480314963</v>
      </c>
    </row>
    <row r="245" spans="1:5">
      <c r="A245">
        <v>242</v>
      </c>
      <c r="B245" t="s">
        <v>499</v>
      </c>
      <c r="C245" s="11">
        <v>1004</v>
      </c>
      <c r="D245" s="11">
        <v>8</v>
      </c>
      <c r="E245" s="2">
        <f t="shared" si="3"/>
        <v>7.9681274900398407</v>
      </c>
    </row>
    <row r="246" spans="1:5">
      <c r="A246">
        <v>243</v>
      </c>
      <c r="B246" t="s">
        <v>500</v>
      </c>
      <c r="C246" s="11">
        <v>624</v>
      </c>
      <c r="D246" s="11">
        <v>5</v>
      </c>
      <c r="E246" s="2">
        <f t="shared" si="3"/>
        <v>8.0128205128205128</v>
      </c>
    </row>
    <row r="247" spans="1:5">
      <c r="A247">
        <v>244</v>
      </c>
      <c r="B247" t="s">
        <v>501</v>
      </c>
      <c r="C247" s="11">
        <v>249</v>
      </c>
      <c r="D247" s="11">
        <v>2</v>
      </c>
      <c r="E247" s="2">
        <f t="shared" si="3"/>
        <v>8.0321285140562235</v>
      </c>
    </row>
    <row r="248" spans="1:5">
      <c r="A248">
        <v>245</v>
      </c>
      <c r="B248" t="s">
        <v>502</v>
      </c>
      <c r="C248" s="11">
        <v>248</v>
      </c>
      <c r="D248" s="11">
        <v>2</v>
      </c>
      <c r="E248" s="2">
        <f t="shared" si="3"/>
        <v>8.064516129032258</v>
      </c>
    </row>
    <row r="249" spans="1:5">
      <c r="A249">
        <v>246</v>
      </c>
      <c r="B249" t="s">
        <v>503</v>
      </c>
      <c r="C249" s="11">
        <v>495</v>
      </c>
      <c r="D249" s="11">
        <v>4</v>
      </c>
      <c r="E249" s="2">
        <f t="shared" si="3"/>
        <v>8.0808080808080813</v>
      </c>
    </row>
    <row r="250" spans="1:5">
      <c r="A250">
        <v>247</v>
      </c>
      <c r="B250" t="s">
        <v>504</v>
      </c>
      <c r="C250" s="11">
        <v>370</v>
      </c>
      <c r="D250" s="11">
        <v>3</v>
      </c>
      <c r="E250" s="2">
        <f t="shared" si="3"/>
        <v>8.1081081081081088</v>
      </c>
    </row>
    <row r="251" spans="1:5">
      <c r="A251">
        <v>248</v>
      </c>
      <c r="B251" t="s">
        <v>505</v>
      </c>
      <c r="C251" s="11">
        <v>493</v>
      </c>
      <c r="D251" s="11">
        <v>4</v>
      </c>
      <c r="E251" s="2">
        <f t="shared" si="3"/>
        <v>8.1135902636916839</v>
      </c>
    </row>
    <row r="252" spans="1:5">
      <c r="A252">
        <v>249</v>
      </c>
      <c r="B252" t="s">
        <v>506</v>
      </c>
      <c r="C252" s="11">
        <v>123</v>
      </c>
      <c r="D252" s="11">
        <v>1</v>
      </c>
      <c r="E252" s="2">
        <f t="shared" si="3"/>
        <v>8.1300813008130088</v>
      </c>
    </row>
    <row r="253" spans="1:5">
      <c r="A253">
        <v>250</v>
      </c>
      <c r="B253" t="s">
        <v>507</v>
      </c>
      <c r="C253" s="11">
        <v>983</v>
      </c>
      <c r="D253" s="11">
        <v>8</v>
      </c>
      <c r="E253" s="2">
        <f t="shared" si="3"/>
        <v>8.1383519837232949</v>
      </c>
    </row>
    <row r="254" spans="1:5">
      <c r="A254">
        <v>251</v>
      </c>
      <c r="B254" t="s">
        <v>508</v>
      </c>
      <c r="C254" s="11">
        <v>735</v>
      </c>
      <c r="D254" s="11">
        <v>6</v>
      </c>
      <c r="E254" s="2">
        <f t="shared" si="3"/>
        <v>8.1632653061224492</v>
      </c>
    </row>
    <row r="255" spans="1:5">
      <c r="A255">
        <v>252</v>
      </c>
      <c r="B255" t="s">
        <v>509</v>
      </c>
      <c r="C255" s="11">
        <v>242</v>
      </c>
      <c r="D255" s="11">
        <v>2</v>
      </c>
      <c r="E255" s="2">
        <f t="shared" si="3"/>
        <v>8.2644628099173563</v>
      </c>
    </row>
    <row r="256" spans="1:5">
      <c r="A256">
        <v>253</v>
      </c>
      <c r="B256" t="s">
        <v>510</v>
      </c>
      <c r="C256" s="11">
        <v>121</v>
      </c>
      <c r="D256" s="11">
        <v>1</v>
      </c>
      <c r="E256" s="2">
        <f t="shared" si="3"/>
        <v>8.2644628099173563</v>
      </c>
    </row>
    <row r="257" spans="1:5">
      <c r="A257">
        <v>254</v>
      </c>
      <c r="B257" t="s">
        <v>511</v>
      </c>
      <c r="C257" s="11">
        <v>718</v>
      </c>
      <c r="D257" s="11">
        <v>6</v>
      </c>
      <c r="E257" s="2">
        <f t="shared" si="3"/>
        <v>8.3565459610027855</v>
      </c>
    </row>
    <row r="258" spans="1:5">
      <c r="A258">
        <v>255</v>
      </c>
      <c r="B258" t="s">
        <v>512</v>
      </c>
      <c r="C258" s="11">
        <v>474</v>
      </c>
      <c r="D258" s="11">
        <v>4</v>
      </c>
      <c r="E258" s="2">
        <f t="shared" si="3"/>
        <v>8.4388185654008439</v>
      </c>
    </row>
    <row r="259" spans="1:5">
      <c r="A259">
        <v>256</v>
      </c>
      <c r="B259" t="s">
        <v>513</v>
      </c>
      <c r="C259" s="11">
        <v>1655</v>
      </c>
      <c r="D259" s="11">
        <v>14</v>
      </c>
      <c r="E259" s="2">
        <f t="shared" si="3"/>
        <v>8.4592145015105746</v>
      </c>
    </row>
    <row r="260" spans="1:5">
      <c r="A260">
        <v>257</v>
      </c>
      <c r="B260" t="s">
        <v>514</v>
      </c>
      <c r="C260" s="11">
        <v>352</v>
      </c>
      <c r="D260" s="11">
        <v>3</v>
      </c>
      <c r="E260" s="2">
        <f t="shared" ref="E260:E323" si="4">D260/C260*1000</f>
        <v>8.5227272727272716</v>
      </c>
    </row>
    <row r="261" spans="1:5">
      <c r="A261">
        <v>258</v>
      </c>
      <c r="B261" t="s">
        <v>515</v>
      </c>
      <c r="C261" s="11">
        <v>469</v>
      </c>
      <c r="D261" s="11">
        <v>4</v>
      </c>
      <c r="E261" s="2">
        <f t="shared" si="4"/>
        <v>8.5287846481876333</v>
      </c>
    </row>
    <row r="262" spans="1:5">
      <c r="A262">
        <v>259</v>
      </c>
      <c r="B262" t="s">
        <v>516</v>
      </c>
      <c r="C262" s="11">
        <v>351</v>
      </c>
      <c r="D262" s="11">
        <v>3</v>
      </c>
      <c r="E262" s="2">
        <f t="shared" si="4"/>
        <v>8.5470085470085486</v>
      </c>
    </row>
    <row r="263" spans="1:5">
      <c r="A263">
        <v>260</v>
      </c>
      <c r="B263" t="s">
        <v>517</v>
      </c>
      <c r="C263" s="11">
        <v>697</v>
      </c>
      <c r="D263" s="11">
        <v>6</v>
      </c>
      <c r="E263" s="2">
        <f t="shared" si="4"/>
        <v>8.6083213773314196</v>
      </c>
    </row>
    <row r="264" spans="1:5">
      <c r="A264">
        <v>261</v>
      </c>
      <c r="B264" t="s">
        <v>518</v>
      </c>
      <c r="C264" s="11">
        <v>116</v>
      </c>
      <c r="D264" s="11">
        <v>1</v>
      </c>
      <c r="E264" s="2">
        <f t="shared" si="4"/>
        <v>8.6206896551724128</v>
      </c>
    </row>
    <row r="265" spans="1:5">
      <c r="A265">
        <v>262</v>
      </c>
      <c r="B265" t="s">
        <v>519</v>
      </c>
      <c r="C265" s="11">
        <v>6959</v>
      </c>
      <c r="D265" s="11">
        <v>60</v>
      </c>
      <c r="E265" s="2">
        <f t="shared" si="4"/>
        <v>8.6219284379939651</v>
      </c>
    </row>
    <row r="266" spans="1:5">
      <c r="A266">
        <v>263</v>
      </c>
      <c r="B266" t="s">
        <v>520</v>
      </c>
      <c r="C266" s="11">
        <v>1732</v>
      </c>
      <c r="D266" s="11">
        <v>15</v>
      </c>
      <c r="E266" s="2">
        <f t="shared" si="4"/>
        <v>8.6605080831408774</v>
      </c>
    </row>
    <row r="267" spans="1:5">
      <c r="A267">
        <v>264</v>
      </c>
      <c r="B267" t="s">
        <v>521</v>
      </c>
      <c r="C267" s="11">
        <v>2765</v>
      </c>
      <c r="D267" s="11">
        <v>24</v>
      </c>
      <c r="E267" s="2">
        <f t="shared" si="4"/>
        <v>8.679927667269439</v>
      </c>
    </row>
    <row r="268" spans="1:5">
      <c r="A268">
        <v>265</v>
      </c>
      <c r="B268" t="s">
        <v>522</v>
      </c>
      <c r="C268" s="11">
        <v>8294</v>
      </c>
      <c r="D268" s="11">
        <v>72</v>
      </c>
      <c r="E268" s="2">
        <f t="shared" si="4"/>
        <v>8.6809741982155764</v>
      </c>
    </row>
    <row r="269" spans="1:5">
      <c r="A269">
        <v>266</v>
      </c>
      <c r="B269" t="s">
        <v>523</v>
      </c>
      <c r="C269" s="11">
        <v>806</v>
      </c>
      <c r="D269" s="11">
        <v>7</v>
      </c>
      <c r="E269" s="2">
        <f t="shared" si="4"/>
        <v>8.6848635235732008</v>
      </c>
    </row>
    <row r="270" spans="1:5">
      <c r="A270">
        <v>267</v>
      </c>
      <c r="B270" t="s">
        <v>524</v>
      </c>
      <c r="C270" s="11">
        <v>230</v>
      </c>
      <c r="D270" s="11">
        <v>2</v>
      </c>
      <c r="E270" s="2">
        <f t="shared" si="4"/>
        <v>8.695652173913043</v>
      </c>
    </row>
    <row r="271" spans="1:5">
      <c r="A271">
        <v>268</v>
      </c>
      <c r="B271" t="s">
        <v>525</v>
      </c>
      <c r="C271" s="11">
        <v>3902</v>
      </c>
      <c r="D271" s="11">
        <v>34</v>
      </c>
      <c r="E271" s="2">
        <f t="shared" si="4"/>
        <v>8.7134802665299844</v>
      </c>
    </row>
    <row r="272" spans="1:5">
      <c r="A272">
        <v>269</v>
      </c>
      <c r="B272" t="s">
        <v>526</v>
      </c>
      <c r="C272" s="11">
        <v>456</v>
      </c>
      <c r="D272" s="11">
        <v>4</v>
      </c>
      <c r="E272" s="2">
        <f t="shared" si="4"/>
        <v>8.7719298245614024</v>
      </c>
    </row>
    <row r="273" spans="1:5">
      <c r="A273">
        <v>270</v>
      </c>
      <c r="B273" t="s">
        <v>527</v>
      </c>
      <c r="C273" s="11">
        <v>114</v>
      </c>
      <c r="D273" s="11">
        <v>1</v>
      </c>
      <c r="E273" s="2">
        <f t="shared" si="4"/>
        <v>8.7719298245614024</v>
      </c>
    </row>
    <row r="274" spans="1:5">
      <c r="A274">
        <v>271</v>
      </c>
      <c r="B274" t="s">
        <v>528</v>
      </c>
      <c r="C274" s="11">
        <v>340</v>
      </c>
      <c r="D274" s="11">
        <v>3</v>
      </c>
      <c r="E274" s="2">
        <f t="shared" si="4"/>
        <v>8.8235294117647065</v>
      </c>
    </row>
    <row r="275" spans="1:5">
      <c r="A275">
        <v>272</v>
      </c>
      <c r="B275" t="s">
        <v>529</v>
      </c>
      <c r="C275" s="11">
        <v>566</v>
      </c>
      <c r="D275" s="11">
        <v>5</v>
      </c>
      <c r="E275" s="2">
        <f t="shared" si="4"/>
        <v>8.8339222614840995</v>
      </c>
    </row>
    <row r="276" spans="1:5">
      <c r="A276">
        <v>273</v>
      </c>
      <c r="B276" t="s">
        <v>530</v>
      </c>
      <c r="C276" s="11">
        <v>112</v>
      </c>
      <c r="D276" s="11">
        <v>1</v>
      </c>
      <c r="E276" s="2">
        <f t="shared" si="4"/>
        <v>8.9285714285714288</v>
      </c>
    </row>
    <row r="277" spans="1:5">
      <c r="A277">
        <v>274</v>
      </c>
      <c r="B277" t="s">
        <v>531</v>
      </c>
      <c r="C277" s="11">
        <v>335</v>
      </c>
      <c r="D277" s="11">
        <v>3</v>
      </c>
      <c r="E277" s="2">
        <f t="shared" si="4"/>
        <v>8.9552238805970159</v>
      </c>
    </row>
    <row r="278" spans="1:5">
      <c r="A278">
        <v>275</v>
      </c>
      <c r="B278" t="s">
        <v>532</v>
      </c>
      <c r="C278" s="11">
        <v>2121</v>
      </c>
      <c r="D278" s="11">
        <v>19</v>
      </c>
      <c r="E278" s="2">
        <f t="shared" si="4"/>
        <v>8.958038661008958</v>
      </c>
    </row>
    <row r="279" spans="1:5">
      <c r="A279">
        <v>276</v>
      </c>
      <c r="B279" t="s">
        <v>533</v>
      </c>
      <c r="C279" s="11">
        <v>2009</v>
      </c>
      <c r="D279" s="11">
        <v>18</v>
      </c>
      <c r="E279" s="2">
        <f t="shared" si="4"/>
        <v>8.9596814335490294</v>
      </c>
    </row>
    <row r="280" spans="1:5">
      <c r="A280">
        <v>277</v>
      </c>
      <c r="B280" t="s">
        <v>534</v>
      </c>
      <c r="C280" s="11">
        <v>1561</v>
      </c>
      <c r="D280" s="11">
        <v>14</v>
      </c>
      <c r="E280" s="2">
        <f t="shared" si="4"/>
        <v>8.9686098654708513</v>
      </c>
    </row>
    <row r="281" spans="1:5">
      <c r="A281">
        <v>278</v>
      </c>
      <c r="B281" t="s">
        <v>535</v>
      </c>
      <c r="C281" s="11">
        <v>443</v>
      </c>
      <c r="D281" s="11">
        <v>4</v>
      </c>
      <c r="E281" s="2">
        <f t="shared" si="4"/>
        <v>9.0293453724604955</v>
      </c>
    </row>
    <row r="282" spans="1:5">
      <c r="A282">
        <v>279</v>
      </c>
      <c r="B282" t="s">
        <v>536</v>
      </c>
      <c r="C282" s="11">
        <v>221</v>
      </c>
      <c r="D282" s="11">
        <v>2</v>
      </c>
      <c r="E282" s="2">
        <f t="shared" si="4"/>
        <v>9.0497737556561102</v>
      </c>
    </row>
    <row r="283" spans="1:5">
      <c r="A283">
        <v>280</v>
      </c>
      <c r="B283" t="s">
        <v>537</v>
      </c>
      <c r="C283" s="11">
        <v>1436</v>
      </c>
      <c r="D283" s="11">
        <v>13</v>
      </c>
      <c r="E283" s="2">
        <f t="shared" si="4"/>
        <v>9.0529247910863511</v>
      </c>
    </row>
    <row r="284" spans="1:5">
      <c r="A284">
        <v>281</v>
      </c>
      <c r="B284" t="s">
        <v>538</v>
      </c>
      <c r="C284" s="11">
        <v>220</v>
      </c>
      <c r="D284" s="11">
        <v>2</v>
      </c>
      <c r="E284" s="2">
        <f t="shared" si="4"/>
        <v>9.0909090909090899</v>
      </c>
    </row>
    <row r="285" spans="1:5">
      <c r="A285">
        <v>282</v>
      </c>
      <c r="B285" t="s">
        <v>539</v>
      </c>
      <c r="C285" s="11">
        <v>110</v>
      </c>
      <c r="D285" s="11">
        <v>1</v>
      </c>
      <c r="E285" s="2">
        <f t="shared" si="4"/>
        <v>9.0909090909090899</v>
      </c>
    </row>
    <row r="286" spans="1:5">
      <c r="A286">
        <v>283</v>
      </c>
      <c r="B286" t="s">
        <v>540</v>
      </c>
      <c r="C286" s="11">
        <v>2956</v>
      </c>
      <c r="D286" s="11">
        <v>27</v>
      </c>
      <c r="E286" s="2">
        <f t="shared" si="4"/>
        <v>9.1339648173207042</v>
      </c>
    </row>
    <row r="287" spans="1:5">
      <c r="A287">
        <v>284</v>
      </c>
      <c r="B287" t="s">
        <v>541</v>
      </c>
      <c r="C287" s="11">
        <v>4471</v>
      </c>
      <c r="D287" s="11">
        <v>41</v>
      </c>
      <c r="E287" s="2">
        <f t="shared" si="4"/>
        <v>9.1702080071572354</v>
      </c>
    </row>
    <row r="288" spans="1:5">
      <c r="A288">
        <v>285</v>
      </c>
      <c r="B288" t="s">
        <v>542</v>
      </c>
      <c r="C288" s="11">
        <v>981</v>
      </c>
      <c r="D288" s="11">
        <v>9</v>
      </c>
      <c r="E288" s="2">
        <f t="shared" si="4"/>
        <v>9.1743119266055047</v>
      </c>
    </row>
    <row r="289" spans="1:5">
      <c r="A289">
        <v>286</v>
      </c>
      <c r="B289" t="s">
        <v>543</v>
      </c>
      <c r="C289" s="11">
        <v>109</v>
      </c>
      <c r="D289" s="11">
        <v>1</v>
      </c>
      <c r="E289" s="2">
        <f t="shared" si="4"/>
        <v>9.1743119266055047</v>
      </c>
    </row>
    <row r="290" spans="1:5">
      <c r="A290">
        <v>287</v>
      </c>
      <c r="B290" t="s">
        <v>544</v>
      </c>
      <c r="C290" s="11">
        <v>108</v>
      </c>
      <c r="D290" s="11">
        <v>1</v>
      </c>
      <c r="E290" s="2">
        <f t="shared" si="4"/>
        <v>9.2592592592592595</v>
      </c>
    </row>
    <row r="291" spans="1:5">
      <c r="A291">
        <v>288</v>
      </c>
      <c r="B291" t="s">
        <v>545</v>
      </c>
      <c r="C291" s="11">
        <v>966</v>
      </c>
      <c r="D291" s="11">
        <v>9</v>
      </c>
      <c r="E291" s="2">
        <f t="shared" si="4"/>
        <v>9.316770186335404</v>
      </c>
    </row>
    <row r="292" spans="1:5">
      <c r="A292">
        <v>289</v>
      </c>
      <c r="B292" t="s">
        <v>546</v>
      </c>
      <c r="C292" s="11">
        <v>107</v>
      </c>
      <c r="D292" s="11">
        <v>1</v>
      </c>
      <c r="E292" s="2">
        <f t="shared" si="4"/>
        <v>9.3457943925233646</v>
      </c>
    </row>
    <row r="293" spans="1:5">
      <c r="A293">
        <v>290</v>
      </c>
      <c r="B293" t="s">
        <v>547</v>
      </c>
      <c r="C293" s="11">
        <v>212</v>
      </c>
      <c r="D293" s="11">
        <v>2</v>
      </c>
      <c r="E293" s="2">
        <f t="shared" si="4"/>
        <v>9.4339622641509422</v>
      </c>
    </row>
    <row r="294" spans="1:5">
      <c r="A294">
        <v>291</v>
      </c>
      <c r="B294" t="s">
        <v>548</v>
      </c>
      <c r="C294" s="11">
        <v>106</v>
      </c>
      <c r="D294" s="11">
        <v>1</v>
      </c>
      <c r="E294" s="2">
        <f t="shared" si="4"/>
        <v>9.4339622641509422</v>
      </c>
    </row>
    <row r="295" spans="1:5">
      <c r="A295">
        <v>292</v>
      </c>
      <c r="B295" t="s">
        <v>549</v>
      </c>
      <c r="C295" s="11">
        <v>2325</v>
      </c>
      <c r="D295" s="11">
        <v>22</v>
      </c>
      <c r="E295" s="2">
        <f t="shared" si="4"/>
        <v>9.4623655913978499</v>
      </c>
    </row>
    <row r="296" spans="1:5">
      <c r="A296">
        <v>293</v>
      </c>
      <c r="B296" t="s">
        <v>550</v>
      </c>
      <c r="C296" s="11">
        <v>2958</v>
      </c>
      <c r="D296" s="11">
        <v>28</v>
      </c>
      <c r="E296" s="2">
        <f t="shared" si="4"/>
        <v>9.4658553076402967</v>
      </c>
    </row>
    <row r="297" spans="1:5">
      <c r="A297">
        <v>294</v>
      </c>
      <c r="B297" t="s">
        <v>551</v>
      </c>
      <c r="C297" s="11">
        <v>1690</v>
      </c>
      <c r="D297" s="11">
        <v>16</v>
      </c>
      <c r="E297" s="2">
        <f t="shared" si="4"/>
        <v>9.4674556213017755</v>
      </c>
    </row>
    <row r="298" spans="1:5">
      <c r="A298">
        <v>295</v>
      </c>
      <c r="B298" t="s">
        <v>552</v>
      </c>
      <c r="C298" s="11">
        <v>10975</v>
      </c>
      <c r="D298" s="11">
        <v>104</v>
      </c>
      <c r="E298" s="2">
        <f t="shared" si="4"/>
        <v>9.4760820045558098</v>
      </c>
    </row>
    <row r="299" spans="1:5">
      <c r="A299">
        <v>296</v>
      </c>
      <c r="B299" t="s">
        <v>553</v>
      </c>
      <c r="C299" s="11">
        <v>843</v>
      </c>
      <c r="D299" s="11">
        <v>8</v>
      </c>
      <c r="E299" s="2">
        <f t="shared" si="4"/>
        <v>9.4899169632265732</v>
      </c>
    </row>
    <row r="300" spans="1:5">
      <c r="A300">
        <v>297</v>
      </c>
      <c r="B300" t="s">
        <v>554</v>
      </c>
      <c r="C300" s="11">
        <v>4398</v>
      </c>
      <c r="D300" s="11">
        <v>42</v>
      </c>
      <c r="E300" s="2">
        <f t="shared" si="4"/>
        <v>9.5497953615279663</v>
      </c>
    </row>
    <row r="301" spans="1:5">
      <c r="A301">
        <v>298</v>
      </c>
      <c r="B301" t="s">
        <v>555</v>
      </c>
      <c r="C301" s="11">
        <v>104</v>
      </c>
      <c r="D301" s="11">
        <v>1</v>
      </c>
      <c r="E301" s="2">
        <f t="shared" si="4"/>
        <v>9.6153846153846168</v>
      </c>
    </row>
    <row r="302" spans="1:5">
      <c r="A302">
        <v>299</v>
      </c>
      <c r="B302" t="s">
        <v>556</v>
      </c>
      <c r="C302" s="11">
        <v>414</v>
      </c>
      <c r="D302" s="11">
        <v>4</v>
      </c>
      <c r="E302" s="2">
        <f t="shared" si="4"/>
        <v>9.6618357487922708</v>
      </c>
    </row>
    <row r="303" spans="1:5">
      <c r="A303">
        <v>300</v>
      </c>
      <c r="B303" t="s">
        <v>557</v>
      </c>
      <c r="C303" s="11">
        <v>517</v>
      </c>
      <c r="D303" s="11">
        <v>5</v>
      </c>
      <c r="E303" s="2">
        <f t="shared" si="4"/>
        <v>9.6711798839458414</v>
      </c>
    </row>
    <row r="304" spans="1:5">
      <c r="A304">
        <v>301</v>
      </c>
      <c r="B304" t="s">
        <v>558</v>
      </c>
      <c r="C304" s="11">
        <v>721</v>
      </c>
      <c r="D304" s="11">
        <v>7</v>
      </c>
      <c r="E304" s="2">
        <f t="shared" si="4"/>
        <v>9.7087378640776691</v>
      </c>
    </row>
    <row r="305" spans="1:5">
      <c r="A305">
        <v>302</v>
      </c>
      <c r="B305" t="s">
        <v>559</v>
      </c>
      <c r="C305" s="11">
        <v>103</v>
      </c>
      <c r="D305" s="11">
        <v>1</v>
      </c>
      <c r="E305" s="2">
        <f t="shared" si="4"/>
        <v>9.7087378640776691</v>
      </c>
    </row>
    <row r="306" spans="1:5">
      <c r="A306">
        <v>303</v>
      </c>
      <c r="B306" t="s">
        <v>560</v>
      </c>
      <c r="C306" s="11">
        <v>102</v>
      </c>
      <c r="D306" s="11">
        <v>1</v>
      </c>
      <c r="E306" s="2">
        <f t="shared" si="4"/>
        <v>9.8039215686274517</v>
      </c>
    </row>
    <row r="307" spans="1:5">
      <c r="A307">
        <v>304</v>
      </c>
      <c r="B307" t="s">
        <v>561</v>
      </c>
      <c r="C307" s="11">
        <v>102</v>
      </c>
      <c r="D307" s="11">
        <v>1</v>
      </c>
      <c r="E307" s="2">
        <f t="shared" si="4"/>
        <v>9.8039215686274517</v>
      </c>
    </row>
    <row r="308" spans="1:5">
      <c r="A308">
        <v>305</v>
      </c>
      <c r="B308" t="s">
        <v>562</v>
      </c>
      <c r="C308" s="11">
        <v>710</v>
      </c>
      <c r="D308" s="11">
        <v>7</v>
      </c>
      <c r="E308" s="2">
        <f t="shared" si="4"/>
        <v>9.8591549295774659</v>
      </c>
    </row>
    <row r="309" spans="1:5">
      <c r="A309">
        <v>306</v>
      </c>
      <c r="B309" t="s">
        <v>563</v>
      </c>
      <c r="C309" s="11">
        <v>304</v>
      </c>
      <c r="D309" s="11">
        <v>3</v>
      </c>
      <c r="E309" s="2">
        <f t="shared" si="4"/>
        <v>9.8684210526315788</v>
      </c>
    </row>
    <row r="310" spans="1:5">
      <c r="A310">
        <v>307</v>
      </c>
      <c r="B310" t="s">
        <v>564</v>
      </c>
      <c r="C310" s="11">
        <v>709</v>
      </c>
      <c r="D310" s="11">
        <v>7</v>
      </c>
      <c r="E310" s="2">
        <f t="shared" si="4"/>
        <v>9.873060648801129</v>
      </c>
    </row>
    <row r="311" spans="1:5">
      <c r="A311">
        <v>308</v>
      </c>
      <c r="B311" t="s">
        <v>565</v>
      </c>
      <c r="C311" s="11">
        <v>2833</v>
      </c>
      <c r="D311" s="11">
        <v>28</v>
      </c>
      <c r="E311" s="2">
        <f t="shared" si="4"/>
        <v>9.8835157077303215</v>
      </c>
    </row>
    <row r="312" spans="1:5">
      <c r="A312">
        <v>309</v>
      </c>
      <c r="B312" t="s">
        <v>566</v>
      </c>
      <c r="C312" s="11">
        <v>707</v>
      </c>
      <c r="D312" s="11">
        <v>7</v>
      </c>
      <c r="E312" s="2">
        <f t="shared" si="4"/>
        <v>9.9009900990099009</v>
      </c>
    </row>
    <row r="313" spans="1:5">
      <c r="A313">
        <v>310</v>
      </c>
      <c r="B313" t="s">
        <v>567</v>
      </c>
      <c r="C313" s="11">
        <v>15145</v>
      </c>
      <c r="D313" s="11">
        <v>151</v>
      </c>
      <c r="E313" s="2">
        <f t="shared" si="4"/>
        <v>9.9702872235061069</v>
      </c>
    </row>
    <row r="314" spans="1:5">
      <c r="A314">
        <v>311</v>
      </c>
      <c r="B314" t="s">
        <v>139</v>
      </c>
      <c r="C314" s="11">
        <v>400</v>
      </c>
      <c r="D314" s="11">
        <v>4</v>
      </c>
      <c r="E314" s="2">
        <f t="shared" si="4"/>
        <v>10</v>
      </c>
    </row>
    <row r="315" spans="1:5">
      <c r="A315">
        <v>312</v>
      </c>
      <c r="B315" t="s">
        <v>63</v>
      </c>
      <c r="C315" s="11">
        <v>1489</v>
      </c>
      <c r="D315" s="11">
        <v>15</v>
      </c>
      <c r="E315" s="2">
        <f t="shared" si="4"/>
        <v>10.073875083948959</v>
      </c>
    </row>
    <row r="316" spans="1:5">
      <c r="A316">
        <v>313</v>
      </c>
      <c r="B316" t="s">
        <v>568</v>
      </c>
      <c r="C316" s="11">
        <v>99</v>
      </c>
      <c r="D316" s="11">
        <v>1</v>
      </c>
      <c r="E316" s="2">
        <f t="shared" si="4"/>
        <v>10.101010101010102</v>
      </c>
    </row>
    <row r="317" spans="1:5">
      <c r="A317">
        <v>314</v>
      </c>
      <c r="B317" t="s">
        <v>569</v>
      </c>
      <c r="C317" s="11">
        <v>99</v>
      </c>
      <c r="D317" s="11">
        <v>1</v>
      </c>
      <c r="E317" s="2">
        <f t="shared" si="4"/>
        <v>10.101010101010102</v>
      </c>
    </row>
    <row r="318" spans="1:5">
      <c r="A318">
        <v>315</v>
      </c>
      <c r="B318" t="s">
        <v>200</v>
      </c>
      <c r="C318" s="11">
        <v>197</v>
      </c>
      <c r="D318" s="11">
        <v>2</v>
      </c>
      <c r="E318" s="2">
        <f t="shared" si="4"/>
        <v>10.152284263959389</v>
      </c>
    </row>
    <row r="319" spans="1:5">
      <c r="A319">
        <v>316</v>
      </c>
      <c r="B319" t="s">
        <v>111</v>
      </c>
      <c r="C319" s="11">
        <v>590</v>
      </c>
      <c r="D319" s="11">
        <v>6</v>
      </c>
      <c r="E319" s="2">
        <f t="shared" si="4"/>
        <v>10.169491525423728</v>
      </c>
    </row>
    <row r="320" spans="1:5">
      <c r="A320">
        <v>317</v>
      </c>
      <c r="B320" t="s">
        <v>106</v>
      </c>
      <c r="C320" s="11">
        <v>688</v>
      </c>
      <c r="D320" s="11">
        <v>7</v>
      </c>
      <c r="E320" s="2">
        <f t="shared" si="4"/>
        <v>10.174418604651164</v>
      </c>
    </row>
    <row r="321" spans="1:5">
      <c r="A321">
        <v>318</v>
      </c>
      <c r="B321" t="s">
        <v>163</v>
      </c>
      <c r="C321" s="11">
        <v>292</v>
      </c>
      <c r="D321" s="11">
        <v>3</v>
      </c>
      <c r="E321" s="2">
        <f t="shared" si="4"/>
        <v>10.273972602739725</v>
      </c>
    </row>
    <row r="322" spans="1:5">
      <c r="A322">
        <v>319</v>
      </c>
      <c r="B322" t="s">
        <v>570</v>
      </c>
      <c r="C322" s="11">
        <v>97</v>
      </c>
      <c r="D322" s="11">
        <v>1</v>
      </c>
      <c r="E322" s="2">
        <f t="shared" si="4"/>
        <v>10.309278350515465</v>
      </c>
    </row>
    <row r="323" spans="1:5">
      <c r="A323">
        <v>320</v>
      </c>
      <c r="B323" t="s">
        <v>202</v>
      </c>
      <c r="C323" s="11">
        <v>193</v>
      </c>
      <c r="D323" s="11">
        <v>2</v>
      </c>
      <c r="E323" s="2">
        <f t="shared" si="4"/>
        <v>10.362694300518134</v>
      </c>
    </row>
    <row r="324" spans="1:5">
      <c r="A324">
        <v>321</v>
      </c>
      <c r="B324" t="s">
        <v>77</v>
      </c>
      <c r="C324" s="11">
        <v>1154</v>
      </c>
      <c r="D324" s="11">
        <v>12</v>
      </c>
      <c r="E324" s="2">
        <f t="shared" ref="E324:E387" si="5">D324/C324*1000</f>
        <v>10.398613518197575</v>
      </c>
    </row>
    <row r="325" spans="1:5">
      <c r="A325">
        <v>322</v>
      </c>
      <c r="B325" t="s">
        <v>571</v>
      </c>
      <c r="C325" s="11">
        <v>96</v>
      </c>
      <c r="D325" s="11">
        <v>1</v>
      </c>
      <c r="E325" s="2">
        <f t="shared" si="5"/>
        <v>10.416666666666666</v>
      </c>
    </row>
    <row r="326" spans="1:5">
      <c r="A326">
        <v>323</v>
      </c>
      <c r="B326" t="s">
        <v>49</v>
      </c>
      <c r="C326" s="11">
        <v>2493</v>
      </c>
      <c r="D326" s="11">
        <v>26</v>
      </c>
      <c r="E326" s="2">
        <f t="shared" si="5"/>
        <v>10.429201764941837</v>
      </c>
    </row>
    <row r="327" spans="1:5">
      <c r="A327">
        <v>324</v>
      </c>
      <c r="B327" t="s">
        <v>203</v>
      </c>
      <c r="C327" s="11">
        <v>191</v>
      </c>
      <c r="D327" s="11">
        <v>2</v>
      </c>
      <c r="E327" s="2">
        <f t="shared" si="5"/>
        <v>10.471204188481677</v>
      </c>
    </row>
    <row r="328" spans="1:5">
      <c r="A328">
        <v>325</v>
      </c>
      <c r="B328" t="s">
        <v>21</v>
      </c>
      <c r="C328" s="11">
        <v>9167</v>
      </c>
      <c r="D328" s="11">
        <v>96</v>
      </c>
      <c r="E328" s="2">
        <f t="shared" si="5"/>
        <v>10.472346460128723</v>
      </c>
    </row>
    <row r="329" spans="1:5">
      <c r="A329">
        <v>326</v>
      </c>
      <c r="B329" t="s">
        <v>129</v>
      </c>
      <c r="C329" s="11">
        <v>477</v>
      </c>
      <c r="D329" s="11">
        <v>5</v>
      </c>
      <c r="E329" s="2">
        <f t="shared" si="5"/>
        <v>10.482180293501049</v>
      </c>
    </row>
    <row r="330" spans="1:5">
      <c r="A330">
        <v>327</v>
      </c>
      <c r="B330" t="s">
        <v>572</v>
      </c>
      <c r="C330" s="11">
        <v>95</v>
      </c>
      <c r="D330" s="11">
        <v>1</v>
      </c>
      <c r="E330" s="2">
        <f t="shared" si="5"/>
        <v>10.526315789473683</v>
      </c>
    </row>
    <row r="331" spans="1:5">
      <c r="A331">
        <v>328</v>
      </c>
      <c r="B331" t="s">
        <v>88</v>
      </c>
      <c r="C331" s="11">
        <v>853</v>
      </c>
      <c r="D331" s="11">
        <v>9</v>
      </c>
      <c r="E331" s="2">
        <f t="shared" si="5"/>
        <v>10.550996483001173</v>
      </c>
    </row>
    <row r="332" spans="1:5">
      <c r="A332">
        <v>329</v>
      </c>
      <c r="B332" t="s">
        <v>46</v>
      </c>
      <c r="C332" s="11">
        <v>2742</v>
      </c>
      <c r="D332" s="11">
        <v>29</v>
      </c>
      <c r="E332" s="2">
        <f t="shared" si="5"/>
        <v>10.576221735959153</v>
      </c>
    </row>
    <row r="333" spans="1:5">
      <c r="A333">
        <v>330</v>
      </c>
      <c r="B333" t="s">
        <v>20</v>
      </c>
      <c r="C333" s="11">
        <v>9548</v>
      </c>
      <c r="D333" s="11">
        <v>101</v>
      </c>
      <c r="E333" s="2">
        <f t="shared" si="5"/>
        <v>10.578131545873481</v>
      </c>
    </row>
    <row r="334" spans="1:5">
      <c r="A334">
        <v>331</v>
      </c>
      <c r="B334" t="s">
        <v>98</v>
      </c>
      <c r="C334" s="11">
        <v>755</v>
      </c>
      <c r="D334" s="11">
        <v>8</v>
      </c>
      <c r="E334" s="2">
        <f t="shared" si="5"/>
        <v>10.596026490066226</v>
      </c>
    </row>
    <row r="335" spans="1:5">
      <c r="A335">
        <v>332</v>
      </c>
      <c r="B335" t="s">
        <v>167</v>
      </c>
      <c r="C335" s="11">
        <v>283</v>
      </c>
      <c r="D335" s="11">
        <v>3</v>
      </c>
      <c r="E335" s="2">
        <f t="shared" si="5"/>
        <v>10.600706713780919</v>
      </c>
    </row>
    <row r="336" spans="1:5">
      <c r="A336">
        <v>333</v>
      </c>
      <c r="B336" t="s">
        <v>38</v>
      </c>
      <c r="C336" s="11">
        <v>3954</v>
      </c>
      <c r="D336" s="11">
        <v>42</v>
      </c>
      <c r="E336" s="2">
        <f t="shared" si="5"/>
        <v>10.622154779969652</v>
      </c>
    </row>
    <row r="337" spans="1:5">
      <c r="A337">
        <v>334</v>
      </c>
      <c r="B337" t="s">
        <v>28</v>
      </c>
      <c r="C337" s="11">
        <v>5366</v>
      </c>
      <c r="D337" s="11">
        <v>57</v>
      </c>
      <c r="E337" s="2">
        <f t="shared" si="5"/>
        <v>10.622437569884458</v>
      </c>
    </row>
    <row r="338" spans="1:5">
      <c r="A338">
        <v>335</v>
      </c>
      <c r="B338" t="s">
        <v>109</v>
      </c>
      <c r="C338" s="11">
        <v>658</v>
      </c>
      <c r="D338" s="11">
        <v>7</v>
      </c>
      <c r="E338" s="2">
        <f t="shared" si="5"/>
        <v>10.638297872340425</v>
      </c>
    </row>
    <row r="339" spans="1:5">
      <c r="A339">
        <v>336</v>
      </c>
      <c r="B339" t="s">
        <v>143</v>
      </c>
      <c r="C339" s="11">
        <v>376</v>
      </c>
      <c r="D339" s="11">
        <v>4</v>
      </c>
      <c r="E339" s="2">
        <f t="shared" si="5"/>
        <v>10.638297872340425</v>
      </c>
    </row>
    <row r="340" spans="1:5">
      <c r="A340">
        <v>337</v>
      </c>
      <c r="B340" t="s">
        <v>573</v>
      </c>
      <c r="C340" s="11">
        <v>94</v>
      </c>
      <c r="D340" s="11">
        <v>1</v>
      </c>
      <c r="E340" s="2">
        <f t="shared" si="5"/>
        <v>10.638297872340425</v>
      </c>
    </row>
    <row r="341" spans="1:5">
      <c r="A341">
        <v>338</v>
      </c>
      <c r="B341" t="s">
        <v>574</v>
      </c>
      <c r="C341" s="11">
        <v>94</v>
      </c>
      <c r="D341" s="11">
        <v>1</v>
      </c>
      <c r="E341" s="2">
        <f t="shared" si="5"/>
        <v>10.638297872340425</v>
      </c>
    </row>
    <row r="342" spans="1:5">
      <c r="A342">
        <v>339</v>
      </c>
      <c r="B342" t="s">
        <v>39</v>
      </c>
      <c r="C342" s="11">
        <v>3935</v>
      </c>
      <c r="D342" s="11">
        <v>42</v>
      </c>
      <c r="E342" s="2">
        <f t="shared" si="5"/>
        <v>10.673443456162644</v>
      </c>
    </row>
    <row r="343" spans="1:5">
      <c r="A343">
        <v>340</v>
      </c>
      <c r="B343" t="s">
        <v>113</v>
      </c>
      <c r="C343" s="11">
        <v>561</v>
      </c>
      <c r="D343" s="11">
        <v>6</v>
      </c>
      <c r="E343" s="2">
        <f t="shared" si="5"/>
        <v>10.695187165775401</v>
      </c>
    </row>
    <row r="344" spans="1:5">
      <c r="A344">
        <v>341</v>
      </c>
      <c r="B344" t="s">
        <v>27</v>
      </c>
      <c r="C344" s="11">
        <v>5686</v>
      </c>
      <c r="D344" s="11">
        <v>61</v>
      </c>
      <c r="E344" s="2">
        <f t="shared" si="5"/>
        <v>10.728104115371087</v>
      </c>
    </row>
    <row r="345" spans="1:5">
      <c r="A345">
        <v>342</v>
      </c>
      <c r="B345" t="s">
        <v>205</v>
      </c>
      <c r="C345" s="11">
        <v>186</v>
      </c>
      <c r="D345" s="11">
        <v>2</v>
      </c>
      <c r="E345" s="2">
        <f t="shared" si="5"/>
        <v>10.752688172043012</v>
      </c>
    </row>
    <row r="346" spans="1:5">
      <c r="A346">
        <v>343</v>
      </c>
      <c r="B346" t="s">
        <v>206</v>
      </c>
      <c r="C346" s="11">
        <v>186</v>
      </c>
      <c r="D346" s="11">
        <v>2</v>
      </c>
      <c r="E346" s="2">
        <f t="shared" si="5"/>
        <v>10.752688172043012</v>
      </c>
    </row>
    <row r="347" spans="1:5">
      <c r="A347">
        <v>344</v>
      </c>
      <c r="B347" t="s">
        <v>575</v>
      </c>
      <c r="C347" s="11">
        <v>93</v>
      </c>
      <c r="D347" s="11">
        <v>1</v>
      </c>
      <c r="E347" s="2">
        <f t="shared" si="5"/>
        <v>10.752688172043012</v>
      </c>
    </row>
    <row r="348" spans="1:5">
      <c r="A348">
        <v>345</v>
      </c>
      <c r="B348" t="s">
        <v>60</v>
      </c>
      <c r="C348" s="11">
        <v>1580</v>
      </c>
      <c r="D348" s="11">
        <v>17</v>
      </c>
      <c r="E348" s="2">
        <f t="shared" si="5"/>
        <v>10.759493670886076</v>
      </c>
    </row>
    <row r="349" spans="1:5">
      <c r="A349">
        <v>346</v>
      </c>
      <c r="B349" t="s">
        <v>52</v>
      </c>
      <c r="C349" s="11">
        <v>2135</v>
      </c>
      <c r="D349" s="11">
        <v>23</v>
      </c>
      <c r="E349" s="2">
        <f t="shared" si="5"/>
        <v>10.772833723653397</v>
      </c>
    </row>
    <row r="350" spans="1:5">
      <c r="A350">
        <v>347</v>
      </c>
      <c r="B350" t="s">
        <v>50</v>
      </c>
      <c r="C350" s="11">
        <v>2306</v>
      </c>
      <c r="D350" s="11">
        <v>25</v>
      </c>
      <c r="E350" s="2">
        <f t="shared" si="5"/>
        <v>10.841283607979184</v>
      </c>
    </row>
    <row r="351" spans="1:5">
      <c r="A351">
        <v>348</v>
      </c>
      <c r="B351" t="s">
        <v>576</v>
      </c>
      <c r="C351" s="11">
        <v>92</v>
      </c>
      <c r="D351" s="11">
        <v>1</v>
      </c>
      <c r="E351" s="2">
        <f t="shared" si="5"/>
        <v>10.869565217391305</v>
      </c>
    </row>
    <row r="352" spans="1:5">
      <c r="A352">
        <v>349</v>
      </c>
      <c r="B352" t="s">
        <v>577</v>
      </c>
      <c r="C352" s="11">
        <v>92</v>
      </c>
      <c r="D352" s="11">
        <v>1</v>
      </c>
      <c r="E352" s="2">
        <f t="shared" si="5"/>
        <v>10.869565217391305</v>
      </c>
    </row>
    <row r="353" spans="1:5">
      <c r="A353">
        <v>350</v>
      </c>
      <c r="B353" t="s">
        <v>578</v>
      </c>
      <c r="C353" s="11">
        <v>92</v>
      </c>
      <c r="D353" s="11">
        <v>1</v>
      </c>
      <c r="E353" s="2">
        <f t="shared" si="5"/>
        <v>10.869565217391305</v>
      </c>
    </row>
    <row r="354" spans="1:5">
      <c r="A354">
        <v>351</v>
      </c>
      <c r="B354" t="s">
        <v>579</v>
      </c>
      <c r="C354" s="11">
        <v>92</v>
      </c>
      <c r="D354" s="11">
        <v>1</v>
      </c>
      <c r="E354" s="2">
        <f t="shared" si="5"/>
        <v>10.869565217391305</v>
      </c>
    </row>
    <row r="355" spans="1:5">
      <c r="A355">
        <v>352</v>
      </c>
      <c r="B355" t="s">
        <v>55</v>
      </c>
      <c r="C355" s="11">
        <v>1930</v>
      </c>
      <c r="D355" s="11">
        <v>21</v>
      </c>
      <c r="E355" s="2">
        <f t="shared" si="5"/>
        <v>10.880829015544041</v>
      </c>
    </row>
    <row r="356" spans="1:5">
      <c r="A356">
        <v>353</v>
      </c>
      <c r="B356" t="s">
        <v>580</v>
      </c>
      <c r="C356" s="11">
        <v>90</v>
      </c>
      <c r="D356" s="11">
        <v>1</v>
      </c>
      <c r="E356" s="2">
        <f t="shared" si="5"/>
        <v>11.111111111111111</v>
      </c>
    </row>
    <row r="357" spans="1:5">
      <c r="A357">
        <v>354</v>
      </c>
      <c r="B357" t="s">
        <v>110</v>
      </c>
      <c r="C357" s="11">
        <v>629</v>
      </c>
      <c r="D357" s="11">
        <v>7</v>
      </c>
      <c r="E357" s="2">
        <f t="shared" si="5"/>
        <v>11.128775834658187</v>
      </c>
    </row>
    <row r="358" spans="1:5">
      <c r="A358">
        <v>355</v>
      </c>
      <c r="B358" t="s">
        <v>81</v>
      </c>
      <c r="C358" s="11">
        <v>1077</v>
      </c>
      <c r="D358" s="11">
        <v>12</v>
      </c>
      <c r="E358" s="2">
        <f t="shared" si="5"/>
        <v>11.142061281337048</v>
      </c>
    </row>
    <row r="359" spans="1:5">
      <c r="A359">
        <v>356</v>
      </c>
      <c r="B359" t="s">
        <v>117</v>
      </c>
      <c r="C359" s="11">
        <v>538</v>
      </c>
      <c r="D359" s="11">
        <v>6</v>
      </c>
      <c r="E359" s="2">
        <f t="shared" si="5"/>
        <v>11.152416356877323</v>
      </c>
    </row>
    <row r="360" spans="1:5">
      <c r="A360">
        <v>357</v>
      </c>
      <c r="B360" t="s">
        <v>30</v>
      </c>
      <c r="C360" s="11">
        <v>5108</v>
      </c>
      <c r="D360" s="11">
        <v>57</v>
      </c>
      <c r="E360" s="2">
        <f t="shared" si="5"/>
        <v>11.158966327329678</v>
      </c>
    </row>
    <row r="361" spans="1:5">
      <c r="A361">
        <v>358</v>
      </c>
      <c r="B361" t="s">
        <v>73</v>
      </c>
      <c r="C361" s="11">
        <v>1252</v>
      </c>
      <c r="D361" s="11">
        <v>14</v>
      </c>
      <c r="E361" s="2">
        <f t="shared" si="5"/>
        <v>11.182108626198083</v>
      </c>
    </row>
    <row r="362" spans="1:5">
      <c r="A362">
        <v>359</v>
      </c>
      <c r="B362" t="s">
        <v>93</v>
      </c>
      <c r="C362" s="11">
        <v>804</v>
      </c>
      <c r="D362" s="11">
        <v>9</v>
      </c>
      <c r="E362" s="2">
        <f t="shared" si="5"/>
        <v>11.194029850746269</v>
      </c>
    </row>
    <row r="363" spans="1:5">
      <c r="A363">
        <v>360</v>
      </c>
      <c r="B363" t="s">
        <v>103</v>
      </c>
      <c r="C363" s="11">
        <v>713</v>
      </c>
      <c r="D363" s="11">
        <v>8</v>
      </c>
      <c r="E363" s="2">
        <f t="shared" si="5"/>
        <v>11.220196353436185</v>
      </c>
    </row>
    <row r="364" spans="1:5">
      <c r="A364">
        <v>361</v>
      </c>
      <c r="B364" t="s">
        <v>209</v>
      </c>
      <c r="C364" s="11">
        <v>178</v>
      </c>
      <c r="D364" s="11">
        <v>2</v>
      </c>
      <c r="E364" s="2">
        <f t="shared" si="5"/>
        <v>11.235955056179774</v>
      </c>
    </row>
    <row r="365" spans="1:5">
      <c r="A365">
        <v>362</v>
      </c>
      <c r="B365" t="s">
        <v>581</v>
      </c>
      <c r="C365" s="11">
        <v>89</v>
      </c>
      <c r="D365" s="11">
        <v>1</v>
      </c>
      <c r="E365" s="2">
        <f t="shared" si="5"/>
        <v>11.235955056179774</v>
      </c>
    </row>
    <row r="366" spans="1:5">
      <c r="A366">
        <v>363</v>
      </c>
      <c r="B366" t="s">
        <v>42</v>
      </c>
      <c r="C366" s="11">
        <v>2996</v>
      </c>
      <c r="D366" s="11">
        <v>34</v>
      </c>
      <c r="E366" s="2">
        <f t="shared" si="5"/>
        <v>11.348464619492658</v>
      </c>
    </row>
    <row r="367" spans="1:5">
      <c r="A367">
        <v>364</v>
      </c>
      <c r="B367" t="s">
        <v>582</v>
      </c>
      <c r="C367" s="11">
        <v>88</v>
      </c>
      <c r="D367" s="11">
        <v>1</v>
      </c>
      <c r="E367" s="2">
        <f t="shared" si="5"/>
        <v>11.363636363636363</v>
      </c>
    </row>
    <row r="368" spans="1:5">
      <c r="A368">
        <v>365</v>
      </c>
      <c r="B368" t="s">
        <v>168</v>
      </c>
      <c r="C368" s="11">
        <v>263</v>
      </c>
      <c r="D368" s="11">
        <v>3</v>
      </c>
      <c r="E368" s="2">
        <f t="shared" si="5"/>
        <v>11.406844106463879</v>
      </c>
    </row>
    <row r="369" spans="1:5">
      <c r="A369">
        <v>366</v>
      </c>
      <c r="B369" t="s">
        <v>210</v>
      </c>
      <c r="C369" s="11">
        <v>175</v>
      </c>
      <c r="D369" s="11">
        <v>2</v>
      </c>
      <c r="E369" s="2">
        <f t="shared" si="5"/>
        <v>11.428571428571429</v>
      </c>
    </row>
    <row r="370" spans="1:5">
      <c r="A370">
        <v>367</v>
      </c>
      <c r="B370" t="s">
        <v>17</v>
      </c>
      <c r="C370" s="11">
        <v>175946</v>
      </c>
      <c r="D370" s="11">
        <v>2021</v>
      </c>
      <c r="E370" s="2">
        <f t="shared" si="5"/>
        <v>11.486478805997294</v>
      </c>
    </row>
    <row r="371" spans="1:5">
      <c r="A371">
        <v>368</v>
      </c>
      <c r="B371" t="s">
        <v>211</v>
      </c>
      <c r="C371" s="11">
        <v>174</v>
      </c>
      <c r="D371" s="11">
        <v>2</v>
      </c>
      <c r="E371" s="2">
        <f t="shared" si="5"/>
        <v>11.494252873563218</v>
      </c>
    </row>
    <row r="372" spans="1:5">
      <c r="A372">
        <v>369</v>
      </c>
      <c r="B372" t="s">
        <v>583</v>
      </c>
      <c r="C372" s="11">
        <v>87</v>
      </c>
      <c r="D372" s="11">
        <v>1</v>
      </c>
      <c r="E372" s="2">
        <f t="shared" si="5"/>
        <v>11.494252873563218</v>
      </c>
    </row>
    <row r="373" spans="1:5">
      <c r="A373">
        <v>370</v>
      </c>
      <c r="B373" t="s">
        <v>33</v>
      </c>
      <c r="C373" s="11">
        <v>4768</v>
      </c>
      <c r="D373" s="11">
        <v>55</v>
      </c>
      <c r="E373" s="2">
        <f t="shared" si="5"/>
        <v>11.535234899328859</v>
      </c>
    </row>
    <row r="374" spans="1:5">
      <c r="A374">
        <v>371</v>
      </c>
      <c r="B374" t="s">
        <v>132</v>
      </c>
      <c r="C374" s="11">
        <v>432</v>
      </c>
      <c r="D374" s="11">
        <v>5</v>
      </c>
      <c r="E374" s="2">
        <f t="shared" si="5"/>
        <v>11.574074074074073</v>
      </c>
    </row>
    <row r="375" spans="1:5">
      <c r="A375">
        <v>372</v>
      </c>
      <c r="B375" t="s">
        <v>22</v>
      </c>
      <c r="C375" s="11">
        <v>9060</v>
      </c>
      <c r="D375" s="11">
        <v>105</v>
      </c>
      <c r="E375" s="2">
        <f t="shared" si="5"/>
        <v>11.589403973509935</v>
      </c>
    </row>
    <row r="376" spans="1:5">
      <c r="A376">
        <v>373</v>
      </c>
      <c r="B376" t="s">
        <v>95</v>
      </c>
      <c r="C376" s="11">
        <v>767</v>
      </c>
      <c r="D376" s="11">
        <v>9</v>
      </c>
      <c r="E376" s="2">
        <f t="shared" si="5"/>
        <v>11.734028683181226</v>
      </c>
    </row>
    <row r="377" spans="1:5">
      <c r="A377">
        <v>374</v>
      </c>
      <c r="B377" t="s">
        <v>133</v>
      </c>
      <c r="C377" s="11">
        <v>424</v>
      </c>
      <c r="D377" s="11">
        <v>5</v>
      </c>
      <c r="E377" s="2">
        <f t="shared" si="5"/>
        <v>11.79245283018868</v>
      </c>
    </row>
    <row r="378" spans="1:5">
      <c r="A378">
        <v>375</v>
      </c>
      <c r="B378" t="s">
        <v>89</v>
      </c>
      <c r="C378" s="11">
        <v>847</v>
      </c>
      <c r="D378" s="11">
        <v>10</v>
      </c>
      <c r="E378" s="2">
        <f t="shared" si="5"/>
        <v>11.806375442739078</v>
      </c>
    </row>
    <row r="379" spans="1:5">
      <c r="A379">
        <v>376</v>
      </c>
      <c r="B379" t="s">
        <v>170</v>
      </c>
      <c r="C379" s="11">
        <v>254</v>
      </c>
      <c r="D379" s="11">
        <v>3</v>
      </c>
      <c r="E379" s="2">
        <f t="shared" si="5"/>
        <v>11.811023622047244</v>
      </c>
    </row>
    <row r="380" spans="1:5">
      <c r="A380">
        <v>377</v>
      </c>
      <c r="B380" t="s">
        <v>97</v>
      </c>
      <c r="C380" s="11">
        <v>760</v>
      </c>
      <c r="D380" s="11">
        <v>9</v>
      </c>
      <c r="E380" s="2">
        <f t="shared" si="5"/>
        <v>11.842105263157896</v>
      </c>
    </row>
    <row r="381" spans="1:5">
      <c r="A381">
        <v>378</v>
      </c>
      <c r="B381" t="s">
        <v>86</v>
      </c>
      <c r="C381" s="11">
        <v>927</v>
      </c>
      <c r="D381" s="11">
        <v>11</v>
      </c>
      <c r="E381" s="2">
        <f t="shared" si="5"/>
        <v>11.866235167206042</v>
      </c>
    </row>
    <row r="382" spans="1:5">
      <c r="A382">
        <v>379</v>
      </c>
      <c r="B382" t="s">
        <v>122</v>
      </c>
      <c r="C382" s="11">
        <v>504</v>
      </c>
      <c r="D382" s="11">
        <v>6</v>
      </c>
      <c r="E382" s="2">
        <f t="shared" si="5"/>
        <v>11.904761904761903</v>
      </c>
    </row>
    <row r="383" spans="1:5">
      <c r="A383">
        <v>380</v>
      </c>
      <c r="B383" t="s">
        <v>172</v>
      </c>
      <c r="C383" s="11">
        <v>252</v>
      </c>
      <c r="D383" s="11">
        <v>3</v>
      </c>
      <c r="E383" s="2">
        <f t="shared" si="5"/>
        <v>11.904761904761903</v>
      </c>
    </row>
    <row r="384" spans="1:5">
      <c r="A384">
        <v>381</v>
      </c>
      <c r="B384" t="s">
        <v>584</v>
      </c>
      <c r="C384" s="11">
        <v>84</v>
      </c>
      <c r="D384" s="11">
        <v>1</v>
      </c>
      <c r="E384" s="2">
        <f t="shared" si="5"/>
        <v>11.904761904761903</v>
      </c>
    </row>
    <row r="385" spans="1:5">
      <c r="A385">
        <v>382</v>
      </c>
      <c r="B385" t="s">
        <v>41</v>
      </c>
      <c r="C385" s="11">
        <v>3273</v>
      </c>
      <c r="D385" s="11">
        <v>39</v>
      </c>
      <c r="E385" s="2">
        <f t="shared" si="5"/>
        <v>11.915673693858846</v>
      </c>
    </row>
    <row r="386" spans="1:5">
      <c r="A386">
        <v>383</v>
      </c>
      <c r="B386" t="s">
        <v>26</v>
      </c>
      <c r="C386" s="11">
        <v>5852</v>
      </c>
      <c r="D386" s="11">
        <v>70</v>
      </c>
      <c r="E386" s="2">
        <f t="shared" si="5"/>
        <v>11.961722488038278</v>
      </c>
    </row>
    <row r="387" spans="1:5">
      <c r="A387">
        <v>384</v>
      </c>
      <c r="B387" t="s">
        <v>90</v>
      </c>
      <c r="C387" s="11">
        <v>836</v>
      </c>
      <c r="D387" s="11">
        <v>10</v>
      </c>
      <c r="E387" s="2">
        <f t="shared" si="5"/>
        <v>11.961722488038278</v>
      </c>
    </row>
    <row r="388" spans="1:5">
      <c r="A388">
        <v>385</v>
      </c>
      <c r="B388" t="s">
        <v>152</v>
      </c>
      <c r="C388" s="11">
        <v>333</v>
      </c>
      <c r="D388" s="11">
        <v>4</v>
      </c>
      <c r="E388" s="2">
        <f t="shared" ref="E388:E451" si="6">D388/C388*1000</f>
        <v>12.012012012012011</v>
      </c>
    </row>
    <row r="389" spans="1:5">
      <c r="A389">
        <v>386</v>
      </c>
      <c r="B389" t="s">
        <v>176</v>
      </c>
      <c r="C389" s="11">
        <v>248</v>
      </c>
      <c r="D389" s="11">
        <v>3</v>
      </c>
      <c r="E389" s="2">
        <f t="shared" si="6"/>
        <v>12.096774193548386</v>
      </c>
    </row>
    <row r="390" spans="1:5">
      <c r="A390">
        <v>387</v>
      </c>
      <c r="B390" t="s">
        <v>177</v>
      </c>
      <c r="C390" s="11">
        <v>248</v>
      </c>
      <c r="D390" s="11">
        <v>3</v>
      </c>
      <c r="E390" s="2">
        <f t="shared" si="6"/>
        <v>12.096774193548386</v>
      </c>
    </row>
    <row r="391" spans="1:5">
      <c r="A391">
        <v>388</v>
      </c>
      <c r="B391" t="s">
        <v>126</v>
      </c>
      <c r="C391" s="11">
        <v>494</v>
      </c>
      <c r="D391" s="11">
        <v>6</v>
      </c>
      <c r="E391" s="2">
        <f t="shared" si="6"/>
        <v>12.145748987854251</v>
      </c>
    </row>
    <row r="392" spans="1:5">
      <c r="A392">
        <v>389</v>
      </c>
      <c r="B392" t="s">
        <v>70</v>
      </c>
      <c r="C392" s="11">
        <v>1317</v>
      </c>
      <c r="D392" s="11">
        <v>16</v>
      </c>
      <c r="E392" s="2">
        <f t="shared" si="6"/>
        <v>12.148823082763858</v>
      </c>
    </row>
    <row r="393" spans="1:5">
      <c r="A393">
        <v>390</v>
      </c>
      <c r="B393" t="s">
        <v>78</v>
      </c>
      <c r="C393" s="11">
        <v>1150</v>
      </c>
      <c r="D393" s="11">
        <v>14</v>
      </c>
      <c r="E393" s="2">
        <f t="shared" si="6"/>
        <v>12.17391304347826</v>
      </c>
    </row>
    <row r="394" spans="1:5">
      <c r="A394">
        <v>391</v>
      </c>
      <c r="B394" t="s">
        <v>179</v>
      </c>
      <c r="C394" s="11">
        <v>246</v>
      </c>
      <c r="D394" s="11">
        <v>3</v>
      </c>
      <c r="E394" s="2">
        <f t="shared" si="6"/>
        <v>12.195121951219512</v>
      </c>
    </row>
    <row r="395" spans="1:5">
      <c r="A395">
        <v>392</v>
      </c>
      <c r="B395" t="s">
        <v>213</v>
      </c>
      <c r="C395" s="11">
        <v>164</v>
      </c>
      <c r="D395" s="11">
        <v>2</v>
      </c>
      <c r="E395" s="2">
        <f t="shared" si="6"/>
        <v>12.195121951219512</v>
      </c>
    </row>
    <row r="396" spans="1:5">
      <c r="A396">
        <v>393</v>
      </c>
      <c r="B396" t="s">
        <v>127</v>
      </c>
      <c r="C396" s="11">
        <v>491</v>
      </c>
      <c r="D396" s="11">
        <v>6</v>
      </c>
      <c r="E396" s="2">
        <f t="shared" si="6"/>
        <v>12.219959266802444</v>
      </c>
    </row>
    <row r="397" spans="1:5">
      <c r="A397">
        <v>394</v>
      </c>
      <c r="B397" t="s">
        <v>137</v>
      </c>
      <c r="C397" s="11">
        <v>406</v>
      </c>
      <c r="D397" s="11">
        <v>5</v>
      </c>
      <c r="E397" s="2">
        <f t="shared" si="6"/>
        <v>12.315270935960593</v>
      </c>
    </row>
    <row r="398" spans="1:5">
      <c r="A398">
        <v>395</v>
      </c>
      <c r="B398" t="s">
        <v>75</v>
      </c>
      <c r="C398" s="11">
        <v>1217</v>
      </c>
      <c r="D398" s="11">
        <v>15</v>
      </c>
      <c r="E398" s="2">
        <f t="shared" si="6"/>
        <v>12.325390304026294</v>
      </c>
    </row>
    <row r="399" spans="1:5">
      <c r="A399">
        <v>396</v>
      </c>
      <c r="B399" t="s">
        <v>215</v>
      </c>
      <c r="C399" s="11">
        <v>161</v>
      </c>
      <c r="D399" s="11">
        <v>2</v>
      </c>
      <c r="E399" s="2">
        <f t="shared" si="6"/>
        <v>12.422360248447204</v>
      </c>
    </row>
    <row r="400" spans="1:5">
      <c r="A400">
        <v>397</v>
      </c>
      <c r="B400" t="s">
        <v>40</v>
      </c>
      <c r="C400" s="11">
        <v>3621</v>
      </c>
      <c r="D400" s="11">
        <v>45</v>
      </c>
      <c r="E400" s="2">
        <f t="shared" si="6"/>
        <v>12.427506213753107</v>
      </c>
    </row>
    <row r="401" spans="1:5">
      <c r="A401">
        <v>398</v>
      </c>
      <c r="B401" t="s">
        <v>585</v>
      </c>
      <c r="C401" s="11">
        <v>80</v>
      </c>
      <c r="D401" s="11">
        <v>1</v>
      </c>
      <c r="E401" s="2">
        <f t="shared" si="6"/>
        <v>12.5</v>
      </c>
    </row>
    <row r="402" spans="1:5">
      <c r="A402">
        <v>399</v>
      </c>
      <c r="B402" t="s">
        <v>56</v>
      </c>
      <c r="C402" s="11">
        <v>1756</v>
      </c>
      <c r="D402" s="11">
        <v>22</v>
      </c>
      <c r="E402" s="2">
        <f t="shared" si="6"/>
        <v>12.528473804100228</v>
      </c>
    </row>
    <row r="403" spans="1:5">
      <c r="A403">
        <v>400</v>
      </c>
      <c r="B403" t="s">
        <v>37</v>
      </c>
      <c r="C403" s="11">
        <v>3989</v>
      </c>
      <c r="D403" s="11">
        <v>50</v>
      </c>
      <c r="E403" s="2">
        <f t="shared" si="6"/>
        <v>12.534469791927803</v>
      </c>
    </row>
    <row r="404" spans="1:5">
      <c r="A404">
        <v>401</v>
      </c>
      <c r="B404" t="s">
        <v>47</v>
      </c>
      <c r="C404" s="11">
        <v>2632</v>
      </c>
      <c r="D404" s="11">
        <v>33</v>
      </c>
      <c r="E404" s="2">
        <f t="shared" si="6"/>
        <v>12.537993920972644</v>
      </c>
    </row>
    <row r="405" spans="1:5">
      <c r="A405">
        <v>402</v>
      </c>
      <c r="B405" t="s">
        <v>18</v>
      </c>
      <c r="C405" s="11">
        <v>21473</v>
      </c>
      <c r="D405" s="11">
        <v>270</v>
      </c>
      <c r="E405" s="2">
        <f t="shared" si="6"/>
        <v>12.573930051692825</v>
      </c>
    </row>
    <row r="406" spans="1:5">
      <c r="A406">
        <v>403</v>
      </c>
      <c r="B406" t="s">
        <v>183</v>
      </c>
      <c r="C406" s="11">
        <v>238</v>
      </c>
      <c r="D406" s="11">
        <v>3</v>
      </c>
      <c r="E406" s="2">
        <f t="shared" si="6"/>
        <v>12.605042016806722</v>
      </c>
    </row>
    <row r="407" spans="1:5">
      <c r="A407">
        <v>404</v>
      </c>
      <c r="B407" t="s">
        <v>79</v>
      </c>
      <c r="C407" s="11">
        <v>1109</v>
      </c>
      <c r="D407" s="11">
        <v>14</v>
      </c>
      <c r="E407" s="2">
        <f t="shared" si="6"/>
        <v>12.623985572587918</v>
      </c>
    </row>
    <row r="408" spans="1:5">
      <c r="A408">
        <v>405</v>
      </c>
      <c r="B408" t="s">
        <v>184</v>
      </c>
      <c r="C408" s="11">
        <v>237</v>
      </c>
      <c r="D408" s="11">
        <v>3</v>
      </c>
      <c r="E408" s="2">
        <f t="shared" si="6"/>
        <v>12.658227848101266</v>
      </c>
    </row>
    <row r="409" spans="1:5">
      <c r="A409">
        <v>406</v>
      </c>
      <c r="B409" t="s">
        <v>216</v>
      </c>
      <c r="C409" s="11">
        <v>158</v>
      </c>
      <c r="D409" s="11">
        <v>2</v>
      </c>
      <c r="E409" s="2">
        <f t="shared" si="6"/>
        <v>12.658227848101266</v>
      </c>
    </row>
    <row r="410" spans="1:5">
      <c r="A410">
        <v>407</v>
      </c>
      <c r="B410" t="s">
        <v>586</v>
      </c>
      <c r="C410" s="11">
        <v>79</v>
      </c>
      <c r="D410" s="11">
        <v>1</v>
      </c>
      <c r="E410" s="2">
        <f t="shared" si="6"/>
        <v>12.658227848101266</v>
      </c>
    </row>
    <row r="411" spans="1:5">
      <c r="A411">
        <v>408</v>
      </c>
      <c r="B411" t="s">
        <v>587</v>
      </c>
      <c r="C411" s="11">
        <v>79</v>
      </c>
      <c r="D411" s="11">
        <v>1</v>
      </c>
      <c r="E411" s="2">
        <f t="shared" si="6"/>
        <v>12.658227848101266</v>
      </c>
    </row>
    <row r="412" spans="1:5">
      <c r="A412">
        <v>409</v>
      </c>
      <c r="B412" t="s">
        <v>34</v>
      </c>
      <c r="C412" s="11">
        <v>4568</v>
      </c>
      <c r="D412" s="11">
        <v>58</v>
      </c>
      <c r="E412" s="2">
        <f t="shared" si="6"/>
        <v>12.697022767075307</v>
      </c>
    </row>
    <row r="413" spans="1:5">
      <c r="A413">
        <v>410</v>
      </c>
      <c r="B413" t="s">
        <v>62</v>
      </c>
      <c r="C413" s="11">
        <v>1495</v>
      </c>
      <c r="D413" s="11">
        <v>19</v>
      </c>
      <c r="E413" s="2">
        <f t="shared" si="6"/>
        <v>12.709030100334449</v>
      </c>
    </row>
    <row r="414" spans="1:5">
      <c r="A414">
        <v>411</v>
      </c>
      <c r="B414" t="s">
        <v>185</v>
      </c>
      <c r="C414" s="11">
        <v>236</v>
      </c>
      <c r="D414" s="11">
        <v>3</v>
      </c>
      <c r="E414" s="2">
        <f t="shared" si="6"/>
        <v>12.711864406779663</v>
      </c>
    </row>
    <row r="415" spans="1:5">
      <c r="A415">
        <v>412</v>
      </c>
      <c r="B415" t="s">
        <v>57</v>
      </c>
      <c r="C415" s="11">
        <v>1729</v>
      </c>
      <c r="D415" s="11">
        <v>22</v>
      </c>
      <c r="E415" s="2">
        <f t="shared" si="6"/>
        <v>12.724117987275882</v>
      </c>
    </row>
    <row r="416" spans="1:5">
      <c r="A416">
        <v>413</v>
      </c>
      <c r="B416" t="s">
        <v>80</v>
      </c>
      <c r="C416" s="11">
        <v>1093</v>
      </c>
      <c r="D416" s="11">
        <v>14</v>
      </c>
      <c r="E416" s="2">
        <f t="shared" si="6"/>
        <v>12.808783165599268</v>
      </c>
    </row>
    <row r="417" spans="1:5">
      <c r="A417">
        <v>414</v>
      </c>
      <c r="B417" t="s">
        <v>130</v>
      </c>
      <c r="C417" s="11">
        <v>468</v>
      </c>
      <c r="D417" s="11">
        <v>6</v>
      </c>
      <c r="E417" s="2">
        <f t="shared" si="6"/>
        <v>12.820512820512819</v>
      </c>
    </row>
    <row r="418" spans="1:5">
      <c r="A418">
        <v>415</v>
      </c>
      <c r="B418" t="s">
        <v>156</v>
      </c>
      <c r="C418" s="11">
        <v>312</v>
      </c>
      <c r="D418" s="11">
        <v>4</v>
      </c>
      <c r="E418" s="2">
        <f t="shared" si="6"/>
        <v>12.820512820512819</v>
      </c>
    </row>
    <row r="419" spans="1:5">
      <c r="A419">
        <v>416</v>
      </c>
      <c r="B419" t="s">
        <v>217</v>
      </c>
      <c r="C419" s="11">
        <v>155</v>
      </c>
      <c r="D419" s="11">
        <v>2</v>
      </c>
      <c r="E419" s="2">
        <f t="shared" si="6"/>
        <v>12.903225806451612</v>
      </c>
    </row>
    <row r="420" spans="1:5">
      <c r="A420">
        <v>417</v>
      </c>
      <c r="B420" t="s">
        <v>76</v>
      </c>
      <c r="C420" s="11">
        <v>1158</v>
      </c>
      <c r="D420" s="11">
        <v>15</v>
      </c>
      <c r="E420" s="2">
        <f t="shared" si="6"/>
        <v>12.953367875647668</v>
      </c>
    </row>
    <row r="421" spans="1:5">
      <c r="A421">
        <v>418</v>
      </c>
      <c r="B421" t="s">
        <v>588</v>
      </c>
      <c r="C421" s="11">
        <v>77</v>
      </c>
      <c r="D421" s="11">
        <v>1</v>
      </c>
      <c r="E421" s="2">
        <f t="shared" si="6"/>
        <v>12.987012987012989</v>
      </c>
    </row>
    <row r="422" spans="1:5">
      <c r="A422">
        <v>419</v>
      </c>
      <c r="B422" t="s">
        <v>589</v>
      </c>
      <c r="C422" s="11">
        <v>77</v>
      </c>
      <c r="D422" s="11">
        <v>1</v>
      </c>
      <c r="E422" s="2">
        <f t="shared" si="6"/>
        <v>12.987012987012989</v>
      </c>
    </row>
    <row r="423" spans="1:5">
      <c r="A423">
        <v>420</v>
      </c>
      <c r="B423" t="s">
        <v>590</v>
      </c>
      <c r="C423" s="11">
        <v>77</v>
      </c>
      <c r="D423" s="11">
        <v>1</v>
      </c>
      <c r="E423" s="2">
        <f t="shared" si="6"/>
        <v>12.987012987012989</v>
      </c>
    </row>
    <row r="424" spans="1:5">
      <c r="A424">
        <v>421</v>
      </c>
      <c r="B424" t="s">
        <v>119</v>
      </c>
      <c r="C424" s="11">
        <v>532</v>
      </c>
      <c r="D424" s="11">
        <v>7</v>
      </c>
      <c r="E424" s="2">
        <f t="shared" si="6"/>
        <v>13.157894736842104</v>
      </c>
    </row>
    <row r="425" spans="1:5">
      <c r="A425">
        <v>422</v>
      </c>
      <c r="B425" t="s">
        <v>591</v>
      </c>
      <c r="C425" s="11">
        <v>76</v>
      </c>
      <c r="D425" s="11">
        <v>1</v>
      </c>
      <c r="E425" s="2">
        <f t="shared" si="6"/>
        <v>13.157894736842104</v>
      </c>
    </row>
    <row r="426" spans="1:5">
      <c r="A426">
        <v>423</v>
      </c>
      <c r="B426" t="s">
        <v>592</v>
      </c>
      <c r="C426" s="11">
        <v>76</v>
      </c>
      <c r="D426" s="11">
        <v>1</v>
      </c>
      <c r="E426" s="2">
        <f t="shared" si="6"/>
        <v>13.157894736842104</v>
      </c>
    </row>
    <row r="427" spans="1:5">
      <c r="A427">
        <v>424</v>
      </c>
      <c r="B427" t="s">
        <v>35</v>
      </c>
      <c r="C427" s="11">
        <v>4557</v>
      </c>
      <c r="D427" s="11">
        <v>60</v>
      </c>
      <c r="E427" s="2">
        <f t="shared" si="6"/>
        <v>13.166556945358789</v>
      </c>
    </row>
    <row r="428" spans="1:5">
      <c r="A428">
        <v>425</v>
      </c>
      <c r="B428" t="s">
        <v>218</v>
      </c>
      <c r="C428" s="11">
        <v>151</v>
      </c>
      <c r="D428" s="11">
        <v>2</v>
      </c>
      <c r="E428" s="2">
        <f t="shared" si="6"/>
        <v>13.245033112582782</v>
      </c>
    </row>
    <row r="429" spans="1:5">
      <c r="A429">
        <v>426</v>
      </c>
      <c r="B429" t="s">
        <v>31</v>
      </c>
      <c r="C429" s="11">
        <v>4971</v>
      </c>
      <c r="D429" s="11">
        <v>66</v>
      </c>
      <c r="E429" s="2">
        <f t="shared" si="6"/>
        <v>13.27700663850332</v>
      </c>
    </row>
    <row r="430" spans="1:5">
      <c r="A430">
        <v>427</v>
      </c>
      <c r="B430" t="s">
        <v>69</v>
      </c>
      <c r="C430" s="11">
        <v>1355</v>
      </c>
      <c r="D430" s="11">
        <v>18</v>
      </c>
      <c r="E430" s="2">
        <f t="shared" si="6"/>
        <v>13.284132841328415</v>
      </c>
    </row>
    <row r="431" spans="1:5">
      <c r="A431">
        <v>428</v>
      </c>
      <c r="B431" t="s">
        <v>120</v>
      </c>
      <c r="C431" s="11">
        <v>526</v>
      </c>
      <c r="D431" s="11">
        <v>7</v>
      </c>
      <c r="E431" s="2">
        <f t="shared" si="6"/>
        <v>13.307984790874524</v>
      </c>
    </row>
    <row r="432" spans="1:5">
      <c r="A432">
        <v>429</v>
      </c>
      <c r="B432" t="s">
        <v>144</v>
      </c>
      <c r="C432" s="11">
        <v>375</v>
      </c>
      <c r="D432" s="11">
        <v>5</v>
      </c>
      <c r="E432" s="2">
        <f t="shared" si="6"/>
        <v>13.333333333333334</v>
      </c>
    </row>
    <row r="433" spans="1:5">
      <c r="A433">
        <v>430</v>
      </c>
      <c r="B433" t="s">
        <v>593</v>
      </c>
      <c r="C433" s="11">
        <v>75</v>
      </c>
      <c r="D433" s="11">
        <v>1</v>
      </c>
      <c r="E433" s="2">
        <f t="shared" si="6"/>
        <v>13.333333333333334</v>
      </c>
    </row>
    <row r="434" spans="1:5">
      <c r="A434">
        <v>431</v>
      </c>
      <c r="B434" t="s">
        <v>45</v>
      </c>
      <c r="C434" s="11">
        <v>2919</v>
      </c>
      <c r="D434" s="11">
        <v>39</v>
      </c>
      <c r="E434" s="2">
        <f t="shared" si="6"/>
        <v>13.360739979445015</v>
      </c>
    </row>
    <row r="435" spans="1:5">
      <c r="A435">
        <v>432</v>
      </c>
      <c r="B435" t="s">
        <v>159</v>
      </c>
      <c r="C435" s="11">
        <v>299</v>
      </c>
      <c r="D435" s="11">
        <v>4</v>
      </c>
      <c r="E435" s="2">
        <f t="shared" si="6"/>
        <v>13.377926421404682</v>
      </c>
    </row>
    <row r="436" spans="1:5">
      <c r="A436">
        <v>433</v>
      </c>
      <c r="B436" t="s">
        <v>220</v>
      </c>
      <c r="C436" s="11">
        <v>149</v>
      </c>
      <c r="D436" s="11">
        <v>2</v>
      </c>
      <c r="E436" s="2">
        <f t="shared" si="6"/>
        <v>13.422818791946309</v>
      </c>
    </row>
    <row r="437" spans="1:5">
      <c r="A437">
        <v>434</v>
      </c>
      <c r="B437" t="s">
        <v>161</v>
      </c>
      <c r="C437" s="11">
        <v>296</v>
      </c>
      <c r="D437" s="11">
        <v>4</v>
      </c>
      <c r="E437" s="2">
        <f t="shared" si="6"/>
        <v>13.513513513513514</v>
      </c>
    </row>
    <row r="438" spans="1:5">
      <c r="A438">
        <v>435</v>
      </c>
      <c r="B438" t="s">
        <v>146</v>
      </c>
      <c r="C438" s="11">
        <v>369</v>
      </c>
      <c r="D438" s="11">
        <v>5</v>
      </c>
      <c r="E438" s="2">
        <f t="shared" si="6"/>
        <v>13.550135501355014</v>
      </c>
    </row>
    <row r="439" spans="1:5">
      <c r="A439">
        <v>436</v>
      </c>
      <c r="B439" t="s">
        <v>59</v>
      </c>
      <c r="C439" s="11">
        <v>1693</v>
      </c>
      <c r="D439" s="11">
        <v>23</v>
      </c>
      <c r="E439" s="2">
        <f t="shared" si="6"/>
        <v>13.585351447135263</v>
      </c>
    </row>
    <row r="440" spans="1:5">
      <c r="A440">
        <v>437</v>
      </c>
      <c r="B440" t="s">
        <v>61</v>
      </c>
      <c r="C440" s="11">
        <v>1540</v>
      </c>
      <c r="D440" s="11">
        <v>21</v>
      </c>
      <c r="E440" s="2">
        <f t="shared" si="6"/>
        <v>13.636363636363635</v>
      </c>
    </row>
    <row r="441" spans="1:5">
      <c r="A441">
        <v>438</v>
      </c>
      <c r="B441" t="s">
        <v>87</v>
      </c>
      <c r="C441" s="11">
        <v>879</v>
      </c>
      <c r="D441" s="11">
        <v>12</v>
      </c>
      <c r="E441" s="2">
        <f t="shared" si="6"/>
        <v>13.651877133105803</v>
      </c>
    </row>
    <row r="442" spans="1:5">
      <c r="A442">
        <v>439</v>
      </c>
      <c r="B442" t="s">
        <v>112</v>
      </c>
      <c r="C442" s="11">
        <v>586</v>
      </c>
      <c r="D442" s="11">
        <v>8</v>
      </c>
      <c r="E442" s="2">
        <f t="shared" si="6"/>
        <v>13.651877133105803</v>
      </c>
    </row>
    <row r="443" spans="1:5">
      <c r="A443">
        <v>440</v>
      </c>
      <c r="B443" t="s">
        <v>594</v>
      </c>
      <c r="C443" s="11">
        <v>73</v>
      </c>
      <c r="D443" s="11">
        <v>1</v>
      </c>
      <c r="E443" s="2">
        <f t="shared" si="6"/>
        <v>13.698630136986301</v>
      </c>
    </row>
    <row r="444" spans="1:5">
      <c r="A444">
        <v>441</v>
      </c>
      <c r="B444" t="s">
        <v>595</v>
      </c>
      <c r="C444" s="11">
        <v>73</v>
      </c>
      <c r="D444" s="11">
        <v>1</v>
      </c>
      <c r="E444" s="2">
        <f t="shared" si="6"/>
        <v>13.698630136986301</v>
      </c>
    </row>
    <row r="445" spans="1:5">
      <c r="A445">
        <v>442</v>
      </c>
      <c r="B445" t="s">
        <v>74</v>
      </c>
      <c r="C445" s="11">
        <v>1239</v>
      </c>
      <c r="D445" s="11">
        <v>17</v>
      </c>
      <c r="E445" s="2">
        <f t="shared" si="6"/>
        <v>13.720742534301856</v>
      </c>
    </row>
    <row r="446" spans="1:5">
      <c r="A446">
        <v>443</v>
      </c>
      <c r="B446" t="s">
        <v>94</v>
      </c>
      <c r="C446" s="11">
        <v>796</v>
      </c>
      <c r="D446" s="11">
        <v>11</v>
      </c>
      <c r="E446" s="2">
        <f t="shared" si="6"/>
        <v>13.819095477386936</v>
      </c>
    </row>
    <row r="447" spans="1:5">
      <c r="A447">
        <v>444</v>
      </c>
      <c r="B447" t="s">
        <v>147</v>
      </c>
      <c r="C447" s="11">
        <v>361</v>
      </c>
      <c r="D447" s="11">
        <v>5</v>
      </c>
      <c r="E447" s="2">
        <f t="shared" si="6"/>
        <v>13.850415512465373</v>
      </c>
    </row>
    <row r="448" spans="1:5">
      <c r="A448">
        <v>445</v>
      </c>
      <c r="B448" t="s">
        <v>48</v>
      </c>
      <c r="C448" s="11">
        <v>2521</v>
      </c>
      <c r="D448" s="11">
        <v>35</v>
      </c>
      <c r="E448" s="2">
        <f t="shared" si="6"/>
        <v>13.88337961126537</v>
      </c>
    </row>
    <row r="449" spans="1:5">
      <c r="A449">
        <v>446</v>
      </c>
      <c r="B449" t="s">
        <v>164</v>
      </c>
      <c r="C449" s="11">
        <v>288</v>
      </c>
      <c r="D449" s="11">
        <v>4</v>
      </c>
      <c r="E449" s="2">
        <f t="shared" si="6"/>
        <v>13.888888888888888</v>
      </c>
    </row>
    <row r="450" spans="1:5">
      <c r="A450">
        <v>447</v>
      </c>
      <c r="B450" t="s">
        <v>596</v>
      </c>
      <c r="C450" s="11">
        <v>72</v>
      </c>
      <c r="D450" s="11">
        <v>1</v>
      </c>
      <c r="E450" s="2">
        <f t="shared" si="6"/>
        <v>13.888888888888888</v>
      </c>
    </row>
    <row r="451" spans="1:5">
      <c r="A451">
        <v>448</v>
      </c>
      <c r="B451" t="s">
        <v>123</v>
      </c>
      <c r="C451" s="11">
        <v>502</v>
      </c>
      <c r="D451" s="11">
        <v>7</v>
      </c>
      <c r="E451" s="2">
        <f t="shared" si="6"/>
        <v>13.944223107569721</v>
      </c>
    </row>
    <row r="452" spans="1:5">
      <c r="A452">
        <v>449</v>
      </c>
      <c r="B452" t="s">
        <v>195</v>
      </c>
      <c r="C452" s="11">
        <v>215</v>
      </c>
      <c r="D452" s="11">
        <v>3</v>
      </c>
      <c r="E452" s="2">
        <f t="shared" ref="E452:E515" si="7">D452/C452*1000</f>
        <v>13.953488372093023</v>
      </c>
    </row>
    <row r="453" spans="1:5">
      <c r="A453">
        <v>450</v>
      </c>
      <c r="B453" t="s">
        <v>221</v>
      </c>
      <c r="C453" s="11">
        <v>143</v>
      </c>
      <c r="D453" s="11">
        <v>2</v>
      </c>
      <c r="E453" s="2">
        <f t="shared" si="7"/>
        <v>13.986013986013987</v>
      </c>
    </row>
    <row r="454" spans="1:5">
      <c r="A454">
        <v>451</v>
      </c>
      <c r="B454" t="s">
        <v>104</v>
      </c>
      <c r="C454" s="11">
        <v>710</v>
      </c>
      <c r="D454" s="11">
        <v>10</v>
      </c>
      <c r="E454" s="2">
        <f t="shared" si="7"/>
        <v>14.084507042253522</v>
      </c>
    </row>
    <row r="455" spans="1:5">
      <c r="A455">
        <v>452</v>
      </c>
      <c r="B455" t="s">
        <v>597</v>
      </c>
      <c r="C455" s="11">
        <v>71</v>
      </c>
      <c r="D455" s="11">
        <v>1</v>
      </c>
      <c r="E455" s="2">
        <f t="shared" si="7"/>
        <v>14.084507042253522</v>
      </c>
    </row>
    <row r="456" spans="1:5">
      <c r="A456">
        <v>453</v>
      </c>
      <c r="B456" t="s">
        <v>19</v>
      </c>
      <c r="C456" s="11">
        <v>10431</v>
      </c>
      <c r="D456" s="11">
        <v>147</v>
      </c>
      <c r="E456" s="2">
        <f t="shared" si="7"/>
        <v>14.092608570606844</v>
      </c>
    </row>
    <row r="457" spans="1:5">
      <c r="A457">
        <v>454</v>
      </c>
      <c r="B457" t="s">
        <v>23</v>
      </c>
      <c r="C457" s="11">
        <v>6457</v>
      </c>
      <c r="D457" s="11">
        <v>91</v>
      </c>
      <c r="E457" s="2">
        <f t="shared" si="7"/>
        <v>14.093232151153787</v>
      </c>
    </row>
    <row r="458" spans="1:5">
      <c r="A458">
        <v>455</v>
      </c>
      <c r="B458" t="s">
        <v>43</v>
      </c>
      <c r="C458" s="11">
        <v>2976</v>
      </c>
      <c r="D458" s="11">
        <v>42</v>
      </c>
      <c r="E458" s="2">
        <f t="shared" si="7"/>
        <v>14.112903225806452</v>
      </c>
    </row>
    <row r="459" spans="1:5">
      <c r="A459">
        <v>456</v>
      </c>
      <c r="B459" t="s">
        <v>64</v>
      </c>
      <c r="C459" s="11">
        <v>1486</v>
      </c>
      <c r="D459" s="11">
        <v>21</v>
      </c>
      <c r="E459" s="2">
        <f t="shared" si="7"/>
        <v>14.131897711978464</v>
      </c>
    </row>
    <row r="460" spans="1:5">
      <c r="A460">
        <v>457</v>
      </c>
      <c r="B460" t="s">
        <v>24</v>
      </c>
      <c r="C460" s="11">
        <v>6361</v>
      </c>
      <c r="D460" s="11">
        <v>90</v>
      </c>
      <c r="E460" s="2">
        <f t="shared" si="7"/>
        <v>14.14871875491275</v>
      </c>
    </row>
    <row r="461" spans="1:5">
      <c r="A461">
        <v>458</v>
      </c>
      <c r="B461" t="s">
        <v>58</v>
      </c>
      <c r="C461" s="11">
        <v>1696</v>
      </c>
      <c r="D461" s="11">
        <v>24</v>
      </c>
      <c r="E461" s="2">
        <f t="shared" si="7"/>
        <v>14.150943396226415</v>
      </c>
    </row>
    <row r="462" spans="1:5">
      <c r="A462">
        <v>459</v>
      </c>
      <c r="B462" t="s">
        <v>196</v>
      </c>
      <c r="C462" s="11">
        <v>212</v>
      </c>
      <c r="D462" s="11">
        <v>3</v>
      </c>
      <c r="E462" s="2">
        <f t="shared" si="7"/>
        <v>14.150943396226415</v>
      </c>
    </row>
    <row r="463" spans="1:5">
      <c r="A463">
        <v>460</v>
      </c>
      <c r="B463" t="s">
        <v>223</v>
      </c>
      <c r="C463" s="11">
        <v>141</v>
      </c>
      <c r="D463" s="11">
        <v>2</v>
      </c>
      <c r="E463" s="2">
        <f t="shared" si="7"/>
        <v>14.184397163120567</v>
      </c>
    </row>
    <row r="464" spans="1:5">
      <c r="A464">
        <v>461</v>
      </c>
      <c r="B464" t="s">
        <v>36</v>
      </c>
      <c r="C464" s="11">
        <v>4426</v>
      </c>
      <c r="D464" s="11">
        <v>63</v>
      </c>
      <c r="E464" s="2">
        <f t="shared" si="7"/>
        <v>14.234071396294624</v>
      </c>
    </row>
    <row r="465" spans="1:5">
      <c r="A465">
        <v>462</v>
      </c>
      <c r="B465" t="s">
        <v>225</v>
      </c>
      <c r="C465" s="11">
        <v>140</v>
      </c>
      <c r="D465" s="11">
        <v>2</v>
      </c>
      <c r="E465" s="2">
        <f t="shared" si="7"/>
        <v>14.285714285714285</v>
      </c>
    </row>
    <row r="466" spans="1:5">
      <c r="A466">
        <v>463</v>
      </c>
      <c r="B466" t="s">
        <v>226</v>
      </c>
      <c r="C466" s="11">
        <v>140</v>
      </c>
      <c r="D466" s="11">
        <v>2</v>
      </c>
      <c r="E466" s="2">
        <f t="shared" si="7"/>
        <v>14.285714285714285</v>
      </c>
    </row>
    <row r="467" spans="1:5">
      <c r="A467">
        <v>464</v>
      </c>
      <c r="B467" t="s">
        <v>134</v>
      </c>
      <c r="C467" s="11">
        <v>419</v>
      </c>
      <c r="D467" s="11">
        <v>6</v>
      </c>
      <c r="E467" s="2">
        <f t="shared" si="7"/>
        <v>14.319809069212411</v>
      </c>
    </row>
    <row r="468" spans="1:5">
      <c r="A468">
        <v>465</v>
      </c>
      <c r="B468" t="s">
        <v>227</v>
      </c>
      <c r="C468" s="11">
        <v>139</v>
      </c>
      <c r="D468" s="11">
        <v>2</v>
      </c>
      <c r="E468" s="2">
        <f t="shared" si="7"/>
        <v>14.388489208633095</v>
      </c>
    </row>
    <row r="469" spans="1:5">
      <c r="A469">
        <v>466</v>
      </c>
      <c r="B469" t="s">
        <v>91</v>
      </c>
      <c r="C469" s="11">
        <v>830</v>
      </c>
      <c r="D469" s="11">
        <v>12</v>
      </c>
      <c r="E469" s="2">
        <f t="shared" si="7"/>
        <v>14.457831325301205</v>
      </c>
    </row>
    <row r="470" spans="1:5">
      <c r="A470">
        <v>467</v>
      </c>
      <c r="B470" t="s">
        <v>229</v>
      </c>
      <c r="C470" s="11">
        <v>138</v>
      </c>
      <c r="D470" s="11">
        <v>2</v>
      </c>
      <c r="E470" s="2">
        <f t="shared" si="7"/>
        <v>14.492753623188406</v>
      </c>
    </row>
    <row r="471" spans="1:5">
      <c r="A471">
        <v>468</v>
      </c>
      <c r="B471" t="s">
        <v>598</v>
      </c>
      <c r="C471" s="11">
        <v>69</v>
      </c>
      <c r="D471" s="11">
        <v>1</v>
      </c>
      <c r="E471" s="2">
        <f t="shared" si="7"/>
        <v>14.492753623188406</v>
      </c>
    </row>
    <row r="472" spans="1:5">
      <c r="A472">
        <v>469</v>
      </c>
      <c r="B472" t="s">
        <v>599</v>
      </c>
      <c r="C472" s="11">
        <v>69</v>
      </c>
      <c r="D472" s="11">
        <v>1</v>
      </c>
      <c r="E472" s="2">
        <f t="shared" si="7"/>
        <v>14.492753623188406</v>
      </c>
    </row>
    <row r="473" spans="1:5">
      <c r="A473">
        <v>470</v>
      </c>
      <c r="B473" t="s">
        <v>71</v>
      </c>
      <c r="C473" s="11">
        <v>1306</v>
      </c>
      <c r="D473" s="11">
        <v>19</v>
      </c>
      <c r="E473" s="2">
        <f t="shared" si="7"/>
        <v>14.548238897396631</v>
      </c>
    </row>
    <row r="474" spans="1:5">
      <c r="A474">
        <v>471</v>
      </c>
      <c r="B474" t="s">
        <v>85</v>
      </c>
      <c r="C474" s="11">
        <v>957</v>
      </c>
      <c r="D474" s="11">
        <v>14</v>
      </c>
      <c r="E474" s="2">
        <f t="shared" si="7"/>
        <v>14.629049111807733</v>
      </c>
    </row>
    <row r="475" spans="1:5">
      <c r="A475">
        <v>472</v>
      </c>
      <c r="B475" t="s">
        <v>100</v>
      </c>
      <c r="C475" s="11">
        <v>751</v>
      </c>
      <c r="D475" s="11">
        <v>11</v>
      </c>
      <c r="E475" s="2">
        <f t="shared" si="7"/>
        <v>14.647137150466046</v>
      </c>
    </row>
    <row r="476" spans="1:5">
      <c r="A476">
        <v>473</v>
      </c>
      <c r="B476" t="s">
        <v>66</v>
      </c>
      <c r="C476" s="11">
        <v>1430</v>
      </c>
      <c r="D476" s="11">
        <v>21</v>
      </c>
      <c r="E476" s="2">
        <f t="shared" si="7"/>
        <v>14.685314685314685</v>
      </c>
    </row>
    <row r="477" spans="1:5">
      <c r="A477">
        <v>474</v>
      </c>
      <c r="B477" t="s">
        <v>53</v>
      </c>
      <c r="C477" s="11">
        <v>2110</v>
      </c>
      <c r="D477" s="11">
        <v>31</v>
      </c>
      <c r="E477" s="2">
        <f t="shared" si="7"/>
        <v>14.691943127962086</v>
      </c>
    </row>
    <row r="478" spans="1:5">
      <c r="A478">
        <v>475</v>
      </c>
      <c r="B478" t="s">
        <v>600</v>
      </c>
      <c r="C478" s="11">
        <v>68</v>
      </c>
      <c r="D478" s="11">
        <v>1</v>
      </c>
      <c r="E478" s="2">
        <f t="shared" si="7"/>
        <v>14.705882352941176</v>
      </c>
    </row>
    <row r="479" spans="1:5">
      <c r="A479">
        <v>476</v>
      </c>
      <c r="B479" t="s">
        <v>108</v>
      </c>
      <c r="C479" s="11">
        <v>679</v>
      </c>
      <c r="D479" s="11">
        <v>10</v>
      </c>
      <c r="E479" s="2">
        <f t="shared" si="7"/>
        <v>14.727540500736376</v>
      </c>
    </row>
    <row r="480" spans="1:5">
      <c r="A480">
        <v>477</v>
      </c>
      <c r="B480" t="s">
        <v>198</v>
      </c>
      <c r="C480" s="11">
        <v>203</v>
      </c>
      <c r="D480" s="11">
        <v>3</v>
      </c>
      <c r="E480" s="2">
        <f t="shared" si="7"/>
        <v>14.778325123152708</v>
      </c>
    </row>
    <row r="481" spans="1:5">
      <c r="A481">
        <v>478</v>
      </c>
      <c r="B481" t="s">
        <v>44</v>
      </c>
      <c r="C481" s="11">
        <v>2975</v>
      </c>
      <c r="D481" s="11">
        <v>44</v>
      </c>
      <c r="E481" s="2">
        <f t="shared" si="7"/>
        <v>14.789915966386555</v>
      </c>
    </row>
    <row r="482" spans="1:5">
      <c r="A482">
        <v>479</v>
      </c>
      <c r="B482" t="s">
        <v>67</v>
      </c>
      <c r="C482" s="11">
        <v>1412</v>
      </c>
      <c r="D482" s="11">
        <v>21</v>
      </c>
      <c r="E482" s="2">
        <f t="shared" si="7"/>
        <v>14.872521246458923</v>
      </c>
    </row>
    <row r="483" spans="1:5">
      <c r="A483">
        <v>480</v>
      </c>
      <c r="B483" t="s">
        <v>65</v>
      </c>
      <c r="C483" s="11">
        <v>1478</v>
      </c>
      <c r="D483" s="11">
        <v>22</v>
      </c>
      <c r="E483" s="2">
        <f t="shared" si="7"/>
        <v>14.884979702300406</v>
      </c>
    </row>
    <row r="484" spans="1:5">
      <c r="A484">
        <v>481</v>
      </c>
      <c r="B484" t="s">
        <v>118</v>
      </c>
      <c r="C484" s="11">
        <v>537</v>
      </c>
      <c r="D484" s="11">
        <v>8</v>
      </c>
      <c r="E484" s="2">
        <f t="shared" si="7"/>
        <v>14.8975791433892</v>
      </c>
    </row>
    <row r="485" spans="1:5">
      <c r="A485">
        <v>482</v>
      </c>
      <c r="B485" t="s">
        <v>68</v>
      </c>
      <c r="C485" s="11">
        <v>1403</v>
      </c>
      <c r="D485" s="11">
        <v>21</v>
      </c>
      <c r="E485" s="2">
        <f t="shared" si="7"/>
        <v>14.96792587312901</v>
      </c>
    </row>
    <row r="486" spans="1:5">
      <c r="A486">
        <v>483</v>
      </c>
      <c r="B486" t="s">
        <v>140</v>
      </c>
      <c r="C486" s="11">
        <v>399</v>
      </c>
      <c r="D486" s="11">
        <v>6</v>
      </c>
      <c r="E486" s="2">
        <f t="shared" si="7"/>
        <v>15.037593984962406</v>
      </c>
    </row>
    <row r="487" spans="1:5">
      <c r="A487">
        <v>484</v>
      </c>
      <c r="B487" t="s">
        <v>72</v>
      </c>
      <c r="C487" s="11">
        <v>1261</v>
      </c>
      <c r="D487" s="11">
        <v>19</v>
      </c>
      <c r="E487" s="2">
        <f t="shared" si="7"/>
        <v>15.067406819984139</v>
      </c>
    </row>
    <row r="488" spans="1:5">
      <c r="A488">
        <v>485</v>
      </c>
      <c r="B488" t="s">
        <v>199</v>
      </c>
      <c r="C488" s="11">
        <v>199</v>
      </c>
      <c r="D488" s="11">
        <v>3</v>
      </c>
      <c r="E488" s="2">
        <f t="shared" si="7"/>
        <v>15.075376884422109</v>
      </c>
    </row>
    <row r="489" spans="1:5">
      <c r="A489">
        <v>486</v>
      </c>
      <c r="B489" t="s">
        <v>101</v>
      </c>
      <c r="C489" s="11">
        <v>726</v>
      </c>
      <c r="D489" s="11">
        <v>11</v>
      </c>
      <c r="E489" s="2">
        <f t="shared" si="7"/>
        <v>15.151515151515152</v>
      </c>
    </row>
    <row r="490" spans="1:5">
      <c r="A490">
        <v>487</v>
      </c>
      <c r="B490" t="s">
        <v>601</v>
      </c>
      <c r="C490" s="11">
        <v>66</v>
      </c>
      <c r="D490" s="11">
        <v>1</v>
      </c>
      <c r="E490" s="2">
        <f t="shared" si="7"/>
        <v>15.151515151515152</v>
      </c>
    </row>
    <row r="491" spans="1:5">
      <c r="A491">
        <v>488</v>
      </c>
      <c r="B491" t="s">
        <v>232</v>
      </c>
      <c r="C491" s="11">
        <v>131</v>
      </c>
      <c r="D491" s="11">
        <v>2</v>
      </c>
      <c r="E491" s="2">
        <f t="shared" si="7"/>
        <v>15.267175572519083</v>
      </c>
    </row>
    <row r="492" spans="1:5">
      <c r="A492">
        <v>489</v>
      </c>
      <c r="B492" t="s">
        <v>234</v>
      </c>
      <c r="C492" s="11">
        <v>130</v>
      </c>
      <c r="D492" s="11">
        <v>2</v>
      </c>
      <c r="E492" s="2">
        <f t="shared" si="7"/>
        <v>15.384615384615385</v>
      </c>
    </row>
    <row r="493" spans="1:5">
      <c r="A493">
        <v>490</v>
      </c>
      <c r="B493" t="s">
        <v>602</v>
      </c>
      <c r="C493" s="11">
        <v>65</v>
      </c>
      <c r="D493" s="11">
        <v>1</v>
      </c>
      <c r="E493" s="2">
        <f t="shared" si="7"/>
        <v>15.384615384615385</v>
      </c>
    </row>
    <row r="494" spans="1:5">
      <c r="A494">
        <v>491</v>
      </c>
      <c r="B494" t="s">
        <v>121</v>
      </c>
      <c r="C494" s="11">
        <v>519</v>
      </c>
      <c r="D494" s="11">
        <v>8</v>
      </c>
      <c r="E494" s="2">
        <f t="shared" si="7"/>
        <v>15.414258188824663</v>
      </c>
    </row>
    <row r="495" spans="1:5">
      <c r="A495">
        <v>492</v>
      </c>
      <c r="B495" t="s">
        <v>603</v>
      </c>
      <c r="C495" s="11">
        <v>64</v>
      </c>
      <c r="D495" s="11">
        <v>1</v>
      </c>
      <c r="E495" s="2">
        <f t="shared" si="7"/>
        <v>15.625</v>
      </c>
    </row>
    <row r="496" spans="1:5">
      <c r="A496">
        <v>493</v>
      </c>
      <c r="B496" t="s">
        <v>604</v>
      </c>
      <c r="C496" s="11">
        <v>64</v>
      </c>
      <c r="D496" s="11">
        <v>1</v>
      </c>
      <c r="E496" s="2">
        <f t="shared" si="7"/>
        <v>15.625</v>
      </c>
    </row>
    <row r="497" spans="1:5">
      <c r="A497">
        <v>494</v>
      </c>
      <c r="B497" t="s">
        <v>204</v>
      </c>
      <c r="C497" s="11">
        <v>191</v>
      </c>
      <c r="D497" s="11">
        <v>3</v>
      </c>
      <c r="E497" s="2">
        <f t="shared" si="7"/>
        <v>15.706806282722512</v>
      </c>
    </row>
    <row r="498" spans="1:5">
      <c r="A498">
        <v>495</v>
      </c>
      <c r="B498" t="s">
        <v>171</v>
      </c>
      <c r="C498" s="11">
        <v>254</v>
      </c>
      <c r="D498" s="11">
        <v>4</v>
      </c>
      <c r="E498" s="2">
        <f t="shared" si="7"/>
        <v>15.748031496062993</v>
      </c>
    </row>
    <row r="499" spans="1:5">
      <c r="A499">
        <v>496</v>
      </c>
      <c r="B499" t="s">
        <v>105</v>
      </c>
      <c r="C499" s="11">
        <v>696</v>
      </c>
      <c r="D499" s="11">
        <v>11</v>
      </c>
      <c r="E499" s="2">
        <f t="shared" si="7"/>
        <v>15.804597701149428</v>
      </c>
    </row>
    <row r="500" spans="1:5">
      <c r="A500">
        <v>497</v>
      </c>
      <c r="B500" t="s">
        <v>235</v>
      </c>
      <c r="C500" s="11">
        <v>126</v>
      </c>
      <c r="D500" s="11">
        <v>2</v>
      </c>
      <c r="E500" s="2">
        <f t="shared" si="7"/>
        <v>15.873015873015872</v>
      </c>
    </row>
    <row r="501" spans="1:5">
      <c r="A501">
        <v>498</v>
      </c>
      <c r="B501" t="s">
        <v>173</v>
      </c>
      <c r="C501" s="11">
        <v>251</v>
      </c>
      <c r="D501" s="11">
        <v>4</v>
      </c>
      <c r="E501" s="2">
        <f t="shared" si="7"/>
        <v>15.936254980079681</v>
      </c>
    </row>
    <row r="502" spans="1:5">
      <c r="A502">
        <v>499</v>
      </c>
      <c r="B502" t="s">
        <v>25</v>
      </c>
      <c r="C502" s="11">
        <v>5876</v>
      </c>
      <c r="D502" s="11">
        <v>94</v>
      </c>
      <c r="E502" s="2">
        <f t="shared" si="7"/>
        <v>15.997277059223963</v>
      </c>
    </row>
    <row r="503" spans="1:5">
      <c r="A503">
        <v>500</v>
      </c>
      <c r="B503" t="s">
        <v>29</v>
      </c>
      <c r="C503" s="11">
        <v>5365</v>
      </c>
      <c r="D503" s="11">
        <v>86</v>
      </c>
      <c r="E503" s="2">
        <f t="shared" si="7"/>
        <v>16.029822926374649</v>
      </c>
    </row>
    <row r="504" spans="1:5">
      <c r="A504">
        <v>501</v>
      </c>
      <c r="B504" t="s">
        <v>175</v>
      </c>
      <c r="C504" s="11">
        <v>249</v>
      </c>
      <c r="D504" s="11">
        <v>4</v>
      </c>
      <c r="E504" s="2">
        <f t="shared" si="7"/>
        <v>16.064257028112447</v>
      </c>
    </row>
    <row r="505" spans="1:5">
      <c r="A505">
        <v>502</v>
      </c>
      <c r="B505" t="s">
        <v>178</v>
      </c>
      <c r="C505" s="11">
        <v>248</v>
      </c>
      <c r="D505" s="11">
        <v>4</v>
      </c>
      <c r="E505" s="2">
        <f t="shared" si="7"/>
        <v>16.129032258064516</v>
      </c>
    </row>
    <row r="506" spans="1:5">
      <c r="A506">
        <v>503</v>
      </c>
      <c r="B506" t="s">
        <v>605</v>
      </c>
      <c r="C506" s="11">
        <v>62</v>
      </c>
      <c r="D506" s="11">
        <v>1</v>
      </c>
      <c r="E506" s="2">
        <f t="shared" si="7"/>
        <v>16.129032258064516</v>
      </c>
    </row>
    <row r="507" spans="1:5">
      <c r="A507">
        <v>504</v>
      </c>
      <c r="B507" t="s">
        <v>207</v>
      </c>
      <c r="C507" s="11">
        <v>185</v>
      </c>
      <c r="D507" s="11">
        <v>3</v>
      </c>
      <c r="E507" s="2">
        <f t="shared" si="7"/>
        <v>16.216216216216218</v>
      </c>
    </row>
    <row r="508" spans="1:5">
      <c r="A508">
        <v>505</v>
      </c>
      <c r="B508" t="s">
        <v>157</v>
      </c>
      <c r="C508" s="11">
        <v>307</v>
      </c>
      <c r="D508" s="11">
        <v>5</v>
      </c>
      <c r="E508" s="2">
        <f t="shared" si="7"/>
        <v>16.286644951140065</v>
      </c>
    </row>
    <row r="509" spans="1:5">
      <c r="A509">
        <v>506</v>
      </c>
      <c r="B509" t="s">
        <v>180</v>
      </c>
      <c r="C509" s="11">
        <v>245</v>
      </c>
      <c r="D509" s="11">
        <v>4</v>
      </c>
      <c r="E509" s="2">
        <f t="shared" si="7"/>
        <v>16.326530612244898</v>
      </c>
    </row>
    <row r="510" spans="1:5">
      <c r="A510">
        <v>507</v>
      </c>
      <c r="B510" t="s">
        <v>237</v>
      </c>
      <c r="C510" s="11">
        <v>122</v>
      </c>
      <c r="D510" s="11">
        <v>2</v>
      </c>
      <c r="E510" s="2">
        <f t="shared" si="7"/>
        <v>16.393442622950822</v>
      </c>
    </row>
    <row r="511" spans="1:5">
      <c r="A511">
        <v>508</v>
      </c>
      <c r="B511" t="s">
        <v>82</v>
      </c>
      <c r="C511" s="11">
        <v>1035</v>
      </c>
      <c r="D511" s="11">
        <v>17</v>
      </c>
      <c r="E511" s="2">
        <f t="shared" si="7"/>
        <v>16.425120772946862</v>
      </c>
    </row>
    <row r="512" spans="1:5">
      <c r="A512">
        <v>509</v>
      </c>
      <c r="B512" t="s">
        <v>116</v>
      </c>
      <c r="C512" s="11">
        <v>547</v>
      </c>
      <c r="D512" s="11">
        <v>9</v>
      </c>
      <c r="E512" s="2">
        <f t="shared" si="7"/>
        <v>16.453382084095065</v>
      </c>
    </row>
    <row r="513" spans="1:5">
      <c r="A513">
        <v>510</v>
      </c>
      <c r="B513" t="s">
        <v>182</v>
      </c>
      <c r="C513" s="11">
        <v>243</v>
      </c>
      <c r="D513" s="11">
        <v>4</v>
      </c>
      <c r="E513" s="2">
        <f t="shared" si="7"/>
        <v>16.460905349794238</v>
      </c>
    </row>
    <row r="514" spans="1:5">
      <c r="A514">
        <v>511</v>
      </c>
      <c r="B514" t="s">
        <v>208</v>
      </c>
      <c r="C514" s="11">
        <v>181</v>
      </c>
      <c r="D514" s="11">
        <v>3</v>
      </c>
      <c r="E514" s="2">
        <f t="shared" si="7"/>
        <v>16.574585635359114</v>
      </c>
    </row>
    <row r="515" spans="1:5">
      <c r="A515">
        <v>512</v>
      </c>
      <c r="B515" t="s">
        <v>128</v>
      </c>
      <c r="C515" s="11">
        <v>482</v>
      </c>
      <c r="D515" s="11">
        <v>8</v>
      </c>
      <c r="E515" s="2">
        <f t="shared" si="7"/>
        <v>16.597510373443985</v>
      </c>
    </row>
    <row r="516" spans="1:5">
      <c r="A516">
        <v>513</v>
      </c>
      <c r="B516" t="s">
        <v>148</v>
      </c>
      <c r="C516" s="11">
        <v>358</v>
      </c>
      <c r="D516" s="11">
        <v>6</v>
      </c>
      <c r="E516" s="2">
        <f t="shared" ref="E516:E579" si="8">D516/C516*1000</f>
        <v>16.759776536312849</v>
      </c>
    </row>
    <row r="517" spans="1:5">
      <c r="A517">
        <v>514</v>
      </c>
      <c r="B517" t="s">
        <v>160</v>
      </c>
      <c r="C517" s="11">
        <v>297</v>
      </c>
      <c r="D517" s="11">
        <v>5</v>
      </c>
      <c r="E517" s="2">
        <f t="shared" si="8"/>
        <v>16.835016835016834</v>
      </c>
    </row>
    <row r="518" spans="1:5">
      <c r="A518">
        <v>515</v>
      </c>
      <c r="B518" t="s">
        <v>150</v>
      </c>
      <c r="C518" s="11">
        <v>354</v>
      </c>
      <c r="D518" s="11">
        <v>6</v>
      </c>
      <c r="E518" s="2">
        <f t="shared" si="8"/>
        <v>16.949152542372882</v>
      </c>
    </row>
    <row r="519" spans="1:5">
      <c r="A519">
        <v>516</v>
      </c>
      <c r="B519" t="s">
        <v>606</v>
      </c>
      <c r="C519" s="11">
        <v>59</v>
      </c>
      <c r="D519" s="11">
        <v>1</v>
      </c>
      <c r="E519" s="2">
        <f t="shared" si="8"/>
        <v>16.949152542372882</v>
      </c>
    </row>
    <row r="520" spans="1:5">
      <c r="A520">
        <v>517</v>
      </c>
      <c r="B520" t="s">
        <v>607</v>
      </c>
      <c r="C520" s="11">
        <v>59</v>
      </c>
      <c r="D520" s="11">
        <v>1</v>
      </c>
      <c r="E520" s="2">
        <f t="shared" si="8"/>
        <v>16.949152542372882</v>
      </c>
    </row>
    <row r="521" spans="1:5">
      <c r="A521">
        <v>518</v>
      </c>
      <c r="B521" t="s">
        <v>92</v>
      </c>
      <c r="C521" s="11">
        <v>819</v>
      </c>
      <c r="D521" s="11">
        <v>14</v>
      </c>
      <c r="E521" s="2">
        <f t="shared" si="8"/>
        <v>17.094017094017097</v>
      </c>
    </row>
    <row r="522" spans="1:5">
      <c r="A522">
        <v>519</v>
      </c>
      <c r="B522" t="s">
        <v>239</v>
      </c>
      <c r="C522" s="11">
        <v>117</v>
      </c>
      <c r="D522" s="11">
        <v>2</v>
      </c>
      <c r="E522" s="2">
        <f t="shared" si="8"/>
        <v>17.094017094017097</v>
      </c>
    </row>
    <row r="523" spans="1:5">
      <c r="A523">
        <v>520</v>
      </c>
      <c r="B523" t="s">
        <v>240</v>
      </c>
      <c r="C523" s="11">
        <v>117</v>
      </c>
      <c r="D523" s="11">
        <v>2</v>
      </c>
      <c r="E523" s="2">
        <f t="shared" si="8"/>
        <v>17.094017094017097</v>
      </c>
    </row>
    <row r="524" spans="1:5">
      <c r="A524">
        <v>521</v>
      </c>
      <c r="B524" t="s">
        <v>51</v>
      </c>
      <c r="C524" s="11">
        <v>2277</v>
      </c>
      <c r="D524" s="11">
        <v>39</v>
      </c>
      <c r="E524" s="2">
        <f t="shared" si="8"/>
        <v>17.127799736495387</v>
      </c>
    </row>
    <row r="525" spans="1:5">
      <c r="A525">
        <v>522</v>
      </c>
      <c r="B525" t="s">
        <v>186</v>
      </c>
      <c r="C525" s="11">
        <v>233</v>
      </c>
      <c r="D525" s="11">
        <v>4</v>
      </c>
      <c r="E525" s="2">
        <f t="shared" si="8"/>
        <v>17.167381974248926</v>
      </c>
    </row>
    <row r="526" spans="1:5">
      <c r="A526">
        <v>523</v>
      </c>
      <c r="B526" t="s">
        <v>138</v>
      </c>
      <c r="C526" s="11">
        <v>406</v>
      </c>
      <c r="D526" s="11">
        <v>7</v>
      </c>
      <c r="E526" s="2">
        <f t="shared" si="8"/>
        <v>17.241379310344826</v>
      </c>
    </row>
    <row r="527" spans="1:5">
      <c r="A527">
        <v>524</v>
      </c>
      <c r="B527" t="s">
        <v>242</v>
      </c>
      <c r="C527" s="11">
        <v>116</v>
      </c>
      <c r="D527" s="11">
        <v>2</v>
      </c>
      <c r="E527" s="2">
        <f t="shared" si="8"/>
        <v>17.241379310344826</v>
      </c>
    </row>
    <row r="528" spans="1:5">
      <c r="A528">
        <v>525</v>
      </c>
      <c r="B528" t="s">
        <v>608</v>
      </c>
      <c r="C528" s="11">
        <v>58</v>
      </c>
      <c r="D528" s="11">
        <v>1</v>
      </c>
      <c r="E528" s="2">
        <f t="shared" si="8"/>
        <v>17.241379310344826</v>
      </c>
    </row>
    <row r="529" spans="1:5">
      <c r="A529">
        <v>526</v>
      </c>
      <c r="B529" t="s">
        <v>609</v>
      </c>
      <c r="C529" s="11">
        <v>58</v>
      </c>
      <c r="D529" s="11">
        <v>1</v>
      </c>
      <c r="E529" s="2">
        <f t="shared" si="8"/>
        <v>17.241379310344826</v>
      </c>
    </row>
    <row r="530" spans="1:5">
      <c r="A530">
        <v>527</v>
      </c>
      <c r="B530" t="s">
        <v>187</v>
      </c>
      <c r="C530" s="11">
        <v>230</v>
      </c>
      <c r="D530" s="11">
        <v>4</v>
      </c>
      <c r="E530" s="2">
        <f t="shared" si="8"/>
        <v>17.391304347826086</v>
      </c>
    </row>
    <row r="531" spans="1:5">
      <c r="A531">
        <v>528</v>
      </c>
      <c r="B531" t="s">
        <v>244</v>
      </c>
      <c r="C531" s="11">
        <v>115</v>
      </c>
      <c r="D531" s="11">
        <v>2</v>
      </c>
      <c r="E531" s="2">
        <f t="shared" si="8"/>
        <v>17.391304347826086</v>
      </c>
    </row>
    <row r="532" spans="1:5">
      <c r="A532">
        <v>529</v>
      </c>
      <c r="B532" t="s">
        <v>165</v>
      </c>
      <c r="C532" s="11">
        <v>287</v>
      </c>
      <c r="D532" s="11">
        <v>5</v>
      </c>
      <c r="E532" s="2">
        <f t="shared" si="8"/>
        <v>17.421602787456447</v>
      </c>
    </row>
    <row r="533" spans="1:5">
      <c r="A533">
        <v>530</v>
      </c>
      <c r="B533" t="s">
        <v>188</v>
      </c>
      <c r="C533" s="11">
        <v>229</v>
      </c>
      <c r="D533" s="11">
        <v>4</v>
      </c>
      <c r="E533" s="2">
        <f t="shared" si="8"/>
        <v>17.467248908296941</v>
      </c>
    </row>
    <row r="534" spans="1:5">
      <c r="A534">
        <v>531</v>
      </c>
      <c r="B534" t="s">
        <v>151</v>
      </c>
      <c r="C534" s="11">
        <v>342</v>
      </c>
      <c r="D534" s="11">
        <v>6</v>
      </c>
      <c r="E534" s="2">
        <f t="shared" si="8"/>
        <v>17.543859649122805</v>
      </c>
    </row>
    <row r="535" spans="1:5">
      <c r="A535">
        <v>532</v>
      </c>
      <c r="B535" t="s">
        <v>610</v>
      </c>
      <c r="C535" s="11">
        <v>57</v>
      </c>
      <c r="D535" s="11">
        <v>1</v>
      </c>
      <c r="E535" s="2">
        <f t="shared" si="8"/>
        <v>17.543859649122805</v>
      </c>
    </row>
    <row r="536" spans="1:5">
      <c r="A536">
        <v>533</v>
      </c>
      <c r="B536" t="s">
        <v>54</v>
      </c>
      <c r="C536" s="11">
        <v>1985</v>
      </c>
      <c r="D536" s="11">
        <v>35</v>
      </c>
      <c r="E536" s="2">
        <f t="shared" si="8"/>
        <v>17.632241813602015</v>
      </c>
    </row>
    <row r="537" spans="1:5">
      <c r="A537">
        <v>534</v>
      </c>
      <c r="B537" t="s">
        <v>189</v>
      </c>
      <c r="C537" s="11">
        <v>226</v>
      </c>
      <c r="D537" s="11">
        <v>4</v>
      </c>
      <c r="E537" s="2">
        <f t="shared" si="8"/>
        <v>17.699115044247787</v>
      </c>
    </row>
    <row r="538" spans="1:5">
      <c r="A538">
        <v>535</v>
      </c>
      <c r="B538" t="s">
        <v>611</v>
      </c>
      <c r="C538" s="11">
        <v>56</v>
      </c>
      <c r="D538" s="11">
        <v>1</v>
      </c>
      <c r="E538" s="2">
        <f t="shared" si="8"/>
        <v>17.857142857142858</v>
      </c>
    </row>
    <row r="539" spans="1:5">
      <c r="A539">
        <v>536</v>
      </c>
      <c r="B539" t="s">
        <v>612</v>
      </c>
      <c r="C539" s="11">
        <v>56</v>
      </c>
      <c r="D539" s="11">
        <v>1</v>
      </c>
      <c r="E539" s="2">
        <f t="shared" si="8"/>
        <v>17.857142857142858</v>
      </c>
    </row>
    <row r="540" spans="1:5">
      <c r="A540">
        <v>537</v>
      </c>
      <c r="B540" t="s">
        <v>131</v>
      </c>
      <c r="C540" s="11">
        <v>445</v>
      </c>
      <c r="D540" s="11">
        <v>8</v>
      </c>
      <c r="E540" s="2">
        <f t="shared" si="8"/>
        <v>17.977528089887642</v>
      </c>
    </row>
    <row r="541" spans="1:5">
      <c r="A541">
        <v>538</v>
      </c>
      <c r="B541" t="s">
        <v>114</v>
      </c>
      <c r="C541" s="11">
        <v>555</v>
      </c>
      <c r="D541" s="11">
        <v>10</v>
      </c>
      <c r="E541" s="2">
        <f t="shared" si="8"/>
        <v>18.018018018018019</v>
      </c>
    </row>
    <row r="542" spans="1:5">
      <c r="A542">
        <v>539</v>
      </c>
      <c r="B542" t="s">
        <v>193</v>
      </c>
      <c r="C542" s="11">
        <v>221</v>
      </c>
      <c r="D542" s="11">
        <v>4</v>
      </c>
      <c r="E542" s="2">
        <f t="shared" si="8"/>
        <v>18.09954751131222</v>
      </c>
    </row>
    <row r="543" spans="1:5">
      <c r="A543">
        <v>540</v>
      </c>
      <c r="B543" t="s">
        <v>115</v>
      </c>
      <c r="C543" s="11">
        <v>552</v>
      </c>
      <c r="D543" s="11">
        <v>10</v>
      </c>
      <c r="E543" s="2">
        <f t="shared" si="8"/>
        <v>18.115942028985508</v>
      </c>
    </row>
    <row r="544" spans="1:5">
      <c r="A544">
        <v>541</v>
      </c>
      <c r="B544" t="s">
        <v>613</v>
      </c>
      <c r="C544" s="11">
        <v>55</v>
      </c>
      <c r="D544" s="11">
        <v>1</v>
      </c>
      <c r="E544" s="2">
        <f t="shared" si="8"/>
        <v>18.18181818181818</v>
      </c>
    </row>
    <row r="545" spans="1:5">
      <c r="A545">
        <v>542</v>
      </c>
      <c r="B545" t="s">
        <v>614</v>
      </c>
      <c r="C545" s="11">
        <v>55</v>
      </c>
      <c r="D545" s="11">
        <v>1</v>
      </c>
      <c r="E545" s="2">
        <f t="shared" si="8"/>
        <v>18.18181818181818</v>
      </c>
    </row>
    <row r="546" spans="1:5">
      <c r="A546">
        <v>543</v>
      </c>
      <c r="B546" t="s">
        <v>615</v>
      </c>
      <c r="C546" s="11">
        <v>55</v>
      </c>
      <c r="D546" s="11">
        <v>1</v>
      </c>
      <c r="E546" s="2">
        <f t="shared" si="8"/>
        <v>18.18181818181818</v>
      </c>
    </row>
    <row r="547" spans="1:5">
      <c r="A547">
        <v>544</v>
      </c>
      <c r="B547" t="s">
        <v>214</v>
      </c>
      <c r="C547" s="11">
        <v>162</v>
      </c>
      <c r="D547" s="11">
        <v>3</v>
      </c>
      <c r="E547" s="2">
        <f t="shared" si="8"/>
        <v>18.518518518518519</v>
      </c>
    </row>
    <row r="548" spans="1:5">
      <c r="A548">
        <v>545</v>
      </c>
      <c r="B548" t="s">
        <v>154</v>
      </c>
      <c r="C548" s="11">
        <v>321</v>
      </c>
      <c r="D548" s="11">
        <v>6</v>
      </c>
      <c r="E548" s="2">
        <f t="shared" si="8"/>
        <v>18.691588785046729</v>
      </c>
    </row>
    <row r="549" spans="1:5">
      <c r="A549">
        <v>546</v>
      </c>
      <c r="B549" t="s">
        <v>245</v>
      </c>
      <c r="C549" s="11">
        <v>106</v>
      </c>
      <c r="D549" s="11">
        <v>2</v>
      </c>
      <c r="E549" s="2">
        <f t="shared" si="8"/>
        <v>18.867924528301884</v>
      </c>
    </row>
    <row r="550" spans="1:5">
      <c r="A550">
        <v>547</v>
      </c>
      <c r="B550" t="s">
        <v>616</v>
      </c>
      <c r="C550" s="11">
        <v>53</v>
      </c>
      <c r="D550" s="11">
        <v>1</v>
      </c>
      <c r="E550" s="2">
        <f t="shared" si="8"/>
        <v>18.867924528301884</v>
      </c>
    </row>
    <row r="551" spans="1:5">
      <c r="A551">
        <v>548</v>
      </c>
      <c r="B551" t="s">
        <v>617</v>
      </c>
      <c r="C551" s="11">
        <v>53</v>
      </c>
      <c r="D551" s="11">
        <v>1</v>
      </c>
      <c r="E551" s="2">
        <f t="shared" si="8"/>
        <v>18.867924528301884</v>
      </c>
    </row>
    <row r="552" spans="1:5">
      <c r="A552">
        <v>549</v>
      </c>
      <c r="B552" t="s">
        <v>618</v>
      </c>
      <c r="C552" s="11">
        <v>53</v>
      </c>
      <c r="D552" s="11">
        <v>1</v>
      </c>
      <c r="E552" s="2">
        <f t="shared" si="8"/>
        <v>18.867924528301884</v>
      </c>
    </row>
    <row r="553" spans="1:5">
      <c r="A553">
        <v>550</v>
      </c>
      <c r="B553" t="s">
        <v>155</v>
      </c>
      <c r="C553" s="11">
        <v>316</v>
      </c>
      <c r="D553" s="11">
        <v>6</v>
      </c>
      <c r="E553" s="2">
        <f t="shared" si="8"/>
        <v>18.9873417721519</v>
      </c>
    </row>
    <row r="554" spans="1:5">
      <c r="A554">
        <v>551</v>
      </c>
      <c r="B554" t="s">
        <v>32</v>
      </c>
      <c r="C554" s="11">
        <v>4941</v>
      </c>
      <c r="D554" s="11">
        <v>95</v>
      </c>
      <c r="E554" s="2">
        <f t="shared" si="8"/>
        <v>19.226877150374417</v>
      </c>
    </row>
    <row r="555" spans="1:5">
      <c r="A555">
        <v>552</v>
      </c>
      <c r="B555" t="s">
        <v>619</v>
      </c>
      <c r="C555" s="11">
        <v>52</v>
      </c>
      <c r="D555" s="11">
        <v>1</v>
      </c>
      <c r="E555" s="2">
        <f t="shared" si="8"/>
        <v>19.230769230769234</v>
      </c>
    </row>
    <row r="556" spans="1:5">
      <c r="A556">
        <v>553</v>
      </c>
      <c r="B556" t="s">
        <v>169</v>
      </c>
      <c r="C556" s="11">
        <v>259</v>
      </c>
      <c r="D556" s="11">
        <v>5</v>
      </c>
      <c r="E556" s="2">
        <f t="shared" si="8"/>
        <v>19.305019305019304</v>
      </c>
    </row>
    <row r="557" spans="1:5">
      <c r="A557">
        <v>554</v>
      </c>
      <c r="B557" t="s">
        <v>136</v>
      </c>
      <c r="C557" s="11">
        <v>410</v>
      </c>
      <c r="D557" s="11">
        <v>8</v>
      </c>
      <c r="E557" s="2">
        <f t="shared" si="8"/>
        <v>19.512195121951219</v>
      </c>
    </row>
    <row r="558" spans="1:5">
      <c r="A558">
        <v>555</v>
      </c>
      <c r="B558" t="s">
        <v>96</v>
      </c>
      <c r="C558" s="11">
        <v>766</v>
      </c>
      <c r="D558" s="11">
        <v>15</v>
      </c>
      <c r="E558" s="2">
        <f t="shared" si="8"/>
        <v>19.582245430809401</v>
      </c>
    </row>
    <row r="559" spans="1:5">
      <c r="A559">
        <v>556</v>
      </c>
      <c r="B559" t="s">
        <v>620</v>
      </c>
      <c r="C559" s="11">
        <v>51</v>
      </c>
      <c r="D559" s="11">
        <v>1</v>
      </c>
      <c r="E559" s="2">
        <f t="shared" si="8"/>
        <v>19.607843137254903</v>
      </c>
    </row>
    <row r="560" spans="1:5">
      <c r="A560">
        <v>557</v>
      </c>
      <c r="B560" t="s">
        <v>99</v>
      </c>
      <c r="C560" s="11">
        <v>752</v>
      </c>
      <c r="D560" s="11">
        <v>15</v>
      </c>
      <c r="E560" s="2">
        <f t="shared" si="8"/>
        <v>19.946808510638299</v>
      </c>
    </row>
    <row r="561" spans="1:5">
      <c r="A561">
        <v>558</v>
      </c>
      <c r="B561" t="s">
        <v>174</v>
      </c>
      <c r="C561" s="11">
        <v>250</v>
      </c>
      <c r="D561" s="11">
        <v>5</v>
      </c>
      <c r="E561" s="2">
        <f t="shared" si="8"/>
        <v>20</v>
      </c>
    </row>
    <row r="562" spans="1:5">
      <c r="A562">
        <v>559</v>
      </c>
      <c r="B562" t="s">
        <v>248</v>
      </c>
      <c r="C562" s="11">
        <v>100</v>
      </c>
      <c r="D562" s="11">
        <v>2</v>
      </c>
      <c r="E562" s="2">
        <f t="shared" si="8"/>
        <v>20</v>
      </c>
    </row>
    <row r="563" spans="1:5">
      <c r="A563">
        <v>560</v>
      </c>
      <c r="B563" t="s">
        <v>621</v>
      </c>
      <c r="C563" s="11">
        <v>50</v>
      </c>
      <c r="D563" s="11">
        <v>1</v>
      </c>
      <c r="E563" s="2">
        <f t="shared" si="8"/>
        <v>20</v>
      </c>
    </row>
    <row r="564" spans="1:5">
      <c r="A564">
        <v>561</v>
      </c>
      <c r="B564" t="s">
        <v>141</v>
      </c>
      <c r="C564" s="11">
        <v>396</v>
      </c>
      <c r="D564" s="11">
        <v>8</v>
      </c>
      <c r="E564" s="2">
        <f t="shared" si="8"/>
        <v>20.202020202020204</v>
      </c>
    </row>
    <row r="565" spans="1:5">
      <c r="A565">
        <v>562</v>
      </c>
      <c r="B565" t="s">
        <v>162</v>
      </c>
      <c r="C565" s="11">
        <v>296</v>
      </c>
      <c r="D565" s="11">
        <v>6</v>
      </c>
      <c r="E565" s="2">
        <f t="shared" si="8"/>
        <v>20.27027027027027</v>
      </c>
    </row>
    <row r="566" spans="1:5">
      <c r="A566">
        <v>563</v>
      </c>
      <c r="B566" t="s">
        <v>201</v>
      </c>
      <c r="C566" s="11">
        <v>197</v>
      </c>
      <c r="D566" s="11">
        <v>4</v>
      </c>
      <c r="E566" s="2">
        <f t="shared" si="8"/>
        <v>20.304568527918779</v>
      </c>
    </row>
    <row r="567" spans="1:5">
      <c r="A567">
        <v>564</v>
      </c>
      <c r="B567" t="s">
        <v>181</v>
      </c>
      <c r="C567" s="11">
        <v>245</v>
      </c>
      <c r="D567" s="11">
        <v>5</v>
      </c>
      <c r="E567" s="2">
        <f t="shared" si="8"/>
        <v>20.408163265306122</v>
      </c>
    </row>
    <row r="568" spans="1:5">
      <c r="A568">
        <v>565</v>
      </c>
      <c r="B568" t="s">
        <v>622</v>
      </c>
      <c r="C568" s="11">
        <v>98</v>
      </c>
      <c r="D568" s="11">
        <v>2</v>
      </c>
      <c r="E568" s="2">
        <f t="shared" si="8"/>
        <v>20.408163265306122</v>
      </c>
    </row>
    <row r="569" spans="1:5">
      <c r="A569">
        <v>566</v>
      </c>
      <c r="B569" t="s">
        <v>623</v>
      </c>
      <c r="C569" s="11">
        <v>49</v>
      </c>
      <c r="D569" s="11">
        <v>1</v>
      </c>
      <c r="E569" s="2">
        <f t="shared" si="8"/>
        <v>20.408163265306122</v>
      </c>
    </row>
    <row r="570" spans="1:5">
      <c r="A570">
        <v>567</v>
      </c>
      <c r="B570" t="s">
        <v>107</v>
      </c>
      <c r="C570" s="11">
        <v>685</v>
      </c>
      <c r="D570" s="11">
        <v>14</v>
      </c>
      <c r="E570" s="2">
        <f t="shared" si="8"/>
        <v>20.437956204379564</v>
      </c>
    </row>
    <row r="571" spans="1:5">
      <c r="A571">
        <v>568</v>
      </c>
      <c r="B571" t="s">
        <v>624</v>
      </c>
      <c r="C571" s="11">
        <v>48</v>
      </c>
      <c r="D571" s="11">
        <v>1</v>
      </c>
      <c r="E571" s="2">
        <f t="shared" si="8"/>
        <v>20.833333333333332</v>
      </c>
    </row>
    <row r="572" spans="1:5">
      <c r="A572">
        <v>569</v>
      </c>
      <c r="B572" t="s">
        <v>166</v>
      </c>
      <c r="C572" s="11">
        <v>286</v>
      </c>
      <c r="D572" s="11">
        <v>6</v>
      </c>
      <c r="E572" s="2">
        <f t="shared" si="8"/>
        <v>20.97902097902098</v>
      </c>
    </row>
    <row r="573" spans="1:5">
      <c r="A573">
        <v>570</v>
      </c>
      <c r="B573" t="s">
        <v>625</v>
      </c>
      <c r="C573" s="11">
        <v>95</v>
      </c>
      <c r="D573" s="11">
        <v>2</v>
      </c>
      <c r="E573" s="2">
        <f t="shared" si="8"/>
        <v>21.052631578947366</v>
      </c>
    </row>
    <row r="574" spans="1:5">
      <c r="A574">
        <v>571</v>
      </c>
      <c r="B574" t="s">
        <v>626</v>
      </c>
      <c r="C574" s="11">
        <v>94</v>
      </c>
      <c r="D574" s="11">
        <v>2</v>
      </c>
      <c r="E574" s="2">
        <f t="shared" si="8"/>
        <v>21.276595744680851</v>
      </c>
    </row>
    <row r="575" spans="1:5">
      <c r="A575">
        <v>572</v>
      </c>
      <c r="B575" t="s">
        <v>627</v>
      </c>
      <c r="C575" s="11">
        <v>47</v>
      </c>
      <c r="D575" s="11">
        <v>1</v>
      </c>
      <c r="E575" s="2">
        <f t="shared" si="8"/>
        <v>21.276595744680851</v>
      </c>
    </row>
    <row r="576" spans="1:5">
      <c r="A576">
        <v>573</v>
      </c>
      <c r="B576" t="s">
        <v>628</v>
      </c>
      <c r="C576" s="11">
        <v>47</v>
      </c>
      <c r="D576" s="11">
        <v>1</v>
      </c>
      <c r="E576" s="2">
        <f t="shared" si="8"/>
        <v>21.276595744680851</v>
      </c>
    </row>
    <row r="577" spans="1:5">
      <c r="A577">
        <v>574</v>
      </c>
      <c r="B577" t="s">
        <v>228</v>
      </c>
      <c r="C577" s="11">
        <v>139</v>
      </c>
      <c r="D577" s="11">
        <v>3</v>
      </c>
      <c r="E577" s="2">
        <f t="shared" si="8"/>
        <v>21.582733812949641</v>
      </c>
    </row>
    <row r="578" spans="1:5">
      <c r="A578">
        <v>575</v>
      </c>
      <c r="B578" t="s">
        <v>153</v>
      </c>
      <c r="C578" s="11">
        <v>323</v>
      </c>
      <c r="D578" s="11">
        <v>7</v>
      </c>
      <c r="E578" s="2">
        <f t="shared" si="8"/>
        <v>21.671826625386998</v>
      </c>
    </row>
    <row r="579" spans="1:5">
      <c r="A579">
        <v>576</v>
      </c>
      <c r="B579" t="s">
        <v>629</v>
      </c>
      <c r="C579" s="11">
        <v>46</v>
      </c>
      <c r="D579" s="11">
        <v>1</v>
      </c>
      <c r="E579" s="2">
        <f t="shared" si="8"/>
        <v>21.739130434782609</v>
      </c>
    </row>
    <row r="580" spans="1:5">
      <c r="A580">
        <v>577</v>
      </c>
      <c r="B580" t="s">
        <v>630</v>
      </c>
      <c r="C580" s="11">
        <v>46</v>
      </c>
      <c r="D580" s="11">
        <v>1</v>
      </c>
      <c r="E580" s="2">
        <f t="shared" ref="E580:E643" si="9">D580/C580*1000</f>
        <v>21.739130434782609</v>
      </c>
    </row>
    <row r="581" spans="1:5">
      <c r="A581">
        <v>578</v>
      </c>
      <c r="B581" t="s">
        <v>190</v>
      </c>
      <c r="C581" s="11">
        <v>226</v>
      </c>
      <c r="D581" s="11">
        <v>5</v>
      </c>
      <c r="E581" s="2">
        <f t="shared" si="9"/>
        <v>22.123893805309734</v>
      </c>
    </row>
    <row r="582" spans="1:5">
      <c r="A582">
        <v>579</v>
      </c>
      <c r="B582" t="s">
        <v>631</v>
      </c>
      <c r="C582" s="11">
        <v>90</v>
      </c>
      <c r="D582" s="11">
        <v>2</v>
      </c>
      <c r="E582" s="2">
        <f t="shared" si="9"/>
        <v>22.222222222222221</v>
      </c>
    </row>
    <row r="583" spans="1:5">
      <c r="A583">
        <v>580</v>
      </c>
      <c r="B583" t="s">
        <v>102</v>
      </c>
      <c r="C583" s="11">
        <v>718</v>
      </c>
      <c r="D583" s="11">
        <v>16</v>
      </c>
      <c r="E583" s="2">
        <f t="shared" si="9"/>
        <v>22.284122562674096</v>
      </c>
    </row>
    <row r="584" spans="1:5">
      <c r="A584">
        <v>581</v>
      </c>
      <c r="B584" t="s">
        <v>192</v>
      </c>
      <c r="C584" s="11">
        <v>222</v>
      </c>
      <c r="D584" s="11">
        <v>5</v>
      </c>
      <c r="E584" s="2">
        <f t="shared" si="9"/>
        <v>22.522522522522522</v>
      </c>
    </row>
    <row r="585" spans="1:5">
      <c r="A585">
        <v>582</v>
      </c>
      <c r="B585" t="s">
        <v>231</v>
      </c>
      <c r="C585" s="11">
        <v>133</v>
      </c>
      <c r="D585" s="11">
        <v>3</v>
      </c>
      <c r="E585" s="2">
        <f t="shared" si="9"/>
        <v>22.556390977443609</v>
      </c>
    </row>
    <row r="586" spans="1:5">
      <c r="A586">
        <v>583</v>
      </c>
      <c r="B586" t="s">
        <v>194</v>
      </c>
      <c r="C586" s="11">
        <v>219</v>
      </c>
      <c r="D586" s="11">
        <v>5</v>
      </c>
      <c r="E586" s="2">
        <f t="shared" si="9"/>
        <v>22.831050228310502</v>
      </c>
    </row>
    <row r="587" spans="1:5">
      <c r="A587">
        <v>584</v>
      </c>
      <c r="B587" t="s">
        <v>233</v>
      </c>
      <c r="C587" s="11">
        <v>131</v>
      </c>
      <c r="D587" s="11">
        <v>3</v>
      </c>
      <c r="E587" s="2">
        <f t="shared" si="9"/>
        <v>22.900763358778626</v>
      </c>
    </row>
    <row r="588" spans="1:5">
      <c r="A588">
        <v>585</v>
      </c>
      <c r="B588" t="s">
        <v>632</v>
      </c>
      <c r="C588" s="11">
        <v>43</v>
      </c>
      <c r="D588" s="11">
        <v>1</v>
      </c>
      <c r="E588" s="2">
        <f t="shared" si="9"/>
        <v>23.255813953488371</v>
      </c>
    </row>
    <row r="589" spans="1:5">
      <c r="A589">
        <v>586</v>
      </c>
      <c r="B589" t="s">
        <v>633</v>
      </c>
      <c r="C589" s="11">
        <v>84</v>
      </c>
      <c r="D589" s="11">
        <v>2</v>
      </c>
      <c r="E589" s="2">
        <f t="shared" si="9"/>
        <v>23.809523809523807</v>
      </c>
    </row>
    <row r="590" spans="1:5">
      <c r="A590">
        <v>587</v>
      </c>
      <c r="B590" t="s">
        <v>634</v>
      </c>
      <c r="C590" s="11">
        <v>42</v>
      </c>
      <c r="D590" s="11">
        <v>1</v>
      </c>
      <c r="E590" s="2">
        <f t="shared" si="9"/>
        <v>23.809523809523807</v>
      </c>
    </row>
    <row r="591" spans="1:5">
      <c r="A591">
        <v>588</v>
      </c>
      <c r="B591" t="s">
        <v>212</v>
      </c>
      <c r="C591" s="11">
        <v>167</v>
      </c>
      <c r="D591" s="11">
        <v>4</v>
      </c>
      <c r="E591" s="2">
        <f t="shared" si="9"/>
        <v>23.952095808383234</v>
      </c>
    </row>
    <row r="592" spans="1:5">
      <c r="A592">
        <v>589</v>
      </c>
      <c r="B592" t="s">
        <v>635</v>
      </c>
      <c r="C592" s="11">
        <v>83</v>
      </c>
      <c r="D592" s="11">
        <v>2</v>
      </c>
      <c r="E592" s="2">
        <f t="shared" si="9"/>
        <v>24.096385542168676</v>
      </c>
    </row>
    <row r="593" spans="1:5">
      <c r="A593">
        <v>590</v>
      </c>
      <c r="B593" t="s">
        <v>636</v>
      </c>
      <c r="C593" s="11">
        <v>83</v>
      </c>
      <c r="D593" s="11">
        <v>2</v>
      </c>
      <c r="E593" s="2">
        <f t="shared" si="9"/>
        <v>24.096385542168676</v>
      </c>
    </row>
    <row r="594" spans="1:5">
      <c r="A594">
        <v>591</v>
      </c>
      <c r="B594" t="s">
        <v>135</v>
      </c>
      <c r="C594" s="11">
        <v>414</v>
      </c>
      <c r="D594" s="11">
        <v>10</v>
      </c>
      <c r="E594" s="2">
        <f t="shared" si="9"/>
        <v>24.154589371980677</v>
      </c>
    </row>
    <row r="595" spans="1:5">
      <c r="A595">
        <v>592</v>
      </c>
      <c r="B595" t="s">
        <v>197</v>
      </c>
      <c r="C595" s="11">
        <v>206</v>
      </c>
      <c r="D595" s="11">
        <v>5</v>
      </c>
      <c r="E595" s="2">
        <f t="shared" si="9"/>
        <v>24.271844660194173</v>
      </c>
    </row>
    <row r="596" spans="1:5">
      <c r="A596">
        <v>593</v>
      </c>
      <c r="B596" t="s">
        <v>637</v>
      </c>
      <c r="C596" s="11">
        <v>82</v>
      </c>
      <c r="D596" s="11">
        <v>2</v>
      </c>
      <c r="E596" s="2">
        <f t="shared" si="9"/>
        <v>24.390243902439025</v>
      </c>
    </row>
    <row r="597" spans="1:5">
      <c r="A597">
        <v>594</v>
      </c>
      <c r="B597" t="s">
        <v>638</v>
      </c>
      <c r="C597" s="11">
        <v>41</v>
      </c>
      <c r="D597" s="11">
        <v>1</v>
      </c>
      <c r="E597" s="2">
        <f t="shared" si="9"/>
        <v>24.390243902439025</v>
      </c>
    </row>
    <row r="598" spans="1:5">
      <c r="A598">
        <v>595</v>
      </c>
      <c r="B598" t="s">
        <v>639</v>
      </c>
      <c r="C598" s="11">
        <v>81</v>
      </c>
      <c r="D598" s="11">
        <v>2</v>
      </c>
      <c r="E598" s="2">
        <f t="shared" si="9"/>
        <v>24.691358024691358</v>
      </c>
    </row>
    <row r="599" spans="1:5">
      <c r="A599">
        <v>596</v>
      </c>
      <c r="B599" t="s">
        <v>640</v>
      </c>
      <c r="C599" s="11">
        <v>81</v>
      </c>
      <c r="D599" s="11">
        <v>2</v>
      </c>
      <c r="E599" s="2">
        <f t="shared" si="9"/>
        <v>24.691358024691358</v>
      </c>
    </row>
    <row r="600" spans="1:5">
      <c r="A600">
        <v>597</v>
      </c>
      <c r="B600" t="s">
        <v>641</v>
      </c>
      <c r="C600" s="11">
        <v>80</v>
      </c>
      <c r="D600" s="11">
        <v>2</v>
      </c>
      <c r="E600" s="2">
        <f t="shared" si="9"/>
        <v>25</v>
      </c>
    </row>
    <row r="601" spans="1:5">
      <c r="A601">
        <v>598</v>
      </c>
      <c r="B601" t="s">
        <v>642</v>
      </c>
      <c r="C601" s="11">
        <v>40</v>
      </c>
      <c r="D601" s="11">
        <v>1</v>
      </c>
      <c r="E601" s="2">
        <f t="shared" si="9"/>
        <v>25</v>
      </c>
    </row>
    <row r="602" spans="1:5">
      <c r="A602">
        <v>599</v>
      </c>
      <c r="B602" t="s">
        <v>643</v>
      </c>
      <c r="C602" s="11">
        <v>78</v>
      </c>
      <c r="D602" s="11">
        <v>2</v>
      </c>
      <c r="E602" s="2">
        <f t="shared" si="9"/>
        <v>25.641025641025639</v>
      </c>
    </row>
    <row r="603" spans="1:5">
      <c r="A603">
        <v>600</v>
      </c>
      <c r="B603" t="s">
        <v>142</v>
      </c>
      <c r="C603" s="11">
        <v>385</v>
      </c>
      <c r="D603" s="11">
        <v>10</v>
      </c>
      <c r="E603" s="2">
        <f t="shared" si="9"/>
        <v>25.974025974025977</v>
      </c>
    </row>
    <row r="604" spans="1:5">
      <c r="A604">
        <v>601</v>
      </c>
      <c r="B604" t="s">
        <v>644</v>
      </c>
      <c r="C604" s="11">
        <v>38</v>
      </c>
      <c r="D604" s="11">
        <v>1</v>
      </c>
      <c r="E604" s="2">
        <f t="shared" si="9"/>
        <v>26.315789473684209</v>
      </c>
    </row>
    <row r="605" spans="1:5">
      <c r="A605">
        <v>602</v>
      </c>
      <c r="B605" t="s">
        <v>645</v>
      </c>
      <c r="C605" s="11">
        <v>38</v>
      </c>
      <c r="D605" s="11">
        <v>1</v>
      </c>
      <c r="E605" s="2">
        <f t="shared" si="9"/>
        <v>26.315789473684209</v>
      </c>
    </row>
    <row r="606" spans="1:5">
      <c r="A606">
        <v>603</v>
      </c>
      <c r="B606" t="s">
        <v>646</v>
      </c>
      <c r="C606" s="11">
        <v>38</v>
      </c>
      <c r="D606" s="11">
        <v>1</v>
      </c>
      <c r="E606" s="2">
        <f t="shared" si="9"/>
        <v>26.315789473684209</v>
      </c>
    </row>
    <row r="607" spans="1:5">
      <c r="A607">
        <v>604</v>
      </c>
      <c r="B607" t="s">
        <v>158</v>
      </c>
      <c r="C607" s="11">
        <v>300</v>
      </c>
      <c r="D607" s="11">
        <v>8</v>
      </c>
      <c r="E607" s="2">
        <f t="shared" si="9"/>
        <v>26.666666666666668</v>
      </c>
    </row>
    <row r="608" spans="1:5">
      <c r="A608">
        <v>605</v>
      </c>
      <c r="B608" t="s">
        <v>219</v>
      </c>
      <c r="C608" s="11">
        <v>150</v>
      </c>
      <c r="D608" s="11">
        <v>4</v>
      </c>
      <c r="E608" s="2">
        <f t="shared" si="9"/>
        <v>26.666666666666668</v>
      </c>
    </row>
    <row r="609" spans="1:5">
      <c r="A609">
        <v>606</v>
      </c>
      <c r="B609" t="s">
        <v>647</v>
      </c>
      <c r="C609" s="11">
        <v>36</v>
      </c>
      <c r="D609" s="11">
        <v>1</v>
      </c>
      <c r="E609" s="2">
        <f t="shared" si="9"/>
        <v>27.777777777777775</v>
      </c>
    </row>
    <row r="610" spans="1:5">
      <c r="A610">
        <v>607</v>
      </c>
      <c r="B610" t="s">
        <v>648</v>
      </c>
      <c r="C610" s="11">
        <v>71</v>
      </c>
      <c r="D610" s="11">
        <v>2</v>
      </c>
      <c r="E610" s="2">
        <f t="shared" si="9"/>
        <v>28.169014084507044</v>
      </c>
    </row>
    <row r="611" spans="1:5">
      <c r="A611">
        <v>608</v>
      </c>
      <c r="B611" t="s">
        <v>224</v>
      </c>
      <c r="C611" s="11">
        <v>141</v>
      </c>
      <c r="D611" s="11">
        <v>4</v>
      </c>
      <c r="E611" s="2">
        <f t="shared" si="9"/>
        <v>28.368794326241133</v>
      </c>
    </row>
    <row r="612" spans="1:5">
      <c r="A612">
        <v>609</v>
      </c>
      <c r="B612" t="s">
        <v>230</v>
      </c>
      <c r="C612" s="11">
        <v>138</v>
      </c>
      <c r="D612" s="11">
        <v>4</v>
      </c>
      <c r="E612" s="2">
        <f t="shared" si="9"/>
        <v>28.985507246376812</v>
      </c>
    </row>
    <row r="613" spans="1:5">
      <c r="A613">
        <v>610</v>
      </c>
      <c r="B613" t="s">
        <v>247</v>
      </c>
      <c r="C613" s="11">
        <v>103</v>
      </c>
      <c r="D613" s="11">
        <v>3</v>
      </c>
      <c r="E613" s="2">
        <f t="shared" si="9"/>
        <v>29.126213592233011</v>
      </c>
    </row>
    <row r="614" spans="1:5">
      <c r="A614">
        <v>611</v>
      </c>
      <c r="B614" t="s">
        <v>649</v>
      </c>
      <c r="C614" s="11">
        <v>34</v>
      </c>
      <c r="D614" s="11">
        <v>1</v>
      </c>
      <c r="E614" s="2">
        <f t="shared" si="9"/>
        <v>29.411764705882351</v>
      </c>
    </row>
    <row r="615" spans="1:5">
      <c r="A615">
        <v>612</v>
      </c>
      <c r="B615" t="s">
        <v>650</v>
      </c>
      <c r="C615" s="11">
        <v>33</v>
      </c>
      <c r="D615" s="11">
        <v>1</v>
      </c>
      <c r="E615" s="2">
        <f t="shared" si="9"/>
        <v>30.303030303030305</v>
      </c>
    </row>
    <row r="616" spans="1:5">
      <c r="A616">
        <v>613</v>
      </c>
      <c r="B616" t="s">
        <v>149</v>
      </c>
      <c r="C616" s="11">
        <v>358</v>
      </c>
      <c r="D616" s="11">
        <v>11</v>
      </c>
      <c r="E616" s="2">
        <f t="shared" si="9"/>
        <v>30.726256983240223</v>
      </c>
    </row>
    <row r="617" spans="1:5">
      <c r="A617">
        <v>614</v>
      </c>
      <c r="B617" t="s">
        <v>191</v>
      </c>
      <c r="C617" s="11">
        <v>224</v>
      </c>
      <c r="D617" s="11">
        <v>7</v>
      </c>
      <c r="E617" s="2">
        <f t="shared" si="9"/>
        <v>31.25</v>
      </c>
    </row>
    <row r="618" spans="1:5">
      <c r="A618">
        <v>615</v>
      </c>
      <c r="B618" t="s">
        <v>651</v>
      </c>
      <c r="C618" s="11">
        <v>32</v>
      </c>
      <c r="D618" s="11">
        <v>1</v>
      </c>
      <c r="E618" s="2">
        <f t="shared" si="9"/>
        <v>31.25</v>
      </c>
    </row>
    <row r="619" spans="1:5">
      <c r="A619">
        <v>616</v>
      </c>
      <c r="B619" t="s">
        <v>652</v>
      </c>
      <c r="C619" s="11">
        <v>32</v>
      </c>
      <c r="D619" s="11">
        <v>1</v>
      </c>
      <c r="E619" s="2">
        <f t="shared" si="9"/>
        <v>31.25</v>
      </c>
    </row>
    <row r="620" spans="1:5">
      <c r="A620">
        <v>617</v>
      </c>
      <c r="B620" t="s">
        <v>236</v>
      </c>
      <c r="C620" s="11">
        <v>124</v>
      </c>
      <c r="D620" s="11">
        <v>4</v>
      </c>
      <c r="E620" s="2">
        <f t="shared" si="9"/>
        <v>32.258064516129032</v>
      </c>
    </row>
    <row r="621" spans="1:5">
      <c r="A621">
        <v>618</v>
      </c>
      <c r="B621" t="s">
        <v>238</v>
      </c>
      <c r="C621" s="11">
        <v>121</v>
      </c>
      <c r="D621" s="11">
        <v>4</v>
      </c>
      <c r="E621" s="2">
        <f t="shared" si="9"/>
        <v>33.057851239669425</v>
      </c>
    </row>
    <row r="622" spans="1:5">
      <c r="A622">
        <v>619</v>
      </c>
      <c r="B622" t="s">
        <v>241</v>
      </c>
      <c r="C622" s="11">
        <v>117</v>
      </c>
      <c r="D622" s="11">
        <v>4</v>
      </c>
      <c r="E622" s="2">
        <f t="shared" si="9"/>
        <v>34.188034188034194</v>
      </c>
    </row>
    <row r="623" spans="1:5">
      <c r="A623">
        <v>620</v>
      </c>
      <c r="B623" t="s">
        <v>243</v>
      </c>
      <c r="C623" s="11">
        <v>116</v>
      </c>
      <c r="D623" s="11">
        <v>4</v>
      </c>
      <c r="E623" s="2">
        <f t="shared" si="9"/>
        <v>34.482758620689651</v>
      </c>
    </row>
    <row r="624" spans="1:5">
      <c r="A624">
        <v>621</v>
      </c>
      <c r="B624" t="s">
        <v>653</v>
      </c>
      <c r="C624" s="11">
        <v>29</v>
      </c>
      <c r="D624" s="11">
        <v>1</v>
      </c>
      <c r="E624" s="2">
        <f t="shared" si="9"/>
        <v>34.482758620689651</v>
      </c>
    </row>
    <row r="625" spans="1:5">
      <c r="A625">
        <v>622</v>
      </c>
      <c r="B625" t="s">
        <v>222</v>
      </c>
      <c r="C625" s="11">
        <v>143</v>
      </c>
      <c r="D625" s="11">
        <v>5</v>
      </c>
      <c r="E625" s="2">
        <f t="shared" si="9"/>
        <v>34.965034965034967</v>
      </c>
    </row>
    <row r="626" spans="1:5">
      <c r="A626">
        <v>623</v>
      </c>
      <c r="B626" t="s">
        <v>654</v>
      </c>
      <c r="C626" s="11">
        <v>81</v>
      </c>
      <c r="D626" s="11">
        <v>3</v>
      </c>
      <c r="E626" s="2">
        <f t="shared" si="9"/>
        <v>37.037037037037038</v>
      </c>
    </row>
    <row r="627" spans="1:5">
      <c r="A627">
        <v>624</v>
      </c>
      <c r="B627" t="s">
        <v>246</v>
      </c>
      <c r="C627" s="11">
        <v>106</v>
      </c>
      <c r="D627" s="11">
        <v>4</v>
      </c>
      <c r="E627" s="2">
        <f t="shared" si="9"/>
        <v>37.735849056603769</v>
      </c>
    </row>
    <row r="628" spans="1:5">
      <c r="A628">
        <v>625</v>
      </c>
      <c r="B628" t="s">
        <v>655</v>
      </c>
      <c r="C628" s="11">
        <v>53</v>
      </c>
      <c r="D628" s="11">
        <v>2</v>
      </c>
      <c r="E628" s="2">
        <f t="shared" si="9"/>
        <v>37.735849056603769</v>
      </c>
    </row>
    <row r="629" spans="1:5">
      <c r="A629">
        <v>626</v>
      </c>
      <c r="B629" t="s">
        <v>656</v>
      </c>
      <c r="C629" s="11">
        <v>75</v>
      </c>
      <c r="D629" s="11">
        <v>3</v>
      </c>
      <c r="E629" s="2">
        <f t="shared" si="9"/>
        <v>40</v>
      </c>
    </row>
    <row r="630" spans="1:5">
      <c r="A630">
        <v>627</v>
      </c>
      <c r="B630" t="s">
        <v>145</v>
      </c>
      <c r="C630" s="11">
        <v>372</v>
      </c>
      <c r="D630" s="11">
        <v>15</v>
      </c>
      <c r="E630" s="2">
        <f t="shared" si="9"/>
        <v>40.322580645161288</v>
      </c>
    </row>
    <row r="631" spans="1:5">
      <c r="A631">
        <v>628</v>
      </c>
      <c r="B631" t="s">
        <v>657</v>
      </c>
      <c r="C631" s="11">
        <v>74</v>
      </c>
      <c r="D631" s="11">
        <v>3</v>
      </c>
      <c r="E631" s="2">
        <f t="shared" si="9"/>
        <v>40.54054054054054</v>
      </c>
    </row>
    <row r="632" spans="1:5">
      <c r="A632">
        <v>629</v>
      </c>
      <c r="B632" t="s">
        <v>658</v>
      </c>
      <c r="C632" s="11">
        <v>23</v>
      </c>
      <c r="D632" s="11">
        <v>1</v>
      </c>
      <c r="E632" s="2">
        <f t="shared" si="9"/>
        <v>43.478260869565219</v>
      </c>
    </row>
    <row r="633" spans="1:5">
      <c r="A633">
        <v>630</v>
      </c>
      <c r="B633" t="s">
        <v>659</v>
      </c>
      <c r="C633" s="11">
        <v>23</v>
      </c>
      <c r="D633" s="11">
        <v>1</v>
      </c>
      <c r="E633" s="2">
        <f t="shared" si="9"/>
        <v>43.478260869565219</v>
      </c>
    </row>
    <row r="634" spans="1:5">
      <c r="A634">
        <v>631</v>
      </c>
      <c r="B634" t="s">
        <v>660</v>
      </c>
      <c r="C634" s="11">
        <v>23</v>
      </c>
      <c r="D634" s="11">
        <v>1</v>
      </c>
      <c r="E634" s="2">
        <f t="shared" si="9"/>
        <v>43.478260869565219</v>
      </c>
    </row>
    <row r="635" spans="1:5">
      <c r="A635">
        <v>632</v>
      </c>
      <c r="B635" t="s">
        <v>661</v>
      </c>
      <c r="C635" s="11">
        <v>67</v>
      </c>
      <c r="D635" s="11">
        <v>3</v>
      </c>
      <c r="E635" s="2">
        <f t="shared" si="9"/>
        <v>44.776119402985074</v>
      </c>
    </row>
    <row r="636" spans="1:5">
      <c r="A636">
        <v>633</v>
      </c>
      <c r="B636" t="s">
        <v>662</v>
      </c>
      <c r="C636" s="11">
        <v>44</v>
      </c>
      <c r="D636" s="11">
        <v>2</v>
      </c>
      <c r="E636" s="2">
        <f t="shared" si="9"/>
        <v>45.454545454545453</v>
      </c>
    </row>
    <row r="637" spans="1:5">
      <c r="A637">
        <v>634</v>
      </c>
      <c r="B637" t="s">
        <v>663</v>
      </c>
      <c r="C637" s="11">
        <v>44</v>
      </c>
      <c r="D637" s="11">
        <v>2</v>
      </c>
      <c r="E637" s="2">
        <f t="shared" si="9"/>
        <v>45.454545454545453</v>
      </c>
    </row>
    <row r="638" spans="1:5">
      <c r="A638">
        <v>635</v>
      </c>
      <c r="B638" t="s">
        <v>664</v>
      </c>
      <c r="C638" s="11">
        <v>21</v>
      </c>
      <c r="D638" s="11">
        <v>1</v>
      </c>
      <c r="E638" s="2">
        <f t="shared" si="9"/>
        <v>47.619047619047613</v>
      </c>
    </row>
    <row r="639" spans="1:5">
      <c r="A639">
        <v>636</v>
      </c>
      <c r="B639" t="s">
        <v>665</v>
      </c>
      <c r="C639" s="11">
        <v>58</v>
      </c>
      <c r="D639" s="11">
        <v>3</v>
      </c>
      <c r="E639" s="2">
        <f t="shared" si="9"/>
        <v>51.724137931034484</v>
      </c>
    </row>
    <row r="640" spans="1:5">
      <c r="A640">
        <v>637</v>
      </c>
      <c r="B640" t="s">
        <v>666</v>
      </c>
      <c r="C640" s="11">
        <v>76</v>
      </c>
      <c r="D640" s="11">
        <v>4</v>
      </c>
      <c r="E640" s="2">
        <f t="shared" si="9"/>
        <v>52.631578947368418</v>
      </c>
    </row>
    <row r="641" spans="1:5">
      <c r="A641">
        <v>638</v>
      </c>
      <c r="B641" t="s">
        <v>667</v>
      </c>
      <c r="C641" s="11">
        <v>57</v>
      </c>
      <c r="D641" s="11">
        <v>3</v>
      </c>
      <c r="E641" s="2">
        <f t="shared" si="9"/>
        <v>52.631578947368418</v>
      </c>
    </row>
    <row r="642" spans="1:5">
      <c r="A642">
        <v>639</v>
      </c>
      <c r="B642" t="s">
        <v>668</v>
      </c>
      <c r="C642" s="11">
        <v>37</v>
      </c>
      <c r="D642" s="11">
        <v>2</v>
      </c>
      <c r="E642" s="2">
        <f t="shared" si="9"/>
        <v>54.054054054054056</v>
      </c>
    </row>
    <row r="643" spans="1:5">
      <c r="A643">
        <v>640</v>
      </c>
      <c r="B643" t="s">
        <v>669</v>
      </c>
      <c r="C643" s="11">
        <v>17</v>
      </c>
      <c r="D643" s="11">
        <v>1</v>
      </c>
      <c r="E643" s="2">
        <f t="shared" si="9"/>
        <v>58.823529411764703</v>
      </c>
    </row>
    <row r="644" spans="1:5">
      <c r="A644">
        <v>641</v>
      </c>
      <c r="B644" t="s">
        <v>670</v>
      </c>
      <c r="C644" s="11">
        <v>16</v>
      </c>
      <c r="D644" s="11">
        <v>1</v>
      </c>
      <c r="E644" s="2">
        <f t="shared" ref="E644:E648" si="10">D644/C644*1000</f>
        <v>62.5</v>
      </c>
    </row>
    <row r="645" spans="1:5">
      <c r="A645">
        <v>642</v>
      </c>
      <c r="B645" t="s">
        <v>671</v>
      </c>
      <c r="C645" s="11">
        <v>30</v>
      </c>
      <c r="D645" s="11">
        <v>2</v>
      </c>
      <c r="E645" s="2">
        <f t="shared" si="10"/>
        <v>66.666666666666671</v>
      </c>
    </row>
    <row r="646" spans="1:5">
      <c r="A646">
        <v>643</v>
      </c>
      <c r="B646" t="s">
        <v>672</v>
      </c>
      <c r="C646" s="11">
        <v>13</v>
      </c>
      <c r="D646" s="11">
        <v>1</v>
      </c>
      <c r="E646" s="2">
        <f t="shared" si="10"/>
        <v>76.923076923076934</v>
      </c>
    </row>
    <row r="647" spans="1:5">
      <c r="A647">
        <v>644</v>
      </c>
      <c r="B647" t="s">
        <v>673</v>
      </c>
      <c r="C647" s="11">
        <v>11</v>
      </c>
      <c r="D647" s="11">
        <v>1</v>
      </c>
      <c r="E647" s="2">
        <f t="shared" si="10"/>
        <v>90.909090909090907</v>
      </c>
    </row>
    <row r="648" spans="1:5">
      <c r="A648">
        <v>645</v>
      </c>
      <c r="B648" t="s">
        <v>674</v>
      </c>
      <c r="C648" s="11">
        <v>13</v>
      </c>
      <c r="D648" s="11">
        <v>2</v>
      </c>
      <c r="E648" s="2">
        <f t="shared" si="10"/>
        <v>153.84615384615387</v>
      </c>
    </row>
    <row r="649" spans="1:5">
      <c r="A649" s="4"/>
      <c r="B649" s="4" t="s">
        <v>675</v>
      </c>
      <c r="C649" s="7">
        <v>617013</v>
      </c>
      <c r="D649" s="7">
        <v>7105</v>
      </c>
      <c r="E649" s="5">
        <f t="shared" ref="E649" si="11">D649/C649*1000</f>
        <v>11.515154461899506</v>
      </c>
    </row>
  </sheetData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52"/>
  <sheetViews>
    <sheetView workbookViewId="0">
      <selection activeCell="B25" sqref="B25"/>
    </sheetView>
  </sheetViews>
  <sheetFormatPr defaultRowHeight="15"/>
  <cols>
    <col min="1" max="1" width="48.28515625" bestFit="1" customWidth="1"/>
    <col min="2" max="2" width="10.85546875" bestFit="1" customWidth="1"/>
  </cols>
  <sheetData>
    <row r="1" spans="1:2">
      <c r="A1" s="3" t="s">
        <v>780</v>
      </c>
    </row>
    <row r="2" spans="1:2">
      <c r="A2" s="3" t="s">
        <v>781</v>
      </c>
    </row>
    <row r="3" spans="1:2">
      <c r="A3" s="4" t="s">
        <v>731</v>
      </c>
      <c r="B3" s="4" t="s">
        <v>782</v>
      </c>
    </row>
    <row r="4" spans="1:2">
      <c r="A4" t="s">
        <v>732</v>
      </c>
      <c r="B4">
        <v>284</v>
      </c>
    </row>
    <row r="5" spans="1:2">
      <c r="A5" t="s">
        <v>733</v>
      </c>
      <c r="B5">
        <v>262</v>
      </c>
    </row>
    <row r="6" spans="1:2">
      <c r="A6" t="s">
        <v>734</v>
      </c>
      <c r="B6">
        <v>239</v>
      </c>
    </row>
    <row r="7" spans="1:2">
      <c r="A7" t="s">
        <v>735</v>
      </c>
      <c r="B7">
        <v>54</v>
      </c>
    </row>
    <row r="8" spans="1:2">
      <c r="A8" t="s">
        <v>736</v>
      </c>
      <c r="B8">
        <v>12</v>
      </c>
    </row>
    <row r="9" spans="1:2">
      <c r="A9" t="s">
        <v>737</v>
      </c>
      <c r="B9">
        <v>17</v>
      </c>
    </row>
    <row r="10" spans="1:2">
      <c r="A10" t="s">
        <v>738</v>
      </c>
      <c r="B10">
        <v>317</v>
      </c>
    </row>
    <row r="11" spans="1:2">
      <c r="A11" t="s">
        <v>739</v>
      </c>
      <c r="B11">
        <v>4</v>
      </c>
    </row>
    <row r="12" spans="1:2">
      <c r="A12" t="s">
        <v>740</v>
      </c>
      <c r="B12">
        <v>2</v>
      </c>
    </row>
    <row r="13" spans="1:2">
      <c r="A13" t="s">
        <v>741</v>
      </c>
      <c r="B13">
        <v>6</v>
      </c>
    </row>
    <row r="14" spans="1:2">
      <c r="A14" t="s">
        <v>742</v>
      </c>
      <c r="B14">
        <v>79</v>
      </c>
    </row>
    <row r="15" spans="1:2">
      <c r="A15" t="s">
        <v>743</v>
      </c>
      <c r="B15">
        <v>208</v>
      </c>
    </row>
    <row r="16" spans="1:2">
      <c r="A16" t="s">
        <v>744</v>
      </c>
      <c r="B16">
        <v>591</v>
      </c>
    </row>
    <row r="17" spans="1:2">
      <c r="A17" t="s">
        <v>745</v>
      </c>
      <c r="B17">
        <v>92</v>
      </c>
    </row>
    <row r="18" spans="1:2">
      <c r="A18" t="s">
        <v>746</v>
      </c>
      <c r="B18">
        <v>124</v>
      </c>
    </row>
    <row r="19" spans="1:2">
      <c r="A19" t="s">
        <v>747</v>
      </c>
      <c r="B19">
        <v>30</v>
      </c>
    </row>
    <row r="20" spans="1:2">
      <c r="A20" t="s">
        <v>748</v>
      </c>
      <c r="B20">
        <v>92</v>
      </c>
    </row>
    <row r="21" spans="1:2">
      <c r="A21" t="s">
        <v>749</v>
      </c>
      <c r="B21">
        <v>52</v>
      </c>
    </row>
    <row r="22" spans="1:2">
      <c r="A22" t="s">
        <v>750</v>
      </c>
      <c r="B22">
        <v>202</v>
      </c>
    </row>
    <row r="23" spans="1:2">
      <c r="A23" t="s">
        <v>751</v>
      </c>
      <c r="B23">
        <v>116</v>
      </c>
    </row>
    <row r="24" spans="1:2">
      <c r="A24" t="s">
        <v>752</v>
      </c>
      <c r="B24">
        <v>4</v>
      </c>
    </row>
    <row r="25" spans="1:2">
      <c r="A25" t="s">
        <v>753</v>
      </c>
      <c r="B25">
        <v>733</v>
      </c>
    </row>
    <row r="26" spans="1:2">
      <c r="A26" t="s">
        <v>754</v>
      </c>
      <c r="B26">
        <v>18</v>
      </c>
    </row>
    <row r="27" spans="1:2">
      <c r="A27" t="s">
        <v>755</v>
      </c>
      <c r="B27">
        <v>10</v>
      </c>
    </row>
    <row r="28" spans="1:2">
      <c r="A28" t="s">
        <v>756</v>
      </c>
      <c r="B28">
        <v>99</v>
      </c>
    </row>
    <row r="29" spans="1:2">
      <c r="A29" t="s">
        <v>757</v>
      </c>
      <c r="B29">
        <v>4</v>
      </c>
    </row>
    <row r="30" spans="1:2">
      <c r="A30" t="s">
        <v>758</v>
      </c>
      <c r="B30">
        <v>43</v>
      </c>
    </row>
    <row r="31" spans="1:2">
      <c r="A31" t="s">
        <v>759</v>
      </c>
      <c r="B31">
        <v>6</v>
      </c>
    </row>
    <row r="32" spans="1:2">
      <c r="A32" t="s">
        <v>760</v>
      </c>
      <c r="B32">
        <v>19</v>
      </c>
    </row>
    <row r="33" spans="1:2">
      <c r="A33" t="s">
        <v>761</v>
      </c>
      <c r="B33">
        <v>11</v>
      </c>
    </row>
    <row r="34" spans="1:2">
      <c r="A34" t="s">
        <v>762</v>
      </c>
      <c r="B34">
        <v>2</v>
      </c>
    </row>
    <row r="35" spans="1:2">
      <c r="A35" t="s">
        <v>763</v>
      </c>
      <c r="B35">
        <v>2</v>
      </c>
    </row>
    <row r="36" spans="1:2">
      <c r="A36" t="s">
        <v>764</v>
      </c>
      <c r="B36">
        <v>1</v>
      </c>
    </row>
    <row r="37" spans="1:2">
      <c r="A37" t="s">
        <v>765</v>
      </c>
      <c r="B37">
        <v>4</v>
      </c>
    </row>
    <row r="38" spans="1:2">
      <c r="A38" t="s">
        <v>766</v>
      </c>
      <c r="B38">
        <v>22</v>
      </c>
    </row>
    <row r="39" spans="1:2">
      <c r="A39" t="s">
        <v>767</v>
      </c>
      <c r="B39">
        <v>19</v>
      </c>
    </row>
    <row r="40" spans="1:2">
      <c r="A40" t="s">
        <v>768</v>
      </c>
      <c r="B40">
        <v>9</v>
      </c>
    </row>
    <row r="41" spans="1:2">
      <c r="A41" t="s">
        <v>769</v>
      </c>
      <c r="B41">
        <v>6</v>
      </c>
    </row>
    <row r="42" spans="1:2">
      <c r="A42" t="s">
        <v>770</v>
      </c>
      <c r="B42">
        <v>3</v>
      </c>
    </row>
    <row r="43" spans="1:2">
      <c r="A43" t="s">
        <v>771</v>
      </c>
      <c r="B43">
        <v>176</v>
      </c>
    </row>
    <row r="44" spans="1:2">
      <c r="A44" t="s">
        <v>772</v>
      </c>
      <c r="B44">
        <v>14</v>
      </c>
    </row>
    <row r="45" spans="1:2">
      <c r="A45" t="s">
        <v>773</v>
      </c>
      <c r="B45">
        <v>4</v>
      </c>
    </row>
    <row r="46" spans="1:2">
      <c r="A46" t="s">
        <v>774</v>
      </c>
      <c r="B46">
        <v>37</v>
      </c>
    </row>
    <row r="47" spans="1:2">
      <c r="A47" t="s">
        <v>775</v>
      </c>
      <c r="B47">
        <v>4</v>
      </c>
    </row>
    <row r="48" spans="1:2">
      <c r="A48" t="s">
        <v>776</v>
      </c>
      <c r="B48">
        <v>10</v>
      </c>
    </row>
    <row r="49" spans="1:2">
      <c r="A49" t="s">
        <v>777</v>
      </c>
      <c r="B49">
        <v>1</v>
      </c>
    </row>
    <row r="50" spans="1:2">
      <c r="A50" t="s">
        <v>778</v>
      </c>
      <c r="B50">
        <v>2</v>
      </c>
    </row>
    <row r="51" spans="1:2">
      <c r="A51" t="s">
        <v>779</v>
      </c>
      <c r="B51">
        <v>146</v>
      </c>
    </row>
    <row r="52" spans="1:2">
      <c r="A52" s="3" t="s">
        <v>675</v>
      </c>
      <c r="B52" s="3">
        <v>4192</v>
      </c>
    </row>
  </sheetData>
  <pageMargins left="0.51181102362204722" right="0.51181102362204722" top="0.39370078740157483" bottom="0.3937007874015748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102"/>
  <sheetViews>
    <sheetView topLeftCell="A34" workbookViewId="0">
      <selection activeCell="M109" sqref="M109"/>
    </sheetView>
  </sheetViews>
  <sheetFormatPr defaultRowHeight="15"/>
  <cols>
    <col min="2" max="2" width="24.28515625" customWidth="1"/>
    <col min="3" max="3" width="17.5703125" bestFit="1" customWidth="1"/>
    <col min="4" max="4" width="13.28515625" customWidth="1"/>
    <col min="13" max="14" width="11.7109375" customWidth="1"/>
  </cols>
  <sheetData>
    <row r="1" spans="1:23">
      <c r="B1" t="s">
        <v>783</v>
      </c>
    </row>
    <row r="2" spans="1:23">
      <c r="B2" t="s">
        <v>1019</v>
      </c>
      <c r="O2" t="s">
        <v>1235</v>
      </c>
    </row>
    <row r="3" spans="1:23">
      <c r="B3" t="s">
        <v>784</v>
      </c>
    </row>
    <row r="4" spans="1:23">
      <c r="B4" t="s">
        <v>785</v>
      </c>
      <c r="C4" t="s">
        <v>786</v>
      </c>
      <c r="D4" t="s">
        <v>787</v>
      </c>
      <c r="E4" t="s">
        <v>788</v>
      </c>
      <c r="F4" t="s">
        <v>1020</v>
      </c>
      <c r="G4" t="s">
        <v>1021</v>
      </c>
      <c r="H4" t="s">
        <v>1022</v>
      </c>
      <c r="I4" t="s">
        <v>1023</v>
      </c>
      <c r="J4" t="s">
        <v>1024</v>
      </c>
      <c r="K4" t="s">
        <v>1025</v>
      </c>
      <c r="L4" t="s">
        <v>1026</v>
      </c>
      <c r="M4" t="s">
        <v>1027</v>
      </c>
      <c r="O4" t="s">
        <v>1013</v>
      </c>
      <c r="P4" t="s">
        <v>1014</v>
      </c>
      <c r="Q4" t="s">
        <v>1015</v>
      </c>
      <c r="R4" t="s">
        <v>1016</v>
      </c>
      <c r="S4" t="s">
        <v>1017</v>
      </c>
      <c r="T4" t="s">
        <v>675</v>
      </c>
      <c r="U4" t="s">
        <v>1028</v>
      </c>
      <c r="V4" t="s">
        <v>1029</v>
      </c>
      <c r="W4" t="s">
        <v>1030</v>
      </c>
    </row>
    <row r="5" spans="1:23">
      <c r="A5">
        <v>1</v>
      </c>
      <c r="B5" t="s">
        <v>789</v>
      </c>
      <c r="C5" s="11">
        <v>8</v>
      </c>
      <c r="D5" s="11">
        <v>1039</v>
      </c>
      <c r="E5">
        <v>7.7</v>
      </c>
      <c r="F5">
        <v>5</v>
      </c>
      <c r="G5">
        <v>4.8099999999999996</v>
      </c>
      <c r="H5">
        <v>2</v>
      </c>
      <c r="I5">
        <v>1.92</v>
      </c>
      <c r="J5">
        <v>7</v>
      </c>
      <c r="K5">
        <v>6.74</v>
      </c>
      <c r="L5">
        <v>1</v>
      </c>
      <c r="M5">
        <v>0.96</v>
      </c>
      <c r="O5" s="11">
        <v>6</v>
      </c>
      <c r="P5" s="11">
        <v>18</v>
      </c>
      <c r="Q5" s="11">
        <v>71</v>
      </c>
      <c r="R5" s="11">
        <v>431</v>
      </c>
      <c r="S5" s="11">
        <v>3</v>
      </c>
      <c r="T5" s="11">
        <v>529</v>
      </c>
      <c r="U5" s="11">
        <f>T5-S5</f>
        <v>526</v>
      </c>
      <c r="V5" s="34">
        <f>O5/U5*100</f>
        <v>1.1406844106463878</v>
      </c>
      <c r="W5" s="34">
        <f>R5/U5*100</f>
        <v>81.93916349809885</v>
      </c>
    </row>
    <row r="6" spans="1:23">
      <c r="A6">
        <v>2</v>
      </c>
      <c r="B6" t="s">
        <v>790</v>
      </c>
      <c r="C6" s="11">
        <v>2</v>
      </c>
      <c r="D6" s="11">
        <v>341</v>
      </c>
      <c r="E6">
        <v>5.87</v>
      </c>
      <c r="F6">
        <v>1</v>
      </c>
      <c r="G6">
        <v>2.93</v>
      </c>
      <c r="H6">
        <v>0</v>
      </c>
      <c r="I6">
        <v>0</v>
      </c>
      <c r="J6">
        <v>1</v>
      </c>
      <c r="K6">
        <v>2.93</v>
      </c>
      <c r="L6">
        <v>1</v>
      </c>
      <c r="M6">
        <v>2.93</v>
      </c>
      <c r="O6" s="11">
        <v>0</v>
      </c>
      <c r="P6" s="11">
        <v>4</v>
      </c>
      <c r="Q6" s="11">
        <v>15</v>
      </c>
      <c r="R6" s="11">
        <v>168</v>
      </c>
      <c r="S6" s="11">
        <v>0</v>
      </c>
      <c r="T6" s="11">
        <v>187</v>
      </c>
      <c r="U6" s="11">
        <f t="shared" ref="U6:U69" si="0">T6-S6</f>
        <v>187</v>
      </c>
      <c r="V6" s="34">
        <f t="shared" ref="V6:V69" si="1">O6/U6*100</f>
        <v>0</v>
      </c>
      <c r="W6" s="34">
        <f t="shared" ref="W6:W69" si="2">R6/U6*100</f>
        <v>89.839572192513373</v>
      </c>
    </row>
    <row r="7" spans="1:23">
      <c r="A7">
        <v>3</v>
      </c>
      <c r="B7" t="s">
        <v>791</v>
      </c>
      <c r="C7" s="11">
        <v>14</v>
      </c>
      <c r="D7" s="11">
        <v>1082</v>
      </c>
      <c r="E7">
        <v>12.94</v>
      </c>
      <c r="F7">
        <v>7</v>
      </c>
      <c r="G7">
        <v>6.47</v>
      </c>
      <c r="H7">
        <v>2</v>
      </c>
      <c r="I7">
        <v>1.85</v>
      </c>
      <c r="J7">
        <v>9</v>
      </c>
      <c r="K7">
        <v>8.32</v>
      </c>
      <c r="L7">
        <v>5</v>
      </c>
      <c r="M7">
        <v>4.62</v>
      </c>
      <c r="O7" s="11">
        <v>8</v>
      </c>
      <c r="P7" s="11">
        <v>23</v>
      </c>
      <c r="Q7" s="11">
        <v>101</v>
      </c>
      <c r="R7" s="11">
        <v>467</v>
      </c>
      <c r="S7" s="11">
        <v>3</v>
      </c>
      <c r="T7" s="11">
        <v>602</v>
      </c>
      <c r="U7" s="11">
        <f t="shared" si="0"/>
        <v>599</v>
      </c>
      <c r="V7" s="34">
        <f t="shared" si="1"/>
        <v>1.335559265442404</v>
      </c>
      <c r="W7" s="34">
        <f t="shared" si="2"/>
        <v>77.96327212020033</v>
      </c>
    </row>
    <row r="8" spans="1:23">
      <c r="A8">
        <v>4</v>
      </c>
      <c r="B8" t="s">
        <v>792</v>
      </c>
      <c r="C8" s="11">
        <v>17</v>
      </c>
      <c r="D8" s="11">
        <v>1278</v>
      </c>
      <c r="E8">
        <v>13.3</v>
      </c>
      <c r="F8">
        <v>6</v>
      </c>
      <c r="G8">
        <v>4.6900000000000004</v>
      </c>
      <c r="H8">
        <v>5</v>
      </c>
      <c r="I8">
        <v>3.91</v>
      </c>
      <c r="J8">
        <v>11</v>
      </c>
      <c r="K8">
        <v>8.61</v>
      </c>
      <c r="L8">
        <v>6</v>
      </c>
      <c r="M8">
        <v>4.6900000000000004</v>
      </c>
      <c r="O8" s="11">
        <v>4</v>
      </c>
      <c r="P8" s="11">
        <v>30</v>
      </c>
      <c r="Q8" s="11">
        <v>143</v>
      </c>
      <c r="R8" s="11">
        <v>407</v>
      </c>
      <c r="S8" s="11">
        <v>3</v>
      </c>
      <c r="T8" s="11">
        <v>587</v>
      </c>
      <c r="U8" s="11">
        <f t="shared" si="0"/>
        <v>584</v>
      </c>
      <c r="V8" s="34">
        <f t="shared" si="1"/>
        <v>0.68493150684931503</v>
      </c>
      <c r="W8" s="34">
        <f t="shared" si="2"/>
        <v>69.691780821917803</v>
      </c>
    </row>
    <row r="9" spans="1:23">
      <c r="A9">
        <v>5</v>
      </c>
      <c r="B9" t="s">
        <v>793</v>
      </c>
      <c r="C9" s="11">
        <v>21</v>
      </c>
      <c r="D9" s="11">
        <v>1416</v>
      </c>
      <c r="E9">
        <v>14.83</v>
      </c>
      <c r="F9">
        <v>10</v>
      </c>
      <c r="G9">
        <v>7.06</v>
      </c>
      <c r="H9">
        <v>2</v>
      </c>
      <c r="I9">
        <v>1.41</v>
      </c>
      <c r="J9">
        <v>12</v>
      </c>
      <c r="K9">
        <v>8.4700000000000006</v>
      </c>
      <c r="L9">
        <v>9</v>
      </c>
      <c r="M9">
        <v>6.36</v>
      </c>
      <c r="O9" s="11">
        <v>10</v>
      </c>
      <c r="P9" s="11">
        <v>32</v>
      </c>
      <c r="Q9" s="11">
        <v>145</v>
      </c>
      <c r="R9" s="11">
        <v>485</v>
      </c>
      <c r="S9" s="11">
        <v>4</v>
      </c>
      <c r="T9" s="11">
        <v>676</v>
      </c>
      <c r="U9" s="11">
        <f t="shared" si="0"/>
        <v>672</v>
      </c>
      <c r="V9" s="34">
        <f t="shared" si="1"/>
        <v>1.4880952380952379</v>
      </c>
      <c r="W9" s="34">
        <f t="shared" si="2"/>
        <v>72.172619047619051</v>
      </c>
    </row>
    <row r="10" spans="1:23">
      <c r="A10">
        <v>6</v>
      </c>
      <c r="B10" t="s">
        <v>794</v>
      </c>
      <c r="C10" s="11">
        <v>4</v>
      </c>
      <c r="D10" s="11">
        <v>260</v>
      </c>
      <c r="E10">
        <v>15.38</v>
      </c>
      <c r="F10">
        <v>1</v>
      </c>
      <c r="G10">
        <v>3.85</v>
      </c>
      <c r="H10">
        <v>2</v>
      </c>
      <c r="I10">
        <v>7.69</v>
      </c>
      <c r="J10">
        <v>3</v>
      </c>
      <c r="K10">
        <v>11.54</v>
      </c>
      <c r="L10">
        <v>1</v>
      </c>
      <c r="M10">
        <v>3.85</v>
      </c>
      <c r="O10" s="11">
        <v>0</v>
      </c>
      <c r="P10" s="11">
        <v>5</v>
      </c>
      <c r="Q10" s="11">
        <v>12</v>
      </c>
      <c r="R10" s="11">
        <v>150</v>
      </c>
      <c r="S10" s="11">
        <v>0</v>
      </c>
      <c r="T10" s="11">
        <v>167</v>
      </c>
      <c r="U10" s="11">
        <f t="shared" si="0"/>
        <v>167</v>
      </c>
      <c r="V10" s="34">
        <f t="shared" si="1"/>
        <v>0</v>
      </c>
      <c r="W10" s="34">
        <f t="shared" si="2"/>
        <v>89.820359281437121</v>
      </c>
    </row>
    <row r="11" spans="1:23">
      <c r="A11">
        <v>7</v>
      </c>
      <c r="B11" t="s">
        <v>795</v>
      </c>
      <c r="C11" s="11">
        <v>7</v>
      </c>
      <c r="D11" s="11">
        <v>866</v>
      </c>
      <c r="E11">
        <v>8.08</v>
      </c>
      <c r="F11">
        <v>1</v>
      </c>
      <c r="G11">
        <v>1.1499999999999999</v>
      </c>
      <c r="H11">
        <v>4</v>
      </c>
      <c r="I11">
        <v>4.62</v>
      </c>
      <c r="J11">
        <v>5</v>
      </c>
      <c r="K11">
        <v>5.77</v>
      </c>
      <c r="L11">
        <v>2</v>
      </c>
      <c r="M11">
        <v>2.31</v>
      </c>
      <c r="O11" s="11">
        <v>7</v>
      </c>
      <c r="P11" s="11">
        <v>13</v>
      </c>
      <c r="Q11" s="11">
        <v>70</v>
      </c>
      <c r="R11" s="11">
        <v>374</v>
      </c>
      <c r="S11" s="11">
        <v>2</v>
      </c>
      <c r="T11" s="11">
        <v>466</v>
      </c>
      <c r="U11" s="11">
        <f t="shared" si="0"/>
        <v>464</v>
      </c>
      <c r="V11" s="34">
        <f t="shared" si="1"/>
        <v>1.5086206896551724</v>
      </c>
      <c r="W11" s="34">
        <f t="shared" si="2"/>
        <v>80.603448275862064</v>
      </c>
    </row>
    <row r="12" spans="1:23">
      <c r="A12">
        <v>8</v>
      </c>
      <c r="B12" t="s">
        <v>796</v>
      </c>
      <c r="C12" s="11">
        <v>9</v>
      </c>
      <c r="D12" s="11">
        <v>1045</v>
      </c>
      <c r="E12">
        <v>8.61</v>
      </c>
      <c r="F12">
        <v>2</v>
      </c>
      <c r="G12">
        <v>1.91</v>
      </c>
      <c r="H12">
        <v>2</v>
      </c>
      <c r="I12">
        <v>1.91</v>
      </c>
      <c r="J12">
        <v>4</v>
      </c>
      <c r="K12">
        <v>3.83</v>
      </c>
      <c r="L12">
        <v>5</v>
      </c>
      <c r="M12">
        <v>4.78</v>
      </c>
      <c r="O12" s="11">
        <v>11</v>
      </c>
      <c r="P12" s="11">
        <v>36</v>
      </c>
      <c r="Q12" s="11">
        <v>106</v>
      </c>
      <c r="R12" s="11">
        <v>369</v>
      </c>
      <c r="S12" s="11">
        <v>1</v>
      </c>
      <c r="T12" s="11">
        <v>523</v>
      </c>
      <c r="U12" s="11">
        <f t="shared" si="0"/>
        <v>522</v>
      </c>
      <c r="V12" s="34">
        <f t="shared" si="1"/>
        <v>2.1072796934865901</v>
      </c>
      <c r="W12" s="34">
        <f t="shared" si="2"/>
        <v>70.689655172413794</v>
      </c>
    </row>
    <row r="13" spans="1:23">
      <c r="A13">
        <v>9</v>
      </c>
      <c r="B13" t="s">
        <v>797</v>
      </c>
      <c r="C13" s="11">
        <v>2</v>
      </c>
      <c r="D13" s="11">
        <v>568</v>
      </c>
      <c r="E13">
        <v>3.52</v>
      </c>
      <c r="F13">
        <v>1</v>
      </c>
      <c r="G13">
        <v>1.76</v>
      </c>
      <c r="H13">
        <v>0</v>
      </c>
      <c r="I13">
        <v>0</v>
      </c>
      <c r="J13">
        <v>1</v>
      </c>
      <c r="K13">
        <v>1.76</v>
      </c>
      <c r="L13">
        <v>1</v>
      </c>
      <c r="M13">
        <v>1.76</v>
      </c>
      <c r="O13" s="11">
        <v>4</v>
      </c>
      <c r="P13" s="11">
        <v>16</v>
      </c>
      <c r="Q13" s="11">
        <v>52</v>
      </c>
      <c r="R13" s="11">
        <v>214</v>
      </c>
      <c r="S13" s="11">
        <v>2</v>
      </c>
      <c r="T13" s="11">
        <v>288</v>
      </c>
      <c r="U13" s="11">
        <f t="shared" si="0"/>
        <v>286</v>
      </c>
      <c r="V13" s="34">
        <f t="shared" si="1"/>
        <v>1.3986013986013985</v>
      </c>
      <c r="W13" s="34">
        <f t="shared" si="2"/>
        <v>74.825174825174827</v>
      </c>
    </row>
    <row r="14" spans="1:23">
      <c r="A14">
        <v>10</v>
      </c>
      <c r="B14" t="s">
        <v>798</v>
      </c>
      <c r="C14" s="11">
        <v>14</v>
      </c>
      <c r="D14" s="11">
        <v>594</v>
      </c>
      <c r="E14">
        <v>23.57</v>
      </c>
      <c r="F14">
        <v>7</v>
      </c>
      <c r="G14">
        <v>11.78</v>
      </c>
      <c r="H14">
        <v>2</v>
      </c>
      <c r="I14">
        <v>3.37</v>
      </c>
      <c r="J14">
        <v>9</v>
      </c>
      <c r="K14">
        <v>15.15</v>
      </c>
      <c r="L14">
        <v>5</v>
      </c>
      <c r="M14">
        <v>8.42</v>
      </c>
      <c r="O14" s="11">
        <v>10</v>
      </c>
      <c r="P14" s="11">
        <v>34</v>
      </c>
      <c r="Q14" s="11">
        <v>73</v>
      </c>
      <c r="R14" s="11">
        <v>166</v>
      </c>
      <c r="S14" s="11">
        <v>1</v>
      </c>
      <c r="T14" s="11">
        <v>284</v>
      </c>
      <c r="U14" s="11">
        <f t="shared" si="0"/>
        <v>283</v>
      </c>
      <c r="V14" s="34">
        <f t="shared" si="1"/>
        <v>3.5335689045936398</v>
      </c>
      <c r="W14" s="34">
        <f t="shared" si="2"/>
        <v>58.657243816254415</v>
      </c>
    </row>
    <row r="15" spans="1:23">
      <c r="A15">
        <v>11</v>
      </c>
      <c r="B15" t="s">
        <v>799</v>
      </c>
      <c r="C15" s="11">
        <v>72</v>
      </c>
      <c r="D15" s="11">
        <v>5135</v>
      </c>
      <c r="E15">
        <v>14.02</v>
      </c>
      <c r="F15">
        <v>40</v>
      </c>
      <c r="G15">
        <v>7.79</v>
      </c>
      <c r="H15">
        <v>10</v>
      </c>
      <c r="I15">
        <v>1.95</v>
      </c>
      <c r="J15">
        <v>50</v>
      </c>
      <c r="K15">
        <v>9.74</v>
      </c>
      <c r="L15">
        <v>22</v>
      </c>
      <c r="M15">
        <v>4.28</v>
      </c>
      <c r="O15" s="11">
        <v>10</v>
      </c>
      <c r="P15" s="11">
        <v>156</v>
      </c>
      <c r="Q15" s="11">
        <v>556</v>
      </c>
      <c r="R15" s="11">
        <v>1900</v>
      </c>
      <c r="S15" s="11">
        <v>35</v>
      </c>
      <c r="T15" s="11">
        <v>2657</v>
      </c>
      <c r="U15" s="11">
        <f t="shared" si="0"/>
        <v>2622</v>
      </c>
      <c r="V15" s="34">
        <f t="shared" si="1"/>
        <v>0.38138825324180015</v>
      </c>
      <c r="W15" s="34">
        <f t="shared" si="2"/>
        <v>72.463768115942031</v>
      </c>
    </row>
    <row r="16" spans="1:23">
      <c r="A16">
        <v>12</v>
      </c>
      <c r="B16" t="s">
        <v>800</v>
      </c>
      <c r="C16" s="11">
        <v>5</v>
      </c>
      <c r="D16" s="11">
        <v>578</v>
      </c>
      <c r="E16">
        <v>8.65</v>
      </c>
      <c r="F16">
        <v>2</v>
      </c>
      <c r="G16">
        <v>3.46</v>
      </c>
      <c r="H16">
        <v>2</v>
      </c>
      <c r="I16">
        <v>3.46</v>
      </c>
      <c r="J16">
        <v>4</v>
      </c>
      <c r="K16">
        <v>6.92</v>
      </c>
      <c r="L16">
        <v>1</v>
      </c>
      <c r="M16">
        <v>1.73</v>
      </c>
      <c r="O16" s="11">
        <v>1</v>
      </c>
      <c r="P16" s="11">
        <v>8</v>
      </c>
      <c r="Q16" s="11">
        <v>38</v>
      </c>
      <c r="R16" s="11">
        <v>219</v>
      </c>
      <c r="S16" s="11">
        <v>0</v>
      </c>
      <c r="T16" s="11">
        <v>266</v>
      </c>
      <c r="U16" s="11">
        <f t="shared" si="0"/>
        <v>266</v>
      </c>
      <c r="V16" s="34">
        <f t="shared" si="1"/>
        <v>0.37593984962406013</v>
      </c>
      <c r="W16" s="34">
        <f t="shared" si="2"/>
        <v>82.330827067669176</v>
      </c>
    </row>
    <row r="17" spans="1:23">
      <c r="A17">
        <v>13</v>
      </c>
      <c r="B17" t="s">
        <v>801</v>
      </c>
      <c r="C17" s="11">
        <v>47</v>
      </c>
      <c r="D17" s="11">
        <v>2749</v>
      </c>
      <c r="E17">
        <v>17.100000000000001</v>
      </c>
      <c r="F17">
        <v>21</v>
      </c>
      <c r="G17">
        <v>7.64</v>
      </c>
      <c r="H17">
        <v>5</v>
      </c>
      <c r="I17">
        <v>1.82</v>
      </c>
      <c r="J17">
        <v>26</v>
      </c>
      <c r="K17">
        <v>9.4600000000000009</v>
      </c>
      <c r="L17">
        <v>21</v>
      </c>
      <c r="M17">
        <v>7.64</v>
      </c>
      <c r="O17" s="11">
        <v>13</v>
      </c>
      <c r="P17" s="11">
        <v>76</v>
      </c>
      <c r="Q17" s="11">
        <v>279</v>
      </c>
      <c r="R17" s="11">
        <v>995</v>
      </c>
      <c r="S17" s="11">
        <v>26</v>
      </c>
      <c r="T17" s="11">
        <v>1389</v>
      </c>
      <c r="U17" s="11">
        <f t="shared" si="0"/>
        <v>1363</v>
      </c>
      <c r="V17" s="34">
        <f t="shared" si="1"/>
        <v>0.95377842993396922</v>
      </c>
      <c r="W17" s="34">
        <f t="shared" si="2"/>
        <v>73.000733675715338</v>
      </c>
    </row>
    <row r="18" spans="1:23">
      <c r="A18">
        <v>14</v>
      </c>
      <c r="B18" t="s">
        <v>802</v>
      </c>
      <c r="C18" s="11">
        <v>6</v>
      </c>
      <c r="D18" s="11">
        <v>505</v>
      </c>
      <c r="E18">
        <v>11.88</v>
      </c>
      <c r="F18">
        <v>3</v>
      </c>
      <c r="G18">
        <v>5.94</v>
      </c>
      <c r="H18">
        <v>1</v>
      </c>
      <c r="I18">
        <v>1.98</v>
      </c>
      <c r="J18">
        <v>4</v>
      </c>
      <c r="K18">
        <v>7.92</v>
      </c>
      <c r="L18">
        <v>2</v>
      </c>
      <c r="M18">
        <v>3.96</v>
      </c>
      <c r="O18" s="11">
        <v>3</v>
      </c>
      <c r="P18" s="11">
        <v>13</v>
      </c>
      <c r="Q18" s="11">
        <v>36</v>
      </c>
      <c r="R18" s="11">
        <v>218</v>
      </c>
      <c r="S18" s="11">
        <v>1</v>
      </c>
      <c r="T18" s="11">
        <v>271</v>
      </c>
      <c r="U18" s="11">
        <f t="shared" si="0"/>
        <v>270</v>
      </c>
      <c r="V18" s="34">
        <f t="shared" si="1"/>
        <v>1.1111111111111112</v>
      </c>
      <c r="W18" s="34">
        <f t="shared" si="2"/>
        <v>80.740740740740748</v>
      </c>
    </row>
    <row r="19" spans="1:23">
      <c r="A19">
        <v>15</v>
      </c>
      <c r="B19" t="s">
        <v>803</v>
      </c>
      <c r="C19" s="11">
        <v>6</v>
      </c>
      <c r="D19" s="11">
        <v>805</v>
      </c>
      <c r="E19">
        <v>7.45</v>
      </c>
      <c r="F19">
        <v>4</v>
      </c>
      <c r="G19">
        <v>4.97</v>
      </c>
      <c r="H19">
        <v>0</v>
      </c>
      <c r="I19">
        <v>0</v>
      </c>
      <c r="J19">
        <v>4</v>
      </c>
      <c r="K19">
        <v>4.97</v>
      </c>
      <c r="L19">
        <v>2</v>
      </c>
      <c r="M19">
        <v>2.48</v>
      </c>
      <c r="O19" s="11">
        <v>1</v>
      </c>
      <c r="P19" s="11">
        <v>10</v>
      </c>
      <c r="Q19" s="11">
        <v>35</v>
      </c>
      <c r="R19" s="11">
        <v>359</v>
      </c>
      <c r="S19" s="11">
        <v>1</v>
      </c>
      <c r="T19" s="11">
        <v>406</v>
      </c>
      <c r="U19" s="11">
        <f t="shared" si="0"/>
        <v>405</v>
      </c>
      <c r="V19" s="34">
        <f t="shared" si="1"/>
        <v>0.24691358024691357</v>
      </c>
      <c r="W19" s="34">
        <f t="shared" si="2"/>
        <v>88.641975308641975</v>
      </c>
    </row>
    <row r="20" spans="1:23">
      <c r="A20">
        <v>16</v>
      </c>
      <c r="B20" t="s">
        <v>804</v>
      </c>
      <c r="C20" s="11">
        <v>15</v>
      </c>
      <c r="D20" s="11">
        <v>1301</v>
      </c>
      <c r="E20">
        <v>11.53</v>
      </c>
      <c r="F20">
        <v>8</v>
      </c>
      <c r="G20">
        <v>6.15</v>
      </c>
      <c r="H20">
        <v>5</v>
      </c>
      <c r="I20">
        <v>3.84</v>
      </c>
      <c r="J20">
        <v>13</v>
      </c>
      <c r="K20">
        <v>9.99</v>
      </c>
      <c r="L20">
        <v>2</v>
      </c>
      <c r="M20">
        <v>1.54</v>
      </c>
      <c r="O20" s="11">
        <v>3</v>
      </c>
      <c r="P20" s="11">
        <v>17</v>
      </c>
      <c r="Q20" s="11">
        <v>63</v>
      </c>
      <c r="R20" s="11">
        <v>598</v>
      </c>
      <c r="S20" s="11">
        <v>0</v>
      </c>
      <c r="T20" s="11">
        <v>681</v>
      </c>
      <c r="U20" s="11">
        <f t="shared" si="0"/>
        <v>681</v>
      </c>
      <c r="V20" s="34">
        <f t="shared" si="1"/>
        <v>0.44052863436123352</v>
      </c>
      <c r="W20" s="34">
        <f t="shared" si="2"/>
        <v>87.812041116005872</v>
      </c>
    </row>
    <row r="21" spans="1:23">
      <c r="A21">
        <v>17</v>
      </c>
      <c r="B21" t="s">
        <v>805</v>
      </c>
      <c r="C21" s="11">
        <v>44</v>
      </c>
      <c r="D21" s="11">
        <v>3726</v>
      </c>
      <c r="E21">
        <v>11.81</v>
      </c>
      <c r="F21">
        <v>21</v>
      </c>
      <c r="G21">
        <v>5.64</v>
      </c>
      <c r="H21">
        <v>6</v>
      </c>
      <c r="I21">
        <v>1.61</v>
      </c>
      <c r="J21">
        <v>27</v>
      </c>
      <c r="K21">
        <v>7.25</v>
      </c>
      <c r="L21">
        <v>17</v>
      </c>
      <c r="M21">
        <v>4.5599999999999996</v>
      </c>
      <c r="O21" s="11">
        <v>15</v>
      </c>
      <c r="P21" s="11">
        <v>69</v>
      </c>
      <c r="Q21" s="11">
        <v>289</v>
      </c>
      <c r="R21" s="11">
        <v>1454</v>
      </c>
      <c r="S21" s="11">
        <v>2</v>
      </c>
      <c r="T21" s="11">
        <v>1829</v>
      </c>
      <c r="U21" s="11">
        <f t="shared" si="0"/>
        <v>1827</v>
      </c>
      <c r="V21" s="34">
        <f t="shared" si="1"/>
        <v>0.82101806239737274</v>
      </c>
      <c r="W21" s="34">
        <f t="shared" si="2"/>
        <v>79.584017515051997</v>
      </c>
    </row>
    <row r="22" spans="1:23">
      <c r="A22">
        <v>18</v>
      </c>
      <c r="B22" t="s">
        <v>806</v>
      </c>
      <c r="C22" s="11">
        <v>34</v>
      </c>
      <c r="D22" s="11">
        <v>2257</v>
      </c>
      <c r="E22">
        <v>15.06</v>
      </c>
      <c r="F22">
        <v>12</v>
      </c>
      <c r="G22">
        <v>5.32</v>
      </c>
      <c r="H22">
        <v>7</v>
      </c>
      <c r="I22">
        <v>3.1</v>
      </c>
      <c r="J22">
        <v>19</v>
      </c>
      <c r="K22">
        <v>8.42</v>
      </c>
      <c r="L22">
        <v>15</v>
      </c>
      <c r="M22">
        <v>6.65</v>
      </c>
      <c r="O22" s="11">
        <v>31</v>
      </c>
      <c r="P22" s="11">
        <v>99</v>
      </c>
      <c r="Q22" s="11">
        <v>295</v>
      </c>
      <c r="R22" s="11">
        <v>748</v>
      </c>
      <c r="S22" s="11">
        <v>6</v>
      </c>
      <c r="T22" s="11">
        <v>1179</v>
      </c>
      <c r="U22" s="11">
        <f t="shared" si="0"/>
        <v>1173</v>
      </c>
      <c r="V22" s="34">
        <f t="shared" si="1"/>
        <v>2.6427962489343564</v>
      </c>
      <c r="W22" s="34">
        <f t="shared" si="2"/>
        <v>63.768115942028977</v>
      </c>
    </row>
    <row r="23" spans="1:23">
      <c r="A23">
        <v>19</v>
      </c>
      <c r="B23" t="s">
        <v>807</v>
      </c>
      <c r="C23" s="11">
        <v>62</v>
      </c>
      <c r="D23" s="11">
        <v>4617</v>
      </c>
      <c r="E23">
        <v>13.43</v>
      </c>
      <c r="F23">
        <v>30</v>
      </c>
      <c r="G23">
        <v>6.5</v>
      </c>
      <c r="H23">
        <v>12</v>
      </c>
      <c r="I23">
        <v>2.6</v>
      </c>
      <c r="J23">
        <v>42</v>
      </c>
      <c r="K23">
        <v>9.1</v>
      </c>
      <c r="L23">
        <v>20</v>
      </c>
      <c r="M23">
        <v>4.33</v>
      </c>
      <c r="O23" s="11">
        <v>20</v>
      </c>
      <c r="P23" s="11">
        <v>95</v>
      </c>
      <c r="Q23" s="11">
        <v>423</v>
      </c>
      <c r="R23" s="11">
        <v>1859</v>
      </c>
      <c r="S23" s="11">
        <v>4</v>
      </c>
      <c r="T23" s="11">
        <v>2401</v>
      </c>
      <c r="U23" s="11">
        <f t="shared" si="0"/>
        <v>2397</v>
      </c>
      <c r="V23" s="34">
        <f t="shared" si="1"/>
        <v>0.83437630371297455</v>
      </c>
      <c r="W23" s="34">
        <f t="shared" si="2"/>
        <v>77.555277430120981</v>
      </c>
    </row>
    <row r="24" spans="1:23">
      <c r="A24">
        <v>20</v>
      </c>
      <c r="B24" t="s">
        <v>808</v>
      </c>
      <c r="C24" s="11">
        <v>8</v>
      </c>
      <c r="D24" s="11">
        <v>972</v>
      </c>
      <c r="E24">
        <v>8.23</v>
      </c>
      <c r="F24">
        <v>4</v>
      </c>
      <c r="G24">
        <v>4.12</v>
      </c>
      <c r="H24">
        <v>2</v>
      </c>
      <c r="I24">
        <v>2.06</v>
      </c>
      <c r="J24">
        <v>6</v>
      </c>
      <c r="K24">
        <v>6.17</v>
      </c>
      <c r="L24">
        <v>2</v>
      </c>
      <c r="M24">
        <v>2.06</v>
      </c>
      <c r="O24" s="11">
        <v>3</v>
      </c>
      <c r="P24" s="11">
        <v>26</v>
      </c>
      <c r="Q24" s="11">
        <v>105</v>
      </c>
      <c r="R24" s="11">
        <v>367</v>
      </c>
      <c r="S24" s="11">
        <v>3</v>
      </c>
      <c r="T24" s="11">
        <v>504</v>
      </c>
      <c r="U24" s="11">
        <f t="shared" si="0"/>
        <v>501</v>
      </c>
      <c r="V24" s="34">
        <f t="shared" si="1"/>
        <v>0.5988023952095809</v>
      </c>
      <c r="W24" s="34">
        <f t="shared" si="2"/>
        <v>73.253493013972061</v>
      </c>
    </row>
    <row r="25" spans="1:23">
      <c r="A25">
        <v>21</v>
      </c>
      <c r="B25" t="s">
        <v>809</v>
      </c>
      <c r="C25" s="11">
        <v>15</v>
      </c>
      <c r="D25" s="11">
        <v>1126</v>
      </c>
      <c r="E25">
        <v>13.32</v>
      </c>
      <c r="F25">
        <v>6</v>
      </c>
      <c r="G25">
        <v>5.33</v>
      </c>
      <c r="H25">
        <v>3</v>
      </c>
      <c r="I25">
        <v>2.66</v>
      </c>
      <c r="J25">
        <v>9</v>
      </c>
      <c r="K25">
        <v>7.99</v>
      </c>
      <c r="L25">
        <v>6</v>
      </c>
      <c r="M25">
        <v>5.33</v>
      </c>
      <c r="O25" s="11">
        <v>4</v>
      </c>
      <c r="P25" s="11">
        <v>36</v>
      </c>
      <c r="Q25" s="11">
        <v>97</v>
      </c>
      <c r="R25" s="11">
        <v>445</v>
      </c>
      <c r="S25" s="11">
        <v>11</v>
      </c>
      <c r="T25" s="11">
        <v>593</v>
      </c>
      <c r="U25" s="11">
        <f t="shared" si="0"/>
        <v>582</v>
      </c>
      <c r="V25" s="34">
        <f t="shared" si="1"/>
        <v>0.6872852233676976</v>
      </c>
      <c r="W25" s="34">
        <f t="shared" si="2"/>
        <v>76.460481099656349</v>
      </c>
    </row>
    <row r="26" spans="1:23">
      <c r="A26">
        <v>22</v>
      </c>
      <c r="B26" t="s">
        <v>810</v>
      </c>
      <c r="C26" s="11">
        <v>47</v>
      </c>
      <c r="D26" s="11">
        <v>4755</v>
      </c>
      <c r="E26">
        <v>9.8800000000000008</v>
      </c>
      <c r="F26">
        <v>18</v>
      </c>
      <c r="G26">
        <v>3.79</v>
      </c>
      <c r="H26">
        <v>12</v>
      </c>
      <c r="I26">
        <v>2.52</v>
      </c>
      <c r="J26">
        <v>30</v>
      </c>
      <c r="K26">
        <v>6.31</v>
      </c>
      <c r="L26">
        <v>17</v>
      </c>
      <c r="M26">
        <v>3.58</v>
      </c>
      <c r="O26" s="11">
        <v>44</v>
      </c>
      <c r="P26" s="11">
        <v>123</v>
      </c>
      <c r="Q26" s="11">
        <v>419</v>
      </c>
      <c r="R26" s="11">
        <v>1882</v>
      </c>
      <c r="S26" s="11">
        <v>4</v>
      </c>
      <c r="T26" s="11">
        <v>2472</v>
      </c>
      <c r="U26" s="11">
        <f t="shared" si="0"/>
        <v>2468</v>
      </c>
      <c r="V26" s="34">
        <f t="shared" si="1"/>
        <v>1.7828200972447326</v>
      </c>
      <c r="W26" s="34">
        <f t="shared" si="2"/>
        <v>76.256077795786055</v>
      </c>
    </row>
    <row r="27" spans="1:23">
      <c r="A27">
        <v>23</v>
      </c>
      <c r="B27" t="s">
        <v>811</v>
      </c>
      <c r="C27" s="11">
        <v>42</v>
      </c>
      <c r="D27" s="11">
        <v>2994</v>
      </c>
      <c r="E27">
        <v>14.03</v>
      </c>
      <c r="F27">
        <v>17</v>
      </c>
      <c r="G27">
        <v>5.68</v>
      </c>
      <c r="H27">
        <v>8</v>
      </c>
      <c r="I27">
        <v>2.67</v>
      </c>
      <c r="J27">
        <v>25</v>
      </c>
      <c r="K27">
        <v>8.35</v>
      </c>
      <c r="L27">
        <v>17</v>
      </c>
      <c r="M27">
        <v>5.68</v>
      </c>
      <c r="O27" s="11">
        <v>32</v>
      </c>
      <c r="P27" s="11">
        <v>86</v>
      </c>
      <c r="Q27" s="11">
        <v>334</v>
      </c>
      <c r="R27" s="11">
        <v>1067</v>
      </c>
      <c r="S27" s="11">
        <v>5</v>
      </c>
      <c r="T27" s="11">
        <v>1524</v>
      </c>
      <c r="U27" s="11">
        <f t="shared" si="0"/>
        <v>1519</v>
      </c>
      <c r="V27" s="34">
        <f t="shared" si="1"/>
        <v>2.1066491112574059</v>
      </c>
      <c r="W27" s="34">
        <f t="shared" si="2"/>
        <v>70.243581303489137</v>
      </c>
    </row>
    <row r="28" spans="1:23">
      <c r="A28">
        <v>24</v>
      </c>
      <c r="B28" t="s">
        <v>812</v>
      </c>
      <c r="C28" s="11">
        <v>19</v>
      </c>
      <c r="D28" s="11">
        <v>2116</v>
      </c>
      <c r="E28">
        <v>8.98</v>
      </c>
      <c r="F28">
        <v>13</v>
      </c>
      <c r="G28">
        <v>6.14</v>
      </c>
      <c r="H28">
        <v>4</v>
      </c>
      <c r="I28">
        <v>1.89</v>
      </c>
      <c r="J28">
        <v>17</v>
      </c>
      <c r="K28">
        <v>8.0299999999999994</v>
      </c>
      <c r="L28">
        <v>2</v>
      </c>
      <c r="M28">
        <v>0.95</v>
      </c>
      <c r="O28" s="11">
        <v>9</v>
      </c>
      <c r="P28" s="11">
        <v>39</v>
      </c>
      <c r="Q28" s="11">
        <v>169</v>
      </c>
      <c r="R28" s="11">
        <v>790</v>
      </c>
      <c r="S28" s="11">
        <v>2</v>
      </c>
      <c r="T28" s="11">
        <v>1009</v>
      </c>
      <c r="U28" s="11">
        <f t="shared" si="0"/>
        <v>1007</v>
      </c>
      <c r="V28" s="34">
        <f t="shared" si="1"/>
        <v>0.89374379344587895</v>
      </c>
      <c r="W28" s="34">
        <f t="shared" si="2"/>
        <v>78.450844091360466</v>
      </c>
    </row>
    <row r="29" spans="1:23">
      <c r="A29">
        <v>25</v>
      </c>
      <c r="B29" t="s">
        <v>813</v>
      </c>
      <c r="C29" s="11">
        <v>69</v>
      </c>
      <c r="D29" s="11">
        <v>4004</v>
      </c>
      <c r="E29">
        <v>17.23</v>
      </c>
      <c r="F29">
        <v>37</v>
      </c>
      <c r="G29">
        <v>9.24</v>
      </c>
      <c r="H29">
        <v>9</v>
      </c>
      <c r="I29">
        <v>2.25</v>
      </c>
      <c r="J29">
        <v>46</v>
      </c>
      <c r="K29">
        <v>11.49</v>
      </c>
      <c r="L29">
        <v>23</v>
      </c>
      <c r="M29">
        <v>5.74</v>
      </c>
      <c r="O29" s="11">
        <v>27</v>
      </c>
      <c r="P29" s="11">
        <v>123</v>
      </c>
      <c r="Q29" s="11">
        <v>452</v>
      </c>
      <c r="R29" s="11">
        <v>1368</v>
      </c>
      <c r="S29" s="11">
        <v>3</v>
      </c>
      <c r="T29" s="11">
        <v>1973</v>
      </c>
      <c r="U29" s="11">
        <f t="shared" si="0"/>
        <v>1970</v>
      </c>
      <c r="V29" s="34">
        <f t="shared" si="1"/>
        <v>1.3705583756345179</v>
      </c>
      <c r="W29" s="34">
        <f t="shared" si="2"/>
        <v>69.441624365482241</v>
      </c>
    </row>
    <row r="30" spans="1:23">
      <c r="A30">
        <v>26</v>
      </c>
      <c r="B30" t="s">
        <v>814</v>
      </c>
      <c r="C30" s="11">
        <v>2</v>
      </c>
      <c r="D30" s="11">
        <v>421</v>
      </c>
      <c r="E30">
        <v>4.75</v>
      </c>
      <c r="F30">
        <v>2</v>
      </c>
      <c r="G30">
        <v>4.75</v>
      </c>
      <c r="H30">
        <v>0</v>
      </c>
      <c r="I30">
        <v>0</v>
      </c>
      <c r="J30">
        <v>2</v>
      </c>
      <c r="K30">
        <v>4.75</v>
      </c>
      <c r="L30">
        <v>0</v>
      </c>
      <c r="M30">
        <v>0</v>
      </c>
      <c r="O30" s="11">
        <v>0</v>
      </c>
      <c r="P30" s="11">
        <v>7</v>
      </c>
      <c r="Q30" s="11">
        <v>18</v>
      </c>
      <c r="R30" s="11">
        <v>188</v>
      </c>
      <c r="S30" s="11">
        <v>1</v>
      </c>
      <c r="T30" s="11">
        <v>214</v>
      </c>
      <c r="U30" s="11">
        <f t="shared" si="0"/>
        <v>213</v>
      </c>
      <c r="V30" s="34">
        <f t="shared" si="1"/>
        <v>0</v>
      </c>
      <c r="W30" s="34">
        <f t="shared" si="2"/>
        <v>88.262910798122064</v>
      </c>
    </row>
    <row r="31" spans="1:23">
      <c r="A31">
        <v>27</v>
      </c>
      <c r="B31" t="s">
        <v>815</v>
      </c>
      <c r="C31" s="11">
        <v>9</v>
      </c>
      <c r="D31" s="11">
        <v>1416</v>
      </c>
      <c r="E31">
        <v>6.36</v>
      </c>
      <c r="F31">
        <v>4</v>
      </c>
      <c r="G31">
        <v>2.82</v>
      </c>
      <c r="H31">
        <v>1</v>
      </c>
      <c r="I31">
        <v>0.71</v>
      </c>
      <c r="J31">
        <v>5</v>
      </c>
      <c r="K31">
        <v>3.53</v>
      </c>
      <c r="L31">
        <v>4</v>
      </c>
      <c r="M31">
        <v>2.82</v>
      </c>
      <c r="O31" s="11">
        <v>3</v>
      </c>
      <c r="P31" s="11">
        <v>30</v>
      </c>
      <c r="Q31" s="11">
        <v>111</v>
      </c>
      <c r="R31" s="11">
        <v>562</v>
      </c>
      <c r="S31" s="11">
        <v>0</v>
      </c>
      <c r="T31" s="11">
        <v>706</v>
      </c>
      <c r="U31" s="11">
        <f t="shared" si="0"/>
        <v>706</v>
      </c>
      <c r="V31" s="34">
        <f t="shared" si="1"/>
        <v>0.42492917847025502</v>
      </c>
      <c r="W31" s="34">
        <f t="shared" si="2"/>
        <v>79.603399433427754</v>
      </c>
    </row>
    <row r="32" spans="1:23">
      <c r="A32">
        <v>28</v>
      </c>
      <c r="B32" t="s">
        <v>816</v>
      </c>
      <c r="C32" s="11">
        <v>28</v>
      </c>
      <c r="D32" s="11">
        <v>1943</v>
      </c>
      <c r="E32">
        <v>14.41</v>
      </c>
      <c r="F32">
        <v>12</v>
      </c>
      <c r="G32">
        <v>6.18</v>
      </c>
      <c r="H32">
        <v>3</v>
      </c>
      <c r="I32">
        <v>1.54</v>
      </c>
      <c r="J32">
        <v>15</v>
      </c>
      <c r="K32">
        <v>7.72</v>
      </c>
      <c r="L32">
        <v>13</v>
      </c>
      <c r="M32">
        <v>6.69</v>
      </c>
      <c r="O32" s="11">
        <v>11</v>
      </c>
      <c r="P32" s="11">
        <v>45</v>
      </c>
      <c r="Q32" s="11">
        <v>229</v>
      </c>
      <c r="R32" s="11">
        <v>683</v>
      </c>
      <c r="S32" s="11">
        <v>1</v>
      </c>
      <c r="T32" s="11">
        <v>969</v>
      </c>
      <c r="U32" s="11">
        <f t="shared" si="0"/>
        <v>968</v>
      </c>
      <c r="V32" s="34">
        <f t="shared" si="1"/>
        <v>1.1363636363636365</v>
      </c>
      <c r="W32" s="34">
        <f t="shared" si="2"/>
        <v>70.557851239669418</v>
      </c>
    </row>
    <row r="33" spans="1:23">
      <c r="A33">
        <v>29</v>
      </c>
      <c r="B33" t="s">
        <v>817</v>
      </c>
      <c r="C33" s="11">
        <v>12</v>
      </c>
      <c r="D33" s="11">
        <v>2046</v>
      </c>
      <c r="E33">
        <v>5.87</v>
      </c>
      <c r="F33">
        <v>8</v>
      </c>
      <c r="G33">
        <v>3.91</v>
      </c>
      <c r="H33">
        <v>0</v>
      </c>
      <c r="I33">
        <v>0</v>
      </c>
      <c r="J33">
        <v>8</v>
      </c>
      <c r="K33">
        <v>3.91</v>
      </c>
      <c r="L33">
        <v>4</v>
      </c>
      <c r="M33">
        <v>1.96</v>
      </c>
      <c r="O33" s="11">
        <v>7</v>
      </c>
      <c r="P33" s="11">
        <v>37</v>
      </c>
      <c r="Q33" s="11">
        <v>155</v>
      </c>
      <c r="R33" s="11">
        <v>782</v>
      </c>
      <c r="S33" s="11">
        <v>8</v>
      </c>
      <c r="T33" s="11">
        <v>989</v>
      </c>
      <c r="U33" s="11">
        <f t="shared" si="0"/>
        <v>981</v>
      </c>
      <c r="V33" s="34">
        <f t="shared" si="1"/>
        <v>0.7135575942915392</v>
      </c>
      <c r="W33" s="34">
        <f t="shared" si="2"/>
        <v>79.714576962283374</v>
      </c>
    </row>
    <row r="34" spans="1:23">
      <c r="A34">
        <v>30</v>
      </c>
      <c r="B34" t="s">
        <v>818</v>
      </c>
      <c r="C34" s="11">
        <v>86</v>
      </c>
      <c r="D34" s="11">
        <v>6977</v>
      </c>
      <c r="E34">
        <v>12.33</v>
      </c>
      <c r="F34">
        <v>36</v>
      </c>
      <c r="G34">
        <v>5.16</v>
      </c>
      <c r="H34">
        <v>17</v>
      </c>
      <c r="I34">
        <v>2.44</v>
      </c>
      <c r="J34">
        <v>53</v>
      </c>
      <c r="K34">
        <v>7.6</v>
      </c>
      <c r="L34">
        <v>33</v>
      </c>
      <c r="M34">
        <v>4.7300000000000004</v>
      </c>
      <c r="O34" s="11">
        <v>50</v>
      </c>
      <c r="P34" s="11">
        <v>215</v>
      </c>
      <c r="Q34" s="11">
        <v>787</v>
      </c>
      <c r="R34" s="11">
        <v>2652</v>
      </c>
      <c r="S34" s="11">
        <v>2</v>
      </c>
      <c r="T34" s="11">
        <v>3706</v>
      </c>
      <c r="U34" s="11">
        <f t="shared" si="0"/>
        <v>3704</v>
      </c>
      <c r="V34" s="34">
        <f t="shared" si="1"/>
        <v>1.3498920086393089</v>
      </c>
      <c r="W34" s="34">
        <f t="shared" si="2"/>
        <v>71.59827213822895</v>
      </c>
    </row>
    <row r="35" spans="1:23">
      <c r="A35">
        <v>31</v>
      </c>
      <c r="B35" t="s">
        <v>819</v>
      </c>
      <c r="C35" s="11">
        <v>34</v>
      </c>
      <c r="D35" s="11">
        <v>1976</v>
      </c>
      <c r="E35">
        <v>17.21</v>
      </c>
      <c r="F35">
        <v>18</v>
      </c>
      <c r="G35">
        <v>9.11</v>
      </c>
      <c r="H35">
        <v>9</v>
      </c>
      <c r="I35">
        <v>4.55</v>
      </c>
      <c r="J35">
        <v>27</v>
      </c>
      <c r="K35">
        <v>13.66</v>
      </c>
      <c r="L35">
        <v>7</v>
      </c>
      <c r="M35">
        <v>3.54</v>
      </c>
      <c r="O35" s="11">
        <v>14</v>
      </c>
      <c r="P35" s="11">
        <v>48</v>
      </c>
      <c r="Q35" s="11">
        <v>234</v>
      </c>
      <c r="R35" s="11">
        <v>791</v>
      </c>
      <c r="S35" s="11">
        <v>1</v>
      </c>
      <c r="T35" s="11">
        <v>1088</v>
      </c>
      <c r="U35" s="11">
        <f t="shared" si="0"/>
        <v>1087</v>
      </c>
      <c r="V35" s="34">
        <f t="shared" si="1"/>
        <v>1.2879484820607177</v>
      </c>
      <c r="W35" s="34">
        <f t="shared" si="2"/>
        <v>72.769089236430545</v>
      </c>
    </row>
    <row r="36" spans="1:23">
      <c r="A36">
        <v>32</v>
      </c>
      <c r="B36" t="s">
        <v>820</v>
      </c>
      <c r="C36" s="11">
        <v>35</v>
      </c>
      <c r="D36" s="11">
        <v>2474</v>
      </c>
      <c r="E36">
        <v>14.15</v>
      </c>
      <c r="F36">
        <v>14</v>
      </c>
      <c r="G36">
        <v>5.66</v>
      </c>
      <c r="H36">
        <v>11</v>
      </c>
      <c r="I36">
        <v>4.45</v>
      </c>
      <c r="J36">
        <v>25</v>
      </c>
      <c r="K36">
        <v>10.11</v>
      </c>
      <c r="L36">
        <v>10</v>
      </c>
      <c r="M36">
        <v>4.04</v>
      </c>
      <c r="O36" s="11">
        <v>17</v>
      </c>
      <c r="P36" s="11">
        <v>61</v>
      </c>
      <c r="Q36" s="11">
        <v>257</v>
      </c>
      <c r="R36" s="11">
        <v>892</v>
      </c>
      <c r="S36" s="11">
        <v>4</v>
      </c>
      <c r="T36" s="11">
        <v>1231</v>
      </c>
      <c r="U36" s="11">
        <f t="shared" si="0"/>
        <v>1227</v>
      </c>
      <c r="V36" s="34">
        <f t="shared" si="1"/>
        <v>1.3854930725346373</v>
      </c>
      <c r="W36" s="34">
        <f t="shared" si="2"/>
        <v>72.69763651181745</v>
      </c>
    </row>
    <row r="37" spans="1:23">
      <c r="A37">
        <v>33</v>
      </c>
      <c r="B37" t="s">
        <v>821</v>
      </c>
      <c r="C37" s="11">
        <v>9</v>
      </c>
      <c r="D37" s="11">
        <v>1479</v>
      </c>
      <c r="E37">
        <v>6.09</v>
      </c>
      <c r="F37">
        <v>5</v>
      </c>
      <c r="G37">
        <v>3.38</v>
      </c>
      <c r="H37">
        <v>3</v>
      </c>
      <c r="I37">
        <v>2.0299999999999998</v>
      </c>
      <c r="J37">
        <v>8</v>
      </c>
      <c r="K37">
        <v>5.41</v>
      </c>
      <c r="L37">
        <v>1</v>
      </c>
      <c r="M37">
        <v>0.68</v>
      </c>
      <c r="O37" s="11">
        <v>9</v>
      </c>
      <c r="P37" s="11">
        <v>19</v>
      </c>
      <c r="Q37" s="11">
        <v>114</v>
      </c>
      <c r="R37" s="11">
        <v>630</v>
      </c>
      <c r="S37" s="11">
        <v>0</v>
      </c>
      <c r="T37" s="11">
        <v>772</v>
      </c>
      <c r="U37" s="11">
        <f t="shared" si="0"/>
        <v>772</v>
      </c>
      <c r="V37" s="34">
        <f t="shared" si="1"/>
        <v>1.1658031088082901</v>
      </c>
      <c r="W37" s="34">
        <f t="shared" si="2"/>
        <v>81.606217616580309</v>
      </c>
    </row>
    <row r="38" spans="1:23">
      <c r="A38">
        <v>34</v>
      </c>
      <c r="B38" t="s">
        <v>822</v>
      </c>
      <c r="C38" s="11">
        <v>6</v>
      </c>
      <c r="D38" s="11">
        <v>1224</v>
      </c>
      <c r="E38">
        <v>4.9000000000000004</v>
      </c>
      <c r="F38">
        <v>5</v>
      </c>
      <c r="G38">
        <v>4.08</v>
      </c>
      <c r="H38">
        <v>1</v>
      </c>
      <c r="I38">
        <v>0.82</v>
      </c>
      <c r="J38">
        <v>6</v>
      </c>
      <c r="K38">
        <v>4.9000000000000004</v>
      </c>
      <c r="L38">
        <v>0</v>
      </c>
      <c r="M38">
        <v>0</v>
      </c>
      <c r="O38" s="11">
        <v>2</v>
      </c>
      <c r="P38" s="11">
        <v>3</v>
      </c>
      <c r="Q38" s="11">
        <v>25</v>
      </c>
      <c r="R38" s="11">
        <v>564</v>
      </c>
      <c r="S38" s="11">
        <v>1</v>
      </c>
      <c r="T38" s="11">
        <v>595</v>
      </c>
      <c r="U38" s="11">
        <f t="shared" si="0"/>
        <v>594</v>
      </c>
      <c r="V38" s="34">
        <f t="shared" si="1"/>
        <v>0.33670033670033667</v>
      </c>
      <c r="W38" s="34">
        <f t="shared" si="2"/>
        <v>94.949494949494948</v>
      </c>
    </row>
    <row r="39" spans="1:23">
      <c r="A39">
        <v>35</v>
      </c>
      <c r="B39" t="s">
        <v>823</v>
      </c>
      <c r="C39" s="11">
        <v>37</v>
      </c>
      <c r="D39" s="11">
        <v>3988</v>
      </c>
      <c r="E39">
        <v>9.2799999999999994</v>
      </c>
      <c r="F39">
        <v>16</v>
      </c>
      <c r="G39">
        <v>4.01</v>
      </c>
      <c r="H39">
        <v>8</v>
      </c>
      <c r="I39">
        <v>2.0099999999999998</v>
      </c>
      <c r="J39">
        <v>24</v>
      </c>
      <c r="K39">
        <v>6.02</v>
      </c>
      <c r="L39">
        <v>13</v>
      </c>
      <c r="M39">
        <v>3.26</v>
      </c>
      <c r="O39" s="11">
        <v>42</v>
      </c>
      <c r="P39" s="11">
        <v>167</v>
      </c>
      <c r="Q39" s="11">
        <v>535</v>
      </c>
      <c r="R39" s="11">
        <v>1225</v>
      </c>
      <c r="S39" s="11">
        <v>7</v>
      </c>
      <c r="T39" s="11">
        <v>1976</v>
      </c>
      <c r="U39" s="11">
        <f t="shared" si="0"/>
        <v>1969</v>
      </c>
      <c r="V39" s="34">
        <f t="shared" si="1"/>
        <v>2.1330624682579988</v>
      </c>
      <c r="W39" s="34">
        <f t="shared" si="2"/>
        <v>62.214321990858302</v>
      </c>
    </row>
    <row r="40" spans="1:23">
      <c r="A40">
        <v>36</v>
      </c>
      <c r="B40" t="s">
        <v>824</v>
      </c>
      <c r="C40" s="11">
        <v>38</v>
      </c>
      <c r="D40" s="11">
        <v>3300</v>
      </c>
      <c r="E40">
        <v>11.52</v>
      </c>
      <c r="F40">
        <v>24</v>
      </c>
      <c r="G40">
        <v>7.27</v>
      </c>
      <c r="H40">
        <v>5</v>
      </c>
      <c r="I40">
        <v>1.52</v>
      </c>
      <c r="J40">
        <v>29</v>
      </c>
      <c r="K40">
        <v>8.7899999999999991</v>
      </c>
      <c r="L40">
        <v>9</v>
      </c>
      <c r="M40">
        <v>2.73</v>
      </c>
      <c r="O40" s="11">
        <v>15</v>
      </c>
      <c r="P40" s="11">
        <v>74</v>
      </c>
      <c r="Q40" s="11">
        <v>363</v>
      </c>
      <c r="R40" s="11">
        <v>1213</v>
      </c>
      <c r="S40" s="11">
        <v>2</v>
      </c>
      <c r="T40" s="11">
        <v>1667</v>
      </c>
      <c r="U40" s="11">
        <f t="shared" si="0"/>
        <v>1665</v>
      </c>
      <c r="V40" s="34">
        <f t="shared" si="1"/>
        <v>0.90090090090090091</v>
      </c>
      <c r="W40" s="34">
        <f t="shared" si="2"/>
        <v>72.852852852852862</v>
      </c>
    </row>
    <row r="41" spans="1:23">
      <c r="A41">
        <v>37</v>
      </c>
      <c r="B41" t="s">
        <v>825</v>
      </c>
      <c r="C41" s="11">
        <v>34</v>
      </c>
      <c r="D41" s="11">
        <v>3249</v>
      </c>
      <c r="E41">
        <v>10.46</v>
      </c>
      <c r="F41">
        <v>14</v>
      </c>
      <c r="G41">
        <v>4.3099999999999996</v>
      </c>
      <c r="H41">
        <v>5</v>
      </c>
      <c r="I41">
        <v>1.54</v>
      </c>
      <c r="J41">
        <v>19</v>
      </c>
      <c r="K41">
        <v>5.85</v>
      </c>
      <c r="L41">
        <v>15</v>
      </c>
      <c r="M41">
        <v>4.62</v>
      </c>
      <c r="O41" s="11">
        <v>18</v>
      </c>
      <c r="P41" s="11">
        <v>71</v>
      </c>
      <c r="Q41" s="11">
        <v>276</v>
      </c>
      <c r="R41" s="11">
        <v>1290</v>
      </c>
      <c r="S41" s="11">
        <v>2</v>
      </c>
      <c r="T41" s="11">
        <v>1657</v>
      </c>
      <c r="U41" s="11">
        <f t="shared" si="0"/>
        <v>1655</v>
      </c>
      <c r="V41" s="34">
        <f t="shared" si="1"/>
        <v>1.0876132930513596</v>
      </c>
      <c r="W41" s="34">
        <f t="shared" si="2"/>
        <v>77.94561933534743</v>
      </c>
    </row>
    <row r="42" spans="1:23">
      <c r="A42">
        <v>38</v>
      </c>
      <c r="B42" t="s">
        <v>826</v>
      </c>
      <c r="C42" s="11">
        <v>14</v>
      </c>
      <c r="D42" s="11">
        <v>1277</v>
      </c>
      <c r="E42">
        <v>10.96</v>
      </c>
      <c r="F42">
        <v>4</v>
      </c>
      <c r="G42">
        <v>3.13</v>
      </c>
      <c r="H42">
        <v>3</v>
      </c>
      <c r="I42">
        <v>2.35</v>
      </c>
      <c r="J42">
        <v>7</v>
      </c>
      <c r="K42">
        <v>5.48</v>
      </c>
      <c r="L42">
        <v>7</v>
      </c>
      <c r="M42">
        <v>5.48</v>
      </c>
      <c r="O42" s="11">
        <v>17</v>
      </c>
      <c r="P42" s="11">
        <v>31</v>
      </c>
      <c r="Q42" s="11">
        <v>93</v>
      </c>
      <c r="R42" s="11">
        <v>459</v>
      </c>
      <c r="S42" s="11">
        <v>4</v>
      </c>
      <c r="T42" s="11">
        <v>604</v>
      </c>
      <c r="U42" s="11">
        <f t="shared" si="0"/>
        <v>600</v>
      </c>
      <c r="V42" s="34">
        <f t="shared" si="1"/>
        <v>2.833333333333333</v>
      </c>
      <c r="W42" s="34">
        <f t="shared" si="2"/>
        <v>76.5</v>
      </c>
    </row>
    <row r="43" spans="1:23">
      <c r="A43">
        <v>39</v>
      </c>
      <c r="B43" t="s">
        <v>827</v>
      </c>
      <c r="C43" s="11">
        <v>5</v>
      </c>
      <c r="D43" s="11">
        <v>293</v>
      </c>
      <c r="E43">
        <v>17.059999999999999</v>
      </c>
      <c r="F43">
        <v>3</v>
      </c>
      <c r="G43">
        <v>10.24</v>
      </c>
      <c r="H43">
        <v>1</v>
      </c>
      <c r="I43">
        <v>3.41</v>
      </c>
      <c r="J43">
        <v>4</v>
      </c>
      <c r="K43">
        <v>13.65</v>
      </c>
      <c r="L43">
        <v>1</v>
      </c>
      <c r="M43">
        <v>3.41</v>
      </c>
      <c r="O43" s="11">
        <v>2</v>
      </c>
      <c r="P43" s="11">
        <v>7</v>
      </c>
      <c r="Q43" s="11">
        <v>22</v>
      </c>
      <c r="R43" s="11">
        <v>136</v>
      </c>
      <c r="S43" s="11">
        <v>0</v>
      </c>
      <c r="T43" s="11">
        <v>167</v>
      </c>
      <c r="U43" s="11">
        <f t="shared" si="0"/>
        <v>167</v>
      </c>
      <c r="V43" s="34">
        <f t="shared" si="1"/>
        <v>1.1976047904191618</v>
      </c>
      <c r="W43" s="34">
        <f t="shared" si="2"/>
        <v>81.437125748502993</v>
      </c>
    </row>
    <row r="44" spans="1:23">
      <c r="A44">
        <v>40</v>
      </c>
      <c r="B44" t="s">
        <v>828</v>
      </c>
      <c r="C44" s="11">
        <v>8</v>
      </c>
      <c r="D44" s="11">
        <v>836</v>
      </c>
      <c r="E44">
        <v>9.57</v>
      </c>
      <c r="F44">
        <v>2</v>
      </c>
      <c r="G44">
        <v>2.39</v>
      </c>
      <c r="H44">
        <v>3</v>
      </c>
      <c r="I44">
        <v>3.59</v>
      </c>
      <c r="J44">
        <v>5</v>
      </c>
      <c r="K44">
        <v>5.98</v>
      </c>
      <c r="L44">
        <v>3</v>
      </c>
      <c r="M44">
        <v>3.59</v>
      </c>
      <c r="O44" s="11">
        <v>2</v>
      </c>
      <c r="P44" s="11">
        <v>11</v>
      </c>
      <c r="Q44" s="11">
        <v>73</v>
      </c>
      <c r="R44" s="11">
        <v>332</v>
      </c>
      <c r="S44" s="11">
        <v>1</v>
      </c>
      <c r="T44" s="11">
        <v>419</v>
      </c>
      <c r="U44" s="11">
        <f t="shared" si="0"/>
        <v>418</v>
      </c>
      <c r="V44" s="34">
        <f t="shared" si="1"/>
        <v>0.4784688995215311</v>
      </c>
      <c r="W44" s="34">
        <f t="shared" si="2"/>
        <v>79.425837320574161</v>
      </c>
    </row>
    <row r="45" spans="1:23">
      <c r="A45">
        <v>41</v>
      </c>
      <c r="B45" t="s">
        <v>829</v>
      </c>
      <c r="C45" s="11">
        <v>39</v>
      </c>
      <c r="D45" s="11">
        <v>3311</v>
      </c>
      <c r="E45">
        <v>11.78</v>
      </c>
      <c r="F45">
        <v>18</v>
      </c>
      <c r="G45">
        <v>5.44</v>
      </c>
      <c r="H45">
        <v>4</v>
      </c>
      <c r="I45">
        <v>1.21</v>
      </c>
      <c r="J45">
        <v>22</v>
      </c>
      <c r="K45">
        <v>6.64</v>
      </c>
      <c r="L45">
        <v>17</v>
      </c>
      <c r="M45">
        <v>5.13</v>
      </c>
      <c r="O45" s="11">
        <v>25</v>
      </c>
      <c r="P45" s="11">
        <v>91</v>
      </c>
      <c r="Q45" s="11">
        <v>333</v>
      </c>
      <c r="R45" s="11">
        <v>1195</v>
      </c>
      <c r="S45" s="11">
        <v>12</v>
      </c>
      <c r="T45" s="11">
        <v>1656</v>
      </c>
      <c r="U45" s="11">
        <f t="shared" si="0"/>
        <v>1644</v>
      </c>
      <c r="V45" s="34">
        <f t="shared" si="1"/>
        <v>1.5206812652068127</v>
      </c>
      <c r="W45" s="34">
        <f t="shared" si="2"/>
        <v>72.688564476885645</v>
      </c>
    </row>
    <row r="46" spans="1:23">
      <c r="A46">
        <v>42</v>
      </c>
      <c r="B46" t="s">
        <v>830</v>
      </c>
      <c r="C46" s="11">
        <v>84</v>
      </c>
      <c r="D46" s="11">
        <v>5843</v>
      </c>
      <c r="E46">
        <v>14.38</v>
      </c>
      <c r="F46">
        <v>37</v>
      </c>
      <c r="G46">
        <v>6.33</v>
      </c>
      <c r="H46">
        <v>16</v>
      </c>
      <c r="I46">
        <v>2.74</v>
      </c>
      <c r="J46">
        <v>53</v>
      </c>
      <c r="K46">
        <v>9.07</v>
      </c>
      <c r="L46">
        <v>31</v>
      </c>
      <c r="M46">
        <v>5.31</v>
      </c>
      <c r="O46" s="11">
        <v>25</v>
      </c>
      <c r="P46" s="11">
        <v>128</v>
      </c>
      <c r="Q46" s="11">
        <v>470</v>
      </c>
      <c r="R46" s="11">
        <v>2428</v>
      </c>
      <c r="S46" s="11">
        <v>1</v>
      </c>
      <c r="T46" s="11">
        <v>3052</v>
      </c>
      <c r="U46" s="11">
        <f t="shared" si="0"/>
        <v>3051</v>
      </c>
      <c r="V46" s="34">
        <f t="shared" si="1"/>
        <v>0.81940347427073101</v>
      </c>
      <c r="W46" s="34">
        <f t="shared" si="2"/>
        <v>79.580465421173386</v>
      </c>
    </row>
    <row r="47" spans="1:23">
      <c r="A47">
        <v>43</v>
      </c>
      <c r="B47" t="s">
        <v>831</v>
      </c>
      <c r="C47" s="11">
        <v>26</v>
      </c>
      <c r="D47" s="11">
        <v>2448</v>
      </c>
      <c r="E47">
        <v>10.62</v>
      </c>
      <c r="F47">
        <v>11</v>
      </c>
      <c r="G47">
        <v>4.49</v>
      </c>
      <c r="H47">
        <v>7</v>
      </c>
      <c r="I47">
        <v>2.86</v>
      </c>
      <c r="J47">
        <v>18</v>
      </c>
      <c r="K47">
        <v>7.35</v>
      </c>
      <c r="L47">
        <v>8</v>
      </c>
      <c r="M47">
        <v>3.27</v>
      </c>
      <c r="O47" s="11">
        <v>32</v>
      </c>
      <c r="P47" s="11">
        <v>109</v>
      </c>
      <c r="Q47" s="11">
        <v>354</v>
      </c>
      <c r="R47" s="11">
        <v>819</v>
      </c>
      <c r="S47" s="11">
        <v>1</v>
      </c>
      <c r="T47" s="11">
        <v>1315</v>
      </c>
      <c r="U47" s="11">
        <f t="shared" si="0"/>
        <v>1314</v>
      </c>
      <c r="V47" s="34">
        <f t="shared" si="1"/>
        <v>2.4353120243531201</v>
      </c>
      <c r="W47" s="34">
        <f t="shared" si="2"/>
        <v>62.328767123287676</v>
      </c>
    </row>
    <row r="48" spans="1:23">
      <c r="A48">
        <v>44</v>
      </c>
      <c r="B48" t="s">
        <v>832</v>
      </c>
      <c r="C48" s="11">
        <v>7</v>
      </c>
      <c r="D48" s="11">
        <v>862</v>
      </c>
      <c r="E48">
        <v>8.1199999999999992</v>
      </c>
      <c r="F48">
        <v>3</v>
      </c>
      <c r="G48">
        <v>3.48</v>
      </c>
      <c r="H48">
        <v>0</v>
      </c>
      <c r="I48">
        <v>0</v>
      </c>
      <c r="J48">
        <v>3</v>
      </c>
      <c r="K48">
        <v>3.48</v>
      </c>
      <c r="L48">
        <v>4</v>
      </c>
      <c r="M48">
        <v>4.6399999999999997</v>
      </c>
      <c r="O48" s="11">
        <v>2</v>
      </c>
      <c r="P48" s="11">
        <v>11</v>
      </c>
      <c r="Q48" s="11">
        <v>17</v>
      </c>
      <c r="R48" s="11">
        <v>388</v>
      </c>
      <c r="S48" s="11">
        <v>1</v>
      </c>
      <c r="T48" s="11">
        <v>419</v>
      </c>
      <c r="U48" s="11">
        <f t="shared" si="0"/>
        <v>418</v>
      </c>
      <c r="V48" s="34">
        <f t="shared" si="1"/>
        <v>0.4784688995215311</v>
      </c>
      <c r="W48" s="34">
        <f t="shared" si="2"/>
        <v>92.822966507177028</v>
      </c>
    </row>
    <row r="49" spans="1:23">
      <c r="A49">
        <v>45</v>
      </c>
      <c r="B49" t="s">
        <v>833</v>
      </c>
      <c r="C49" s="11">
        <v>51</v>
      </c>
      <c r="D49" s="11">
        <v>4539</v>
      </c>
      <c r="E49">
        <v>11.24</v>
      </c>
      <c r="F49">
        <v>22</v>
      </c>
      <c r="G49">
        <v>4.8499999999999996</v>
      </c>
      <c r="H49">
        <v>8</v>
      </c>
      <c r="I49">
        <v>1.76</v>
      </c>
      <c r="J49">
        <v>30</v>
      </c>
      <c r="K49">
        <v>6.61</v>
      </c>
      <c r="L49">
        <v>21</v>
      </c>
      <c r="M49">
        <v>4.63</v>
      </c>
      <c r="O49" s="11">
        <v>9</v>
      </c>
      <c r="P49" s="11">
        <v>73</v>
      </c>
      <c r="Q49" s="11">
        <v>333</v>
      </c>
      <c r="R49" s="11">
        <v>1775</v>
      </c>
      <c r="S49" s="11">
        <v>6</v>
      </c>
      <c r="T49" s="11">
        <v>2196</v>
      </c>
      <c r="U49" s="11">
        <f t="shared" si="0"/>
        <v>2190</v>
      </c>
      <c r="V49" s="34">
        <f t="shared" si="1"/>
        <v>0.41095890410958902</v>
      </c>
      <c r="W49" s="34">
        <f t="shared" si="2"/>
        <v>81.050228310502277</v>
      </c>
    </row>
    <row r="50" spans="1:23">
      <c r="A50">
        <v>46</v>
      </c>
      <c r="B50" t="s">
        <v>834</v>
      </c>
      <c r="C50" s="11">
        <v>12</v>
      </c>
      <c r="D50" s="11">
        <v>1840</v>
      </c>
      <c r="E50">
        <v>6.52</v>
      </c>
      <c r="F50">
        <v>3</v>
      </c>
      <c r="G50">
        <v>1.63</v>
      </c>
      <c r="H50">
        <v>2</v>
      </c>
      <c r="I50">
        <v>1.0900000000000001</v>
      </c>
      <c r="J50">
        <v>5</v>
      </c>
      <c r="K50">
        <v>2.72</v>
      </c>
      <c r="L50">
        <v>7</v>
      </c>
      <c r="M50">
        <v>3.8</v>
      </c>
      <c r="O50" s="11">
        <v>12</v>
      </c>
      <c r="P50" s="11">
        <v>56</v>
      </c>
      <c r="Q50" s="11">
        <v>188</v>
      </c>
      <c r="R50" s="11">
        <v>682</v>
      </c>
      <c r="S50" s="11">
        <v>0</v>
      </c>
      <c r="T50" s="11">
        <v>938</v>
      </c>
      <c r="U50" s="11">
        <f t="shared" si="0"/>
        <v>938</v>
      </c>
      <c r="V50" s="34">
        <f t="shared" si="1"/>
        <v>1.279317697228145</v>
      </c>
      <c r="W50" s="34">
        <f t="shared" si="2"/>
        <v>72.707889125799568</v>
      </c>
    </row>
    <row r="51" spans="1:23">
      <c r="A51">
        <v>47</v>
      </c>
      <c r="B51" t="s">
        <v>835</v>
      </c>
      <c r="C51" s="11">
        <v>48</v>
      </c>
      <c r="D51" s="11">
        <v>3046</v>
      </c>
      <c r="E51">
        <v>15.76</v>
      </c>
      <c r="F51">
        <v>17</v>
      </c>
      <c r="G51">
        <v>5.58</v>
      </c>
      <c r="H51">
        <v>16</v>
      </c>
      <c r="I51">
        <v>5.25</v>
      </c>
      <c r="J51">
        <v>33</v>
      </c>
      <c r="K51">
        <v>10.83</v>
      </c>
      <c r="L51">
        <v>15</v>
      </c>
      <c r="M51">
        <v>4.92</v>
      </c>
      <c r="O51" s="11">
        <v>15</v>
      </c>
      <c r="P51" s="11">
        <v>76</v>
      </c>
      <c r="Q51" s="11">
        <v>331</v>
      </c>
      <c r="R51" s="11">
        <v>1098</v>
      </c>
      <c r="S51" s="11">
        <v>1</v>
      </c>
      <c r="T51" s="11">
        <v>1521</v>
      </c>
      <c r="U51" s="11">
        <f t="shared" si="0"/>
        <v>1520</v>
      </c>
      <c r="V51" s="34">
        <f t="shared" si="1"/>
        <v>0.98684210526315785</v>
      </c>
      <c r="W51" s="34">
        <f t="shared" si="2"/>
        <v>72.23684210526315</v>
      </c>
    </row>
    <row r="52" spans="1:23">
      <c r="A52">
        <v>48</v>
      </c>
      <c r="B52" t="s">
        <v>836</v>
      </c>
      <c r="C52" s="11">
        <v>8</v>
      </c>
      <c r="D52" s="11">
        <v>778</v>
      </c>
      <c r="E52">
        <v>10.28</v>
      </c>
      <c r="F52">
        <v>3</v>
      </c>
      <c r="G52">
        <v>3.86</v>
      </c>
      <c r="H52">
        <v>4</v>
      </c>
      <c r="I52">
        <v>5.14</v>
      </c>
      <c r="J52">
        <v>7</v>
      </c>
      <c r="K52">
        <v>9</v>
      </c>
      <c r="L52">
        <v>1</v>
      </c>
      <c r="M52">
        <v>1.29</v>
      </c>
      <c r="O52" s="11">
        <v>1</v>
      </c>
      <c r="P52" s="11">
        <v>6</v>
      </c>
      <c r="Q52" s="11">
        <v>32</v>
      </c>
      <c r="R52" s="11">
        <v>375</v>
      </c>
      <c r="S52" s="11">
        <v>1</v>
      </c>
      <c r="T52" s="11">
        <v>415</v>
      </c>
      <c r="U52" s="11">
        <f t="shared" si="0"/>
        <v>414</v>
      </c>
      <c r="V52" s="34">
        <f t="shared" si="1"/>
        <v>0.24154589371980675</v>
      </c>
      <c r="W52" s="34">
        <f t="shared" si="2"/>
        <v>90.579710144927532</v>
      </c>
    </row>
    <row r="53" spans="1:23">
      <c r="A53">
        <v>49</v>
      </c>
      <c r="B53" t="s">
        <v>837</v>
      </c>
      <c r="C53" s="11">
        <v>5</v>
      </c>
      <c r="D53" s="11">
        <v>901</v>
      </c>
      <c r="E53">
        <v>5.55</v>
      </c>
      <c r="F53">
        <v>3</v>
      </c>
      <c r="G53">
        <v>3.33</v>
      </c>
      <c r="H53">
        <v>1</v>
      </c>
      <c r="I53">
        <v>1.1100000000000001</v>
      </c>
      <c r="J53">
        <v>4</v>
      </c>
      <c r="K53">
        <v>4.4400000000000004</v>
      </c>
      <c r="L53">
        <v>1</v>
      </c>
      <c r="M53">
        <v>1.1100000000000001</v>
      </c>
      <c r="O53" s="11">
        <v>5</v>
      </c>
      <c r="P53" s="11">
        <v>16</v>
      </c>
      <c r="Q53" s="11">
        <v>69</v>
      </c>
      <c r="R53" s="11">
        <v>311</v>
      </c>
      <c r="S53" s="11">
        <v>0</v>
      </c>
      <c r="T53" s="11">
        <v>401</v>
      </c>
      <c r="U53" s="11">
        <f t="shared" si="0"/>
        <v>401</v>
      </c>
      <c r="V53" s="34">
        <f t="shared" si="1"/>
        <v>1.2468827930174564</v>
      </c>
      <c r="W53" s="34">
        <f t="shared" si="2"/>
        <v>77.556109725685786</v>
      </c>
    </row>
    <row r="54" spans="1:23">
      <c r="A54">
        <v>50</v>
      </c>
      <c r="B54" t="s">
        <v>838</v>
      </c>
      <c r="C54" s="11">
        <v>15</v>
      </c>
      <c r="D54" s="11">
        <v>1393</v>
      </c>
      <c r="E54">
        <v>10.77</v>
      </c>
      <c r="F54">
        <v>8</v>
      </c>
      <c r="G54">
        <v>5.74</v>
      </c>
      <c r="H54">
        <v>3</v>
      </c>
      <c r="I54">
        <v>2.15</v>
      </c>
      <c r="J54">
        <v>11</v>
      </c>
      <c r="K54">
        <v>7.9</v>
      </c>
      <c r="L54">
        <v>4</v>
      </c>
      <c r="M54">
        <v>2.87</v>
      </c>
      <c r="O54" s="11">
        <v>0</v>
      </c>
      <c r="P54" s="11">
        <v>36</v>
      </c>
      <c r="Q54" s="11">
        <v>107</v>
      </c>
      <c r="R54" s="11">
        <v>538</v>
      </c>
      <c r="S54" s="11">
        <v>11</v>
      </c>
      <c r="T54" s="11">
        <v>692</v>
      </c>
      <c r="U54" s="11">
        <f t="shared" si="0"/>
        <v>681</v>
      </c>
      <c r="V54" s="34">
        <f t="shared" si="1"/>
        <v>0</v>
      </c>
      <c r="W54" s="34">
        <f t="shared" si="2"/>
        <v>79.001468428781209</v>
      </c>
    </row>
    <row r="55" spans="1:23">
      <c r="A55">
        <v>51</v>
      </c>
      <c r="B55" t="s">
        <v>839</v>
      </c>
      <c r="C55" s="11">
        <v>12</v>
      </c>
      <c r="D55" s="11">
        <v>1298</v>
      </c>
      <c r="E55">
        <v>9.24</v>
      </c>
      <c r="F55">
        <v>6</v>
      </c>
      <c r="G55">
        <v>4.62</v>
      </c>
      <c r="H55">
        <v>1</v>
      </c>
      <c r="I55">
        <v>0.77</v>
      </c>
      <c r="J55">
        <v>7</v>
      </c>
      <c r="K55">
        <v>5.39</v>
      </c>
      <c r="L55">
        <v>5</v>
      </c>
      <c r="M55">
        <v>3.85</v>
      </c>
      <c r="O55" s="11">
        <v>5</v>
      </c>
      <c r="P55" s="11">
        <v>19</v>
      </c>
      <c r="Q55" s="11">
        <v>115</v>
      </c>
      <c r="R55" s="11">
        <v>497</v>
      </c>
      <c r="S55" s="11">
        <v>15</v>
      </c>
      <c r="T55" s="11">
        <v>651</v>
      </c>
      <c r="U55" s="11">
        <f t="shared" si="0"/>
        <v>636</v>
      </c>
      <c r="V55" s="34">
        <f t="shared" si="1"/>
        <v>0.78616352201257866</v>
      </c>
      <c r="W55" s="34">
        <f t="shared" si="2"/>
        <v>78.144654088050316</v>
      </c>
    </row>
    <row r="56" spans="1:23">
      <c r="A56">
        <v>52</v>
      </c>
      <c r="B56" t="s">
        <v>840</v>
      </c>
      <c r="C56" s="11">
        <v>0</v>
      </c>
      <c r="D56" s="11">
        <v>106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O56" s="11">
        <v>1</v>
      </c>
      <c r="P56" s="11">
        <v>5</v>
      </c>
      <c r="Q56" s="11">
        <v>11</v>
      </c>
      <c r="R56" s="11">
        <v>51</v>
      </c>
      <c r="S56" s="11">
        <v>0</v>
      </c>
      <c r="T56" s="11">
        <v>68</v>
      </c>
      <c r="U56" s="11">
        <f t="shared" si="0"/>
        <v>68</v>
      </c>
      <c r="V56" s="34">
        <f t="shared" si="1"/>
        <v>1.4705882352941175</v>
      </c>
      <c r="W56" s="34">
        <f t="shared" si="2"/>
        <v>75</v>
      </c>
    </row>
    <row r="57" spans="1:23">
      <c r="A57">
        <v>53</v>
      </c>
      <c r="B57" t="s">
        <v>841</v>
      </c>
      <c r="C57" s="11">
        <v>3</v>
      </c>
      <c r="D57" s="11">
        <v>873</v>
      </c>
      <c r="E57">
        <v>3.44</v>
      </c>
      <c r="F57">
        <v>3</v>
      </c>
      <c r="G57">
        <v>3.44</v>
      </c>
      <c r="H57">
        <v>0</v>
      </c>
      <c r="I57">
        <v>0</v>
      </c>
      <c r="J57">
        <v>3</v>
      </c>
      <c r="K57">
        <v>3.44</v>
      </c>
      <c r="L57">
        <v>0</v>
      </c>
      <c r="M57">
        <v>0</v>
      </c>
      <c r="O57" s="11">
        <v>1</v>
      </c>
      <c r="P57" s="11">
        <v>1</v>
      </c>
      <c r="Q57" s="11">
        <v>9</v>
      </c>
      <c r="R57" s="11">
        <v>406</v>
      </c>
      <c r="S57" s="11">
        <v>0</v>
      </c>
      <c r="T57" s="11">
        <v>417</v>
      </c>
      <c r="U57" s="11">
        <f t="shared" si="0"/>
        <v>417</v>
      </c>
      <c r="V57" s="34">
        <f t="shared" si="1"/>
        <v>0.23980815347721821</v>
      </c>
      <c r="W57" s="34">
        <f t="shared" si="2"/>
        <v>97.362110311750598</v>
      </c>
    </row>
    <row r="58" spans="1:23">
      <c r="A58">
        <v>54</v>
      </c>
      <c r="B58" t="s">
        <v>842</v>
      </c>
      <c r="C58" s="11">
        <v>15</v>
      </c>
      <c r="D58" s="11">
        <v>986</v>
      </c>
      <c r="E58">
        <v>15.21</v>
      </c>
      <c r="F58">
        <v>4</v>
      </c>
      <c r="G58">
        <v>4.0599999999999996</v>
      </c>
      <c r="H58">
        <v>5</v>
      </c>
      <c r="I58">
        <v>5.07</v>
      </c>
      <c r="J58">
        <v>9</v>
      </c>
      <c r="K58">
        <v>9.1300000000000008</v>
      </c>
      <c r="L58">
        <v>6</v>
      </c>
      <c r="M58">
        <v>6.09</v>
      </c>
      <c r="O58" s="11">
        <v>6</v>
      </c>
      <c r="P58" s="11">
        <v>25</v>
      </c>
      <c r="Q58" s="11">
        <v>66</v>
      </c>
      <c r="R58" s="11">
        <v>379</v>
      </c>
      <c r="S58" s="11">
        <v>0</v>
      </c>
      <c r="T58" s="11">
        <v>476</v>
      </c>
      <c r="U58" s="11">
        <f t="shared" si="0"/>
        <v>476</v>
      </c>
      <c r="V58" s="34">
        <f t="shared" si="1"/>
        <v>1.2605042016806722</v>
      </c>
      <c r="W58" s="34">
        <f t="shared" si="2"/>
        <v>79.621848739495789</v>
      </c>
    </row>
    <row r="59" spans="1:23">
      <c r="A59">
        <v>55</v>
      </c>
      <c r="B59" t="s">
        <v>843</v>
      </c>
      <c r="C59" s="11">
        <v>1</v>
      </c>
      <c r="D59" s="11">
        <v>742</v>
      </c>
      <c r="E59">
        <v>1.35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1</v>
      </c>
      <c r="M59">
        <v>1.35</v>
      </c>
      <c r="O59" s="11">
        <v>2</v>
      </c>
      <c r="P59" s="11">
        <v>16</v>
      </c>
      <c r="Q59" s="11">
        <v>56</v>
      </c>
      <c r="R59" s="11">
        <v>322</v>
      </c>
      <c r="S59" s="11">
        <v>0</v>
      </c>
      <c r="T59" s="11">
        <v>396</v>
      </c>
      <c r="U59" s="11">
        <f t="shared" si="0"/>
        <v>396</v>
      </c>
      <c r="V59" s="34">
        <f t="shared" si="1"/>
        <v>0.50505050505050508</v>
      </c>
      <c r="W59" s="34">
        <f t="shared" si="2"/>
        <v>81.313131313131322</v>
      </c>
    </row>
    <row r="60" spans="1:23">
      <c r="A60">
        <v>56</v>
      </c>
      <c r="B60" t="s">
        <v>844</v>
      </c>
      <c r="C60" s="11">
        <v>31</v>
      </c>
      <c r="D60" s="11">
        <v>2476</v>
      </c>
      <c r="E60">
        <v>12.52</v>
      </c>
      <c r="F60">
        <v>12</v>
      </c>
      <c r="G60">
        <v>4.8499999999999996</v>
      </c>
      <c r="H60">
        <v>9</v>
      </c>
      <c r="I60">
        <v>3.63</v>
      </c>
      <c r="J60">
        <v>21</v>
      </c>
      <c r="K60">
        <v>8.48</v>
      </c>
      <c r="L60">
        <v>10</v>
      </c>
      <c r="M60">
        <v>4.04</v>
      </c>
      <c r="O60" s="11">
        <v>10</v>
      </c>
      <c r="P60" s="11">
        <v>86</v>
      </c>
      <c r="Q60" s="11">
        <v>271</v>
      </c>
      <c r="R60" s="11">
        <v>985</v>
      </c>
      <c r="S60" s="11">
        <v>5</v>
      </c>
      <c r="T60" s="11">
        <v>1357</v>
      </c>
      <c r="U60" s="11">
        <f t="shared" si="0"/>
        <v>1352</v>
      </c>
      <c r="V60" s="34">
        <f t="shared" si="1"/>
        <v>0.73964497041420119</v>
      </c>
      <c r="W60" s="34">
        <f t="shared" si="2"/>
        <v>72.855029585798817</v>
      </c>
    </row>
    <row r="61" spans="1:23">
      <c r="A61">
        <v>57</v>
      </c>
      <c r="B61" t="s">
        <v>845</v>
      </c>
      <c r="C61" s="11">
        <v>3</v>
      </c>
      <c r="D61" s="11">
        <v>315</v>
      </c>
      <c r="E61">
        <v>9.52</v>
      </c>
      <c r="F61">
        <v>0</v>
      </c>
      <c r="G61">
        <v>0</v>
      </c>
      <c r="H61">
        <v>1</v>
      </c>
      <c r="I61">
        <v>3.17</v>
      </c>
      <c r="J61">
        <v>1</v>
      </c>
      <c r="K61">
        <v>3.17</v>
      </c>
      <c r="L61">
        <v>2</v>
      </c>
      <c r="M61">
        <v>6.35</v>
      </c>
      <c r="O61" s="11">
        <v>2</v>
      </c>
      <c r="P61" s="11">
        <v>14</v>
      </c>
      <c r="Q61" s="11">
        <v>27</v>
      </c>
      <c r="R61" s="11">
        <v>111</v>
      </c>
      <c r="S61" s="11">
        <v>1</v>
      </c>
      <c r="T61" s="11">
        <v>155</v>
      </c>
      <c r="U61" s="11">
        <f t="shared" si="0"/>
        <v>154</v>
      </c>
      <c r="V61" s="34">
        <f t="shared" si="1"/>
        <v>1.2987012987012987</v>
      </c>
      <c r="W61" s="34">
        <f t="shared" si="2"/>
        <v>72.077922077922068</v>
      </c>
    </row>
    <row r="62" spans="1:23">
      <c r="A62">
        <v>58</v>
      </c>
      <c r="B62" t="s">
        <v>846</v>
      </c>
      <c r="C62" s="11">
        <v>20</v>
      </c>
      <c r="D62" s="11">
        <v>1258</v>
      </c>
      <c r="E62">
        <v>15.9</v>
      </c>
      <c r="F62">
        <v>6</v>
      </c>
      <c r="G62">
        <v>4.7699999999999996</v>
      </c>
      <c r="H62">
        <v>7</v>
      </c>
      <c r="I62">
        <v>5.56</v>
      </c>
      <c r="J62">
        <v>13</v>
      </c>
      <c r="K62">
        <v>10.33</v>
      </c>
      <c r="L62">
        <v>7</v>
      </c>
      <c r="M62">
        <v>5.56</v>
      </c>
      <c r="O62" s="11">
        <v>9</v>
      </c>
      <c r="P62" s="11">
        <v>25</v>
      </c>
      <c r="Q62" s="11">
        <v>106</v>
      </c>
      <c r="R62" s="11">
        <v>497</v>
      </c>
      <c r="S62" s="11">
        <v>0</v>
      </c>
      <c r="T62" s="11">
        <v>637</v>
      </c>
      <c r="U62" s="11">
        <f t="shared" si="0"/>
        <v>637</v>
      </c>
      <c r="V62" s="34">
        <f t="shared" si="1"/>
        <v>1.4128728414442702</v>
      </c>
      <c r="W62" s="34">
        <f t="shared" si="2"/>
        <v>78.021978021978029</v>
      </c>
    </row>
    <row r="63" spans="1:23">
      <c r="A63">
        <v>59</v>
      </c>
      <c r="B63" t="s">
        <v>847</v>
      </c>
      <c r="C63" s="11">
        <v>26</v>
      </c>
      <c r="D63" s="11">
        <v>2468</v>
      </c>
      <c r="E63">
        <v>10.53</v>
      </c>
      <c r="F63">
        <v>15</v>
      </c>
      <c r="G63">
        <v>6.08</v>
      </c>
      <c r="H63">
        <v>4</v>
      </c>
      <c r="I63">
        <v>1.62</v>
      </c>
      <c r="J63">
        <v>19</v>
      </c>
      <c r="K63">
        <v>7.7</v>
      </c>
      <c r="L63">
        <v>7</v>
      </c>
      <c r="M63">
        <v>2.84</v>
      </c>
      <c r="O63" s="11">
        <v>11</v>
      </c>
      <c r="P63" s="11">
        <v>63</v>
      </c>
      <c r="Q63" s="11">
        <v>209</v>
      </c>
      <c r="R63" s="11">
        <v>1018</v>
      </c>
      <c r="S63" s="11">
        <v>3</v>
      </c>
      <c r="T63" s="11">
        <v>1304</v>
      </c>
      <c r="U63" s="11">
        <f t="shared" si="0"/>
        <v>1301</v>
      </c>
      <c r="V63" s="34">
        <f t="shared" si="1"/>
        <v>0.84550345887778633</v>
      </c>
      <c r="W63" s="34">
        <f t="shared" si="2"/>
        <v>78.247501921598769</v>
      </c>
    </row>
    <row r="64" spans="1:23">
      <c r="A64">
        <v>60</v>
      </c>
      <c r="B64" t="s">
        <v>848</v>
      </c>
      <c r="C64" s="11">
        <v>20</v>
      </c>
      <c r="D64" s="11">
        <v>1757</v>
      </c>
      <c r="E64">
        <v>11.38</v>
      </c>
      <c r="F64">
        <v>13</v>
      </c>
      <c r="G64">
        <v>7.4</v>
      </c>
      <c r="H64">
        <v>2</v>
      </c>
      <c r="I64">
        <v>1.1399999999999999</v>
      </c>
      <c r="J64">
        <v>15</v>
      </c>
      <c r="K64">
        <v>8.5399999999999991</v>
      </c>
      <c r="L64">
        <v>5</v>
      </c>
      <c r="M64">
        <v>2.85</v>
      </c>
      <c r="O64" s="11">
        <v>10</v>
      </c>
      <c r="P64" s="11">
        <v>57</v>
      </c>
      <c r="Q64" s="11">
        <v>211</v>
      </c>
      <c r="R64" s="11">
        <v>521</v>
      </c>
      <c r="S64" s="11">
        <v>7</v>
      </c>
      <c r="T64" s="11">
        <v>806</v>
      </c>
      <c r="U64" s="11">
        <f t="shared" si="0"/>
        <v>799</v>
      </c>
      <c r="V64" s="34">
        <f t="shared" si="1"/>
        <v>1.2515644555694618</v>
      </c>
      <c r="W64" s="34">
        <f t="shared" si="2"/>
        <v>65.20650813516896</v>
      </c>
    </row>
    <row r="65" spans="1:23">
      <c r="A65">
        <v>61</v>
      </c>
      <c r="B65" t="s">
        <v>849</v>
      </c>
      <c r="C65" s="11">
        <v>8</v>
      </c>
      <c r="D65" s="11">
        <v>1123</v>
      </c>
      <c r="E65">
        <v>7.12</v>
      </c>
      <c r="F65">
        <v>3</v>
      </c>
      <c r="G65">
        <v>2.67</v>
      </c>
      <c r="H65">
        <v>3</v>
      </c>
      <c r="I65">
        <v>2.67</v>
      </c>
      <c r="J65">
        <v>6</v>
      </c>
      <c r="K65">
        <v>5.34</v>
      </c>
      <c r="L65">
        <v>2</v>
      </c>
      <c r="M65">
        <v>1.78</v>
      </c>
      <c r="O65" s="11">
        <v>3</v>
      </c>
      <c r="P65" s="11">
        <v>4</v>
      </c>
      <c r="Q65" s="11">
        <v>25</v>
      </c>
      <c r="R65" s="11">
        <v>508</v>
      </c>
      <c r="S65" s="11">
        <v>0</v>
      </c>
      <c r="T65" s="11">
        <v>540</v>
      </c>
      <c r="U65" s="11">
        <f t="shared" si="0"/>
        <v>540</v>
      </c>
      <c r="V65" s="34">
        <f t="shared" si="1"/>
        <v>0.55555555555555558</v>
      </c>
      <c r="W65" s="34">
        <f t="shared" si="2"/>
        <v>94.074074074074076</v>
      </c>
    </row>
    <row r="66" spans="1:23">
      <c r="A66">
        <v>62</v>
      </c>
      <c r="B66" t="s">
        <v>850</v>
      </c>
      <c r="C66" s="11">
        <v>23</v>
      </c>
      <c r="D66" s="11">
        <v>1402</v>
      </c>
      <c r="E66">
        <v>16.41</v>
      </c>
      <c r="F66">
        <v>13</v>
      </c>
      <c r="G66">
        <v>9.27</v>
      </c>
      <c r="H66">
        <v>2</v>
      </c>
      <c r="I66">
        <v>1.43</v>
      </c>
      <c r="J66">
        <v>15</v>
      </c>
      <c r="K66">
        <v>10.7</v>
      </c>
      <c r="L66">
        <v>8</v>
      </c>
      <c r="M66">
        <v>5.71</v>
      </c>
      <c r="O66" s="11">
        <v>13</v>
      </c>
      <c r="P66" s="11">
        <v>29</v>
      </c>
      <c r="Q66" s="11">
        <v>163</v>
      </c>
      <c r="R66" s="11">
        <v>568</v>
      </c>
      <c r="S66" s="11">
        <v>2</v>
      </c>
      <c r="T66" s="11">
        <v>775</v>
      </c>
      <c r="U66" s="11">
        <f t="shared" si="0"/>
        <v>773</v>
      </c>
      <c r="V66" s="34">
        <f t="shared" si="1"/>
        <v>1.6817593790426906</v>
      </c>
      <c r="W66" s="34">
        <f t="shared" si="2"/>
        <v>73.479948253557566</v>
      </c>
    </row>
    <row r="67" spans="1:23">
      <c r="A67">
        <v>63</v>
      </c>
      <c r="B67" t="s">
        <v>851</v>
      </c>
      <c r="C67" s="11">
        <v>2</v>
      </c>
      <c r="D67" s="11">
        <v>659</v>
      </c>
      <c r="E67">
        <v>3.03</v>
      </c>
      <c r="F67">
        <v>1</v>
      </c>
      <c r="G67">
        <v>1.52</v>
      </c>
      <c r="H67">
        <v>0</v>
      </c>
      <c r="I67">
        <v>0</v>
      </c>
      <c r="J67">
        <v>1</v>
      </c>
      <c r="K67">
        <v>1.52</v>
      </c>
      <c r="L67">
        <v>1</v>
      </c>
      <c r="M67">
        <v>1.52</v>
      </c>
      <c r="O67" s="11">
        <v>0</v>
      </c>
      <c r="P67" s="11">
        <v>2</v>
      </c>
      <c r="Q67" s="11">
        <v>21</v>
      </c>
      <c r="R67" s="11">
        <v>275</v>
      </c>
      <c r="S67" s="11">
        <v>0</v>
      </c>
      <c r="T67" s="11">
        <v>298</v>
      </c>
      <c r="U67" s="11">
        <f t="shared" si="0"/>
        <v>298</v>
      </c>
      <c r="V67" s="34">
        <f t="shared" si="1"/>
        <v>0</v>
      </c>
      <c r="W67" s="34">
        <f t="shared" si="2"/>
        <v>92.281879194630861</v>
      </c>
    </row>
    <row r="68" spans="1:23">
      <c r="A68">
        <v>64</v>
      </c>
      <c r="B68" t="s">
        <v>852</v>
      </c>
      <c r="C68" s="11">
        <v>27</v>
      </c>
      <c r="D68" s="11">
        <v>2409</v>
      </c>
      <c r="E68">
        <v>11.21</v>
      </c>
      <c r="F68">
        <v>13</v>
      </c>
      <c r="G68">
        <v>5.4</v>
      </c>
      <c r="H68">
        <v>8</v>
      </c>
      <c r="I68">
        <v>3.32</v>
      </c>
      <c r="J68">
        <v>21</v>
      </c>
      <c r="K68">
        <v>8.7200000000000006</v>
      </c>
      <c r="L68">
        <v>6</v>
      </c>
      <c r="M68">
        <v>2.4900000000000002</v>
      </c>
      <c r="O68" s="11">
        <v>18</v>
      </c>
      <c r="P68" s="11">
        <v>37</v>
      </c>
      <c r="Q68" s="11">
        <v>177</v>
      </c>
      <c r="R68" s="11">
        <v>999</v>
      </c>
      <c r="S68" s="11">
        <v>1</v>
      </c>
      <c r="T68" s="11">
        <v>1232</v>
      </c>
      <c r="U68" s="11">
        <f t="shared" si="0"/>
        <v>1231</v>
      </c>
      <c r="V68" s="34">
        <f t="shared" si="1"/>
        <v>1.4622258326563771</v>
      </c>
      <c r="W68" s="34">
        <f t="shared" si="2"/>
        <v>81.15353371242891</v>
      </c>
    </row>
    <row r="69" spans="1:23">
      <c r="A69">
        <v>65</v>
      </c>
      <c r="B69" t="s">
        <v>853</v>
      </c>
      <c r="C69" s="11">
        <v>18</v>
      </c>
      <c r="D69" s="11">
        <v>1339</v>
      </c>
      <c r="E69">
        <v>13.44</v>
      </c>
      <c r="F69">
        <v>8</v>
      </c>
      <c r="G69">
        <v>5.97</v>
      </c>
      <c r="H69">
        <v>6</v>
      </c>
      <c r="I69">
        <v>4.4800000000000004</v>
      </c>
      <c r="J69">
        <v>14</v>
      </c>
      <c r="K69">
        <v>10.46</v>
      </c>
      <c r="L69">
        <v>4</v>
      </c>
      <c r="M69">
        <v>2.99</v>
      </c>
      <c r="O69" s="11">
        <v>13</v>
      </c>
      <c r="P69" s="11">
        <v>31</v>
      </c>
      <c r="Q69" s="11">
        <v>150</v>
      </c>
      <c r="R69" s="11">
        <v>456</v>
      </c>
      <c r="S69" s="11">
        <v>2</v>
      </c>
      <c r="T69" s="11">
        <v>652</v>
      </c>
      <c r="U69" s="11">
        <f t="shared" si="0"/>
        <v>650</v>
      </c>
      <c r="V69" s="34">
        <f t="shared" si="1"/>
        <v>2</v>
      </c>
      <c r="W69" s="34">
        <f t="shared" si="2"/>
        <v>70.15384615384616</v>
      </c>
    </row>
    <row r="70" spans="1:23">
      <c r="A70">
        <v>66</v>
      </c>
      <c r="B70" t="s">
        <v>854</v>
      </c>
      <c r="C70" s="11">
        <v>10</v>
      </c>
      <c r="D70" s="11">
        <v>1879</v>
      </c>
      <c r="E70">
        <v>5.32</v>
      </c>
      <c r="F70">
        <v>1</v>
      </c>
      <c r="G70">
        <v>0.53</v>
      </c>
      <c r="H70">
        <v>3</v>
      </c>
      <c r="I70">
        <v>1.6</v>
      </c>
      <c r="J70">
        <v>4</v>
      </c>
      <c r="K70">
        <v>2.13</v>
      </c>
      <c r="L70">
        <v>6</v>
      </c>
      <c r="M70">
        <v>3.19</v>
      </c>
      <c r="O70" s="11">
        <v>15</v>
      </c>
      <c r="P70" s="11">
        <v>47</v>
      </c>
      <c r="Q70" s="11">
        <v>183</v>
      </c>
      <c r="R70" s="11">
        <v>669</v>
      </c>
      <c r="S70" s="11">
        <v>2</v>
      </c>
      <c r="T70" s="11">
        <v>916</v>
      </c>
      <c r="U70" s="11">
        <f t="shared" ref="U70:U102" si="3">T70-S70</f>
        <v>914</v>
      </c>
      <c r="V70" s="34">
        <f t="shared" ref="V70:V102" si="4">O70/U70*100</f>
        <v>1.6411378555798686</v>
      </c>
      <c r="W70" s="34">
        <f t="shared" ref="W70:W102" si="5">R70/U70*100</f>
        <v>73.194748358862142</v>
      </c>
    </row>
    <row r="71" spans="1:23">
      <c r="A71">
        <v>67</v>
      </c>
      <c r="B71" t="s">
        <v>855</v>
      </c>
      <c r="C71" s="11">
        <v>4</v>
      </c>
      <c r="D71" s="11">
        <v>731</v>
      </c>
      <c r="E71">
        <v>5.47</v>
      </c>
      <c r="F71">
        <v>1</v>
      </c>
      <c r="G71">
        <v>1.37</v>
      </c>
      <c r="H71">
        <v>1</v>
      </c>
      <c r="I71">
        <v>1.37</v>
      </c>
      <c r="J71">
        <v>2</v>
      </c>
      <c r="K71">
        <v>2.74</v>
      </c>
      <c r="L71">
        <v>2</v>
      </c>
      <c r="M71">
        <v>2.74</v>
      </c>
      <c r="O71" s="11">
        <v>7</v>
      </c>
      <c r="P71" s="11">
        <v>29</v>
      </c>
      <c r="Q71" s="11">
        <v>70</v>
      </c>
      <c r="R71" s="11">
        <v>220</v>
      </c>
      <c r="S71" s="11">
        <v>4</v>
      </c>
      <c r="T71" s="11">
        <v>330</v>
      </c>
      <c r="U71" s="11">
        <f t="shared" si="3"/>
        <v>326</v>
      </c>
      <c r="V71" s="34">
        <f t="shared" si="4"/>
        <v>2.147239263803681</v>
      </c>
      <c r="W71" s="34">
        <f t="shared" si="5"/>
        <v>67.484662576687114</v>
      </c>
    </row>
    <row r="72" spans="1:23">
      <c r="A72">
        <v>68</v>
      </c>
      <c r="B72" t="s">
        <v>856</v>
      </c>
      <c r="C72" s="11">
        <v>25</v>
      </c>
      <c r="D72" s="11">
        <v>2320</v>
      </c>
      <c r="E72">
        <v>10.78</v>
      </c>
      <c r="F72">
        <v>13</v>
      </c>
      <c r="G72">
        <v>5.6</v>
      </c>
      <c r="H72">
        <v>7</v>
      </c>
      <c r="I72">
        <v>3.02</v>
      </c>
      <c r="J72">
        <v>20</v>
      </c>
      <c r="K72">
        <v>8.6199999999999992</v>
      </c>
      <c r="L72">
        <v>5</v>
      </c>
      <c r="M72">
        <v>2.16</v>
      </c>
      <c r="O72" s="11">
        <v>13</v>
      </c>
      <c r="P72" s="11">
        <v>48</v>
      </c>
      <c r="Q72" s="11">
        <v>259</v>
      </c>
      <c r="R72" s="11">
        <v>879</v>
      </c>
      <c r="S72" s="11">
        <v>4</v>
      </c>
      <c r="T72" s="11">
        <v>1203</v>
      </c>
      <c r="U72" s="11">
        <f t="shared" si="3"/>
        <v>1199</v>
      </c>
      <c r="V72" s="34">
        <f t="shared" si="4"/>
        <v>1.0842368640533779</v>
      </c>
      <c r="W72" s="34">
        <f t="shared" si="5"/>
        <v>73.311092577147619</v>
      </c>
    </row>
    <row r="73" spans="1:23">
      <c r="A73">
        <v>69</v>
      </c>
      <c r="B73" t="s">
        <v>857</v>
      </c>
      <c r="C73" s="11">
        <v>28</v>
      </c>
      <c r="D73" s="11">
        <v>3647</v>
      </c>
      <c r="E73">
        <v>7.68</v>
      </c>
      <c r="F73">
        <v>12</v>
      </c>
      <c r="G73">
        <v>3.29</v>
      </c>
      <c r="H73">
        <v>6</v>
      </c>
      <c r="I73">
        <v>1.65</v>
      </c>
      <c r="J73">
        <v>18</v>
      </c>
      <c r="K73">
        <v>4.9400000000000004</v>
      </c>
      <c r="L73">
        <v>10</v>
      </c>
      <c r="M73">
        <v>2.74</v>
      </c>
      <c r="O73" s="11">
        <v>12</v>
      </c>
      <c r="P73" s="11">
        <v>81</v>
      </c>
      <c r="Q73" s="11">
        <v>340</v>
      </c>
      <c r="R73" s="11">
        <v>1445</v>
      </c>
      <c r="S73" s="11">
        <v>1</v>
      </c>
      <c r="T73" s="11">
        <v>1879</v>
      </c>
      <c r="U73" s="11">
        <f t="shared" si="3"/>
        <v>1878</v>
      </c>
      <c r="V73" s="34">
        <f t="shared" si="4"/>
        <v>0.63897763578274758</v>
      </c>
      <c r="W73" s="34">
        <f t="shared" si="5"/>
        <v>76.943556975505857</v>
      </c>
    </row>
    <row r="74" spans="1:23">
      <c r="A74">
        <v>70</v>
      </c>
      <c r="B74" t="s">
        <v>858</v>
      </c>
      <c r="C74" s="11">
        <v>4</v>
      </c>
      <c r="D74" s="11">
        <v>908</v>
      </c>
      <c r="E74">
        <v>4.41</v>
      </c>
      <c r="F74">
        <v>0</v>
      </c>
      <c r="G74">
        <v>0</v>
      </c>
      <c r="H74">
        <v>1</v>
      </c>
      <c r="I74">
        <v>1.1000000000000001</v>
      </c>
      <c r="J74">
        <v>1</v>
      </c>
      <c r="K74">
        <v>1.1000000000000001</v>
      </c>
      <c r="L74">
        <v>3</v>
      </c>
      <c r="M74">
        <v>3.3</v>
      </c>
      <c r="O74" s="11">
        <v>5</v>
      </c>
      <c r="P74" s="11">
        <v>29</v>
      </c>
      <c r="Q74" s="11">
        <v>54</v>
      </c>
      <c r="R74" s="11">
        <v>349</v>
      </c>
      <c r="S74" s="11">
        <v>1</v>
      </c>
      <c r="T74" s="11">
        <v>438</v>
      </c>
      <c r="U74" s="11">
        <f t="shared" si="3"/>
        <v>437</v>
      </c>
      <c r="V74" s="34">
        <f t="shared" si="4"/>
        <v>1.1441647597254003</v>
      </c>
      <c r="W74" s="34">
        <f t="shared" si="5"/>
        <v>79.862700228832949</v>
      </c>
    </row>
    <row r="75" spans="1:23">
      <c r="A75">
        <v>71</v>
      </c>
      <c r="B75" t="s">
        <v>859</v>
      </c>
      <c r="C75" s="11">
        <v>13</v>
      </c>
      <c r="D75" s="11">
        <v>1302</v>
      </c>
      <c r="E75">
        <v>9.98</v>
      </c>
      <c r="F75">
        <v>6</v>
      </c>
      <c r="G75">
        <v>4.6100000000000003</v>
      </c>
      <c r="H75">
        <v>3</v>
      </c>
      <c r="I75">
        <v>2.2999999999999998</v>
      </c>
      <c r="J75">
        <v>9</v>
      </c>
      <c r="K75">
        <v>6.91</v>
      </c>
      <c r="L75">
        <v>4</v>
      </c>
      <c r="M75">
        <v>3.07</v>
      </c>
      <c r="O75" s="11">
        <v>11</v>
      </c>
      <c r="P75" s="11">
        <v>21</v>
      </c>
      <c r="Q75" s="11">
        <v>82</v>
      </c>
      <c r="R75" s="11">
        <v>526</v>
      </c>
      <c r="S75" s="11">
        <v>6</v>
      </c>
      <c r="T75" s="11">
        <v>646</v>
      </c>
      <c r="U75" s="11">
        <f t="shared" si="3"/>
        <v>640</v>
      </c>
      <c r="V75" s="34">
        <f t="shared" si="4"/>
        <v>1.7187500000000002</v>
      </c>
      <c r="W75" s="34">
        <f t="shared" si="5"/>
        <v>82.1875</v>
      </c>
    </row>
    <row r="76" spans="1:23">
      <c r="A76">
        <v>72</v>
      </c>
      <c r="B76" t="s">
        <v>860</v>
      </c>
      <c r="C76" s="11">
        <v>5</v>
      </c>
      <c r="D76" s="11">
        <v>853</v>
      </c>
      <c r="E76">
        <v>5.86</v>
      </c>
      <c r="F76">
        <v>1</v>
      </c>
      <c r="G76">
        <v>1.17</v>
      </c>
      <c r="H76">
        <v>2</v>
      </c>
      <c r="I76">
        <v>2.34</v>
      </c>
      <c r="J76">
        <v>3</v>
      </c>
      <c r="K76">
        <v>3.52</v>
      </c>
      <c r="L76">
        <v>2</v>
      </c>
      <c r="M76">
        <v>2.34</v>
      </c>
      <c r="O76" s="11">
        <v>1</v>
      </c>
      <c r="P76" s="11">
        <v>10</v>
      </c>
      <c r="Q76" s="11">
        <v>36</v>
      </c>
      <c r="R76" s="11">
        <v>418</v>
      </c>
      <c r="S76" s="11">
        <v>0</v>
      </c>
      <c r="T76" s="11">
        <v>465</v>
      </c>
      <c r="U76" s="11">
        <f t="shared" si="3"/>
        <v>465</v>
      </c>
      <c r="V76" s="34">
        <f t="shared" si="4"/>
        <v>0.21505376344086022</v>
      </c>
      <c r="W76" s="34">
        <f t="shared" si="5"/>
        <v>89.892473118279568</v>
      </c>
    </row>
    <row r="77" spans="1:23">
      <c r="A77">
        <v>73</v>
      </c>
      <c r="B77" t="s">
        <v>861</v>
      </c>
      <c r="C77" s="11">
        <v>12</v>
      </c>
      <c r="D77" s="11">
        <v>1222</v>
      </c>
      <c r="E77">
        <v>9.82</v>
      </c>
      <c r="F77">
        <v>7</v>
      </c>
      <c r="G77">
        <v>5.73</v>
      </c>
      <c r="H77">
        <v>3</v>
      </c>
      <c r="I77">
        <v>2.4500000000000002</v>
      </c>
      <c r="J77">
        <v>10</v>
      </c>
      <c r="K77">
        <v>8.18</v>
      </c>
      <c r="L77">
        <v>2</v>
      </c>
      <c r="M77">
        <v>1.64</v>
      </c>
      <c r="O77" s="11">
        <v>5</v>
      </c>
      <c r="P77" s="11">
        <v>17</v>
      </c>
      <c r="Q77" s="11">
        <v>100</v>
      </c>
      <c r="R77" s="11">
        <v>506</v>
      </c>
      <c r="S77" s="11">
        <v>3</v>
      </c>
      <c r="T77" s="11">
        <v>631</v>
      </c>
      <c r="U77" s="11">
        <f t="shared" si="3"/>
        <v>628</v>
      </c>
      <c r="V77" s="34">
        <f t="shared" si="4"/>
        <v>0.79617834394904463</v>
      </c>
      <c r="W77" s="34">
        <f t="shared" si="5"/>
        <v>80.57324840764332</v>
      </c>
    </row>
    <row r="78" spans="1:23">
      <c r="A78">
        <v>74</v>
      </c>
      <c r="B78" t="s">
        <v>862</v>
      </c>
      <c r="C78" s="11">
        <v>17</v>
      </c>
      <c r="D78" s="11">
        <v>1795</v>
      </c>
      <c r="E78">
        <v>9.4700000000000006</v>
      </c>
      <c r="F78">
        <v>9</v>
      </c>
      <c r="G78">
        <v>5.01</v>
      </c>
      <c r="H78">
        <v>5</v>
      </c>
      <c r="I78">
        <v>2.79</v>
      </c>
      <c r="J78">
        <v>14</v>
      </c>
      <c r="K78">
        <v>7.8</v>
      </c>
      <c r="L78">
        <v>3</v>
      </c>
      <c r="M78">
        <v>1.67</v>
      </c>
      <c r="O78" s="11">
        <v>9</v>
      </c>
      <c r="P78" s="11">
        <v>29</v>
      </c>
      <c r="Q78" s="11">
        <v>173</v>
      </c>
      <c r="R78" s="11">
        <v>716</v>
      </c>
      <c r="S78" s="11">
        <v>2</v>
      </c>
      <c r="T78" s="11">
        <v>929</v>
      </c>
      <c r="U78" s="11">
        <f t="shared" si="3"/>
        <v>927</v>
      </c>
      <c r="V78" s="34">
        <f t="shared" si="4"/>
        <v>0.97087378640776689</v>
      </c>
      <c r="W78" s="34">
        <f t="shared" si="5"/>
        <v>77.23840345199568</v>
      </c>
    </row>
    <row r="79" spans="1:23">
      <c r="A79">
        <v>75</v>
      </c>
      <c r="B79" t="s">
        <v>863</v>
      </c>
      <c r="C79" s="11">
        <v>36</v>
      </c>
      <c r="D79" s="11">
        <v>2451</v>
      </c>
      <c r="E79">
        <v>14.69</v>
      </c>
      <c r="F79">
        <v>19</v>
      </c>
      <c r="G79">
        <v>7.75</v>
      </c>
      <c r="H79">
        <v>6</v>
      </c>
      <c r="I79">
        <v>2.4500000000000002</v>
      </c>
      <c r="J79">
        <v>25</v>
      </c>
      <c r="K79">
        <v>10.199999999999999</v>
      </c>
      <c r="L79">
        <v>11</v>
      </c>
      <c r="M79">
        <v>4.49</v>
      </c>
      <c r="O79" s="11">
        <v>13</v>
      </c>
      <c r="P79" s="11">
        <v>68</v>
      </c>
      <c r="Q79" s="11">
        <v>289</v>
      </c>
      <c r="R79" s="11">
        <v>905</v>
      </c>
      <c r="S79" s="11">
        <v>3</v>
      </c>
      <c r="T79" s="11">
        <v>1278</v>
      </c>
      <c r="U79" s="11">
        <f t="shared" si="3"/>
        <v>1275</v>
      </c>
      <c r="V79" s="34">
        <f t="shared" si="4"/>
        <v>1.0196078431372551</v>
      </c>
      <c r="W79" s="34">
        <f t="shared" si="5"/>
        <v>70.980392156862749</v>
      </c>
    </row>
    <row r="80" spans="1:23">
      <c r="A80">
        <v>76</v>
      </c>
      <c r="B80" t="s">
        <v>864</v>
      </c>
      <c r="C80" s="11">
        <v>13</v>
      </c>
      <c r="D80" s="11">
        <v>1633</v>
      </c>
      <c r="E80">
        <v>7.96</v>
      </c>
      <c r="F80">
        <v>8</v>
      </c>
      <c r="G80">
        <v>4.9000000000000004</v>
      </c>
      <c r="H80">
        <v>1</v>
      </c>
      <c r="I80">
        <v>0.61</v>
      </c>
      <c r="J80">
        <v>9</v>
      </c>
      <c r="K80">
        <v>5.51</v>
      </c>
      <c r="L80">
        <v>4</v>
      </c>
      <c r="M80">
        <v>2.4500000000000002</v>
      </c>
      <c r="O80" s="11">
        <v>18</v>
      </c>
      <c r="P80" s="11">
        <v>47</v>
      </c>
      <c r="Q80" s="11">
        <v>194</v>
      </c>
      <c r="R80" s="11">
        <v>642</v>
      </c>
      <c r="S80" s="11">
        <v>2</v>
      </c>
      <c r="T80" s="11">
        <v>903</v>
      </c>
      <c r="U80" s="11">
        <f t="shared" si="3"/>
        <v>901</v>
      </c>
      <c r="V80" s="34">
        <f t="shared" si="4"/>
        <v>1.9977802441731412</v>
      </c>
      <c r="W80" s="34">
        <f t="shared" si="5"/>
        <v>71.254162042175366</v>
      </c>
    </row>
    <row r="81" spans="1:23">
      <c r="A81">
        <v>77</v>
      </c>
      <c r="B81" t="s">
        <v>865</v>
      </c>
      <c r="C81" s="11">
        <v>31</v>
      </c>
      <c r="D81" s="11">
        <v>2250</v>
      </c>
      <c r="E81">
        <v>13.78</v>
      </c>
      <c r="F81">
        <v>17</v>
      </c>
      <c r="G81">
        <v>7.56</v>
      </c>
      <c r="H81">
        <v>5</v>
      </c>
      <c r="I81">
        <v>2.2200000000000002</v>
      </c>
      <c r="J81">
        <v>22</v>
      </c>
      <c r="K81">
        <v>9.7799999999999994</v>
      </c>
      <c r="L81">
        <v>9</v>
      </c>
      <c r="M81">
        <v>4</v>
      </c>
      <c r="O81" s="11">
        <v>17</v>
      </c>
      <c r="P81" s="11">
        <v>95</v>
      </c>
      <c r="Q81" s="11">
        <v>365</v>
      </c>
      <c r="R81" s="11">
        <v>775</v>
      </c>
      <c r="S81" s="11">
        <v>2</v>
      </c>
      <c r="T81" s="11">
        <v>1254</v>
      </c>
      <c r="U81" s="11">
        <f t="shared" si="3"/>
        <v>1252</v>
      </c>
      <c r="V81" s="34">
        <f t="shared" si="4"/>
        <v>1.3578274760383386</v>
      </c>
      <c r="W81" s="34">
        <f t="shared" si="5"/>
        <v>61.900958466453673</v>
      </c>
    </row>
    <row r="82" spans="1:23">
      <c r="A82">
        <v>78</v>
      </c>
      <c r="B82" t="s">
        <v>866</v>
      </c>
      <c r="C82" s="11">
        <v>50</v>
      </c>
      <c r="D82" s="11">
        <v>4577</v>
      </c>
      <c r="E82">
        <v>10.92</v>
      </c>
      <c r="F82">
        <v>28</v>
      </c>
      <c r="G82">
        <v>6.12</v>
      </c>
      <c r="H82">
        <v>9</v>
      </c>
      <c r="I82">
        <v>1.97</v>
      </c>
      <c r="J82">
        <v>37</v>
      </c>
      <c r="K82">
        <v>8.08</v>
      </c>
      <c r="L82">
        <v>13</v>
      </c>
      <c r="M82">
        <v>2.84</v>
      </c>
      <c r="O82" s="11">
        <v>29</v>
      </c>
      <c r="P82" s="11">
        <v>108</v>
      </c>
      <c r="Q82" s="11">
        <v>480</v>
      </c>
      <c r="R82" s="11">
        <v>1634</v>
      </c>
      <c r="S82" s="11">
        <v>6</v>
      </c>
      <c r="T82" s="11">
        <v>2257</v>
      </c>
      <c r="U82" s="11">
        <f t="shared" si="3"/>
        <v>2251</v>
      </c>
      <c r="V82" s="34">
        <f t="shared" si="4"/>
        <v>1.288316303864949</v>
      </c>
      <c r="W82" s="34">
        <f t="shared" si="5"/>
        <v>72.589960017769883</v>
      </c>
    </row>
    <row r="83" spans="1:23">
      <c r="A83">
        <v>79</v>
      </c>
      <c r="B83" t="s">
        <v>867</v>
      </c>
      <c r="C83" s="11">
        <v>9</v>
      </c>
      <c r="D83" s="11">
        <v>1410</v>
      </c>
      <c r="E83">
        <v>6.38</v>
      </c>
      <c r="F83">
        <v>5</v>
      </c>
      <c r="G83">
        <v>3.55</v>
      </c>
      <c r="H83">
        <v>3</v>
      </c>
      <c r="I83">
        <v>2.13</v>
      </c>
      <c r="J83">
        <v>8</v>
      </c>
      <c r="K83">
        <v>5.67</v>
      </c>
      <c r="L83">
        <v>1</v>
      </c>
      <c r="M83">
        <v>0.71</v>
      </c>
      <c r="O83" s="11">
        <v>2</v>
      </c>
      <c r="P83" s="11">
        <v>10</v>
      </c>
      <c r="Q83" s="11">
        <v>60</v>
      </c>
      <c r="R83" s="11">
        <v>602</v>
      </c>
      <c r="S83" s="11">
        <v>0</v>
      </c>
      <c r="T83" s="11">
        <v>674</v>
      </c>
      <c r="U83" s="11">
        <f t="shared" si="3"/>
        <v>674</v>
      </c>
      <c r="V83" s="34">
        <f t="shared" si="4"/>
        <v>0.29673590504451042</v>
      </c>
      <c r="W83" s="34">
        <f t="shared" si="5"/>
        <v>89.317507418397625</v>
      </c>
    </row>
    <row r="84" spans="1:23">
      <c r="A84">
        <v>80</v>
      </c>
      <c r="B84" t="s">
        <v>868</v>
      </c>
      <c r="C84" s="11">
        <v>5</v>
      </c>
      <c r="D84" s="11">
        <v>537</v>
      </c>
      <c r="E84">
        <v>9.31</v>
      </c>
      <c r="F84">
        <v>3</v>
      </c>
      <c r="G84">
        <v>5.59</v>
      </c>
      <c r="H84">
        <v>1</v>
      </c>
      <c r="I84">
        <v>1.86</v>
      </c>
      <c r="J84">
        <v>4</v>
      </c>
      <c r="K84">
        <v>7.45</v>
      </c>
      <c r="L84">
        <v>1</v>
      </c>
      <c r="M84">
        <v>1.86</v>
      </c>
      <c r="O84" s="11">
        <v>1</v>
      </c>
      <c r="P84" s="11">
        <v>19</v>
      </c>
      <c r="Q84" s="11">
        <v>55</v>
      </c>
      <c r="R84" s="11">
        <v>176</v>
      </c>
      <c r="S84" s="11">
        <v>1</v>
      </c>
      <c r="T84" s="11">
        <v>252</v>
      </c>
      <c r="U84" s="11">
        <f t="shared" si="3"/>
        <v>251</v>
      </c>
      <c r="V84" s="34">
        <f t="shared" si="4"/>
        <v>0.39840637450199201</v>
      </c>
      <c r="W84" s="34">
        <f t="shared" si="5"/>
        <v>70.119521912350606</v>
      </c>
    </row>
    <row r="85" spans="1:23">
      <c r="A85">
        <v>81</v>
      </c>
      <c r="B85" t="s">
        <v>869</v>
      </c>
      <c r="C85" s="11">
        <v>8</v>
      </c>
      <c r="D85" s="11">
        <v>447</v>
      </c>
      <c r="E85">
        <v>17.899999999999999</v>
      </c>
      <c r="F85">
        <v>5</v>
      </c>
      <c r="G85">
        <v>11.19</v>
      </c>
      <c r="H85">
        <v>0</v>
      </c>
      <c r="I85">
        <v>0</v>
      </c>
      <c r="J85">
        <v>5</v>
      </c>
      <c r="K85">
        <v>11.19</v>
      </c>
      <c r="L85">
        <v>3</v>
      </c>
      <c r="M85">
        <v>6.71</v>
      </c>
      <c r="O85" s="11">
        <v>1</v>
      </c>
      <c r="P85" s="11">
        <v>11</v>
      </c>
      <c r="Q85" s="11">
        <v>21</v>
      </c>
      <c r="R85" s="11">
        <v>159</v>
      </c>
      <c r="S85" s="11">
        <v>0</v>
      </c>
      <c r="T85" s="11">
        <v>192</v>
      </c>
      <c r="U85" s="11">
        <f t="shared" si="3"/>
        <v>192</v>
      </c>
      <c r="V85" s="34">
        <f t="shared" si="4"/>
        <v>0.52083333333333326</v>
      </c>
      <c r="W85" s="34">
        <f t="shared" si="5"/>
        <v>82.8125</v>
      </c>
    </row>
    <row r="86" spans="1:23">
      <c r="A86">
        <v>82</v>
      </c>
      <c r="B86" t="s">
        <v>870</v>
      </c>
      <c r="C86" s="11">
        <v>8</v>
      </c>
      <c r="D86" s="11">
        <v>999</v>
      </c>
      <c r="E86">
        <v>8.01</v>
      </c>
      <c r="F86">
        <v>3</v>
      </c>
      <c r="G86">
        <v>3</v>
      </c>
      <c r="H86">
        <v>2</v>
      </c>
      <c r="I86">
        <v>2</v>
      </c>
      <c r="J86">
        <v>5</v>
      </c>
      <c r="K86">
        <v>5.01</v>
      </c>
      <c r="L86">
        <v>3</v>
      </c>
      <c r="M86">
        <v>3</v>
      </c>
      <c r="O86" s="11">
        <v>4</v>
      </c>
      <c r="P86" s="11">
        <v>19</v>
      </c>
      <c r="Q86" s="11">
        <v>56</v>
      </c>
      <c r="R86" s="11">
        <v>372</v>
      </c>
      <c r="S86" s="11">
        <v>2</v>
      </c>
      <c r="T86" s="11">
        <v>453</v>
      </c>
      <c r="U86" s="11">
        <f t="shared" si="3"/>
        <v>451</v>
      </c>
      <c r="V86" s="34">
        <f t="shared" si="4"/>
        <v>0.88691796008869184</v>
      </c>
      <c r="W86" s="34">
        <f t="shared" si="5"/>
        <v>82.483370288248338</v>
      </c>
    </row>
    <row r="87" spans="1:23">
      <c r="A87">
        <v>83</v>
      </c>
      <c r="B87" t="s">
        <v>871</v>
      </c>
      <c r="C87" s="11">
        <v>39</v>
      </c>
      <c r="D87" s="11">
        <v>3360</v>
      </c>
      <c r="E87">
        <v>11.61</v>
      </c>
      <c r="F87">
        <v>21</v>
      </c>
      <c r="G87">
        <v>6.25</v>
      </c>
      <c r="H87">
        <v>6</v>
      </c>
      <c r="I87">
        <v>1.79</v>
      </c>
      <c r="J87">
        <v>27</v>
      </c>
      <c r="K87">
        <v>8.0399999999999991</v>
      </c>
      <c r="L87">
        <v>12</v>
      </c>
      <c r="M87">
        <v>3.57</v>
      </c>
      <c r="O87" s="11">
        <v>32</v>
      </c>
      <c r="P87" s="11">
        <v>91</v>
      </c>
      <c r="Q87" s="11">
        <v>277</v>
      </c>
      <c r="R87" s="11">
        <v>1280</v>
      </c>
      <c r="S87" s="11">
        <v>18</v>
      </c>
      <c r="T87" s="11">
        <v>1698</v>
      </c>
      <c r="U87" s="11">
        <f t="shared" si="3"/>
        <v>1680</v>
      </c>
      <c r="V87" s="34">
        <f t="shared" si="4"/>
        <v>1.9047619047619049</v>
      </c>
      <c r="W87" s="34">
        <f t="shared" si="5"/>
        <v>76.19047619047619</v>
      </c>
    </row>
    <row r="88" spans="1:23">
      <c r="A88">
        <v>84</v>
      </c>
      <c r="B88" t="s">
        <v>872</v>
      </c>
      <c r="C88" s="11">
        <v>12</v>
      </c>
      <c r="D88" s="11">
        <v>1092</v>
      </c>
      <c r="E88">
        <v>10.99</v>
      </c>
      <c r="F88">
        <v>7</v>
      </c>
      <c r="G88">
        <v>6.41</v>
      </c>
      <c r="H88">
        <v>1</v>
      </c>
      <c r="I88">
        <v>0.92</v>
      </c>
      <c r="J88">
        <v>8</v>
      </c>
      <c r="K88">
        <v>7.33</v>
      </c>
      <c r="L88">
        <v>4</v>
      </c>
      <c r="M88">
        <v>3.66</v>
      </c>
      <c r="O88" s="11">
        <v>4</v>
      </c>
      <c r="P88" s="11">
        <v>22</v>
      </c>
      <c r="Q88" s="11">
        <v>70</v>
      </c>
      <c r="R88" s="11">
        <v>398</v>
      </c>
      <c r="S88" s="11">
        <v>7</v>
      </c>
      <c r="T88" s="11">
        <v>501</v>
      </c>
      <c r="U88" s="11">
        <f t="shared" si="3"/>
        <v>494</v>
      </c>
      <c r="V88" s="34">
        <f t="shared" si="4"/>
        <v>0.80971659919028338</v>
      </c>
      <c r="W88" s="34">
        <f t="shared" si="5"/>
        <v>80.566801619433207</v>
      </c>
    </row>
    <row r="89" spans="1:23">
      <c r="A89">
        <v>85</v>
      </c>
      <c r="B89" t="s">
        <v>873</v>
      </c>
      <c r="C89" s="11">
        <v>26</v>
      </c>
      <c r="D89" s="11">
        <v>2429</v>
      </c>
      <c r="E89">
        <v>10.7</v>
      </c>
      <c r="F89">
        <v>12</v>
      </c>
      <c r="G89">
        <v>4.9400000000000004</v>
      </c>
      <c r="H89">
        <v>5</v>
      </c>
      <c r="I89">
        <v>2.06</v>
      </c>
      <c r="J89">
        <v>17</v>
      </c>
      <c r="K89">
        <v>7</v>
      </c>
      <c r="L89">
        <v>9</v>
      </c>
      <c r="M89">
        <v>3.71</v>
      </c>
      <c r="O89" s="11">
        <v>14</v>
      </c>
      <c r="P89" s="11">
        <v>36</v>
      </c>
      <c r="Q89" s="11">
        <v>121</v>
      </c>
      <c r="R89" s="11">
        <v>1059</v>
      </c>
      <c r="S89" s="11">
        <v>2</v>
      </c>
      <c r="T89" s="11">
        <v>1232</v>
      </c>
      <c r="U89" s="11">
        <f t="shared" si="3"/>
        <v>1230</v>
      </c>
      <c r="V89" s="34">
        <f t="shared" si="4"/>
        <v>1.1382113821138211</v>
      </c>
      <c r="W89" s="34">
        <f t="shared" si="5"/>
        <v>86.097560975609753</v>
      </c>
    </row>
    <row r="90" spans="1:23">
      <c r="A90">
        <v>86</v>
      </c>
      <c r="B90" t="s">
        <v>874</v>
      </c>
      <c r="C90" s="11">
        <v>40</v>
      </c>
      <c r="D90" s="11">
        <v>2402</v>
      </c>
      <c r="E90">
        <v>16.649999999999999</v>
      </c>
      <c r="F90">
        <v>16</v>
      </c>
      <c r="G90">
        <v>6.66</v>
      </c>
      <c r="H90">
        <v>13</v>
      </c>
      <c r="I90">
        <v>5.41</v>
      </c>
      <c r="J90">
        <v>29</v>
      </c>
      <c r="K90">
        <v>12.07</v>
      </c>
      <c r="L90">
        <v>11</v>
      </c>
      <c r="M90">
        <v>4.58</v>
      </c>
      <c r="O90" s="11">
        <v>16</v>
      </c>
      <c r="P90" s="11">
        <v>58</v>
      </c>
      <c r="Q90" s="11">
        <v>222</v>
      </c>
      <c r="R90" s="11">
        <v>936</v>
      </c>
      <c r="S90" s="11">
        <v>4</v>
      </c>
      <c r="T90" s="11">
        <v>1236</v>
      </c>
      <c r="U90" s="11">
        <f t="shared" si="3"/>
        <v>1232</v>
      </c>
      <c r="V90" s="34">
        <f t="shared" si="4"/>
        <v>1.2987012987012987</v>
      </c>
      <c r="W90" s="34">
        <f t="shared" si="5"/>
        <v>75.974025974025977</v>
      </c>
    </row>
    <row r="91" spans="1:23">
      <c r="A91">
        <v>87</v>
      </c>
      <c r="B91" t="s">
        <v>875</v>
      </c>
      <c r="C91" s="11">
        <v>11</v>
      </c>
      <c r="D91" s="11">
        <v>1035</v>
      </c>
      <c r="E91">
        <v>10.63</v>
      </c>
      <c r="F91">
        <v>8</v>
      </c>
      <c r="G91">
        <v>7.73</v>
      </c>
      <c r="H91">
        <v>2</v>
      </c>
      <c r="I91">
        <v>1.93</v>
      </c>
      <c r="J91">
        <v>10</v>
      </c>
      <c r="K91">
        <v>9.66</v>
      </c>
      <c r="L91">
        <v>1</v>
      </c>
      <c r="M91">
        <v>0.97</v>
      </c>
      <c r="O91" s="11">
        <v>3</v>
      </c>
      <c r="P91" s="11">
        <v>22</v>
      </c>
      <c r="Q91" s="11">
        <v>110</v>
      </c>
      <c r="R91" s="11">
        <v>354</v>
      </c>
      <c r="S91" s="11">
        <v>2</v>
      </c>
      <c r="T91" s="11">
        <v>491</v>
      </c>
      <c r="U91" s="11">
        <f t="shared" si="3"/>
        <v>489</v>
      </c>
      <c r="V91" s="34">
        <f t="shared" si="4"/>
        <v>0.61349693251533743</v>
      </c>
      <c r="W91" s="34">
        <f t="shared" si="5"/>
        <v>72.392638036809814</v>
      </c>
    </row>
    <row r="92" spans="1:23">
      <c r="A92">
        <v>88</v>
      </c>
      <c r="B92" t="s">
        <v>876</v>
      </c>
      <c r="C92" s="11">
        <v>10</v>
      </c>
      <c r="D92" s="11">
        <v>915</v>
      </c>
      <c r="E92">
        <v>10.93</v>
      </c>
      <c r="F92">
        <v>3</v>
      </c>
      <c r="G92">
        <v>3.28</v>
      </c>
      <c r="H92">
        <v>2</v>
      </c>
      <c r="I92">
        <v>2.19</v>
      </c>
      <c r="J92">
        <v>5</v>
      </c>
      <c r="K92">
        <v>5.46</v>
      </c>
      <c r="L92">
        <v>5</v>
      </c>
      <c r="M92">
        <v>5.46</v>
      </c>
      <c r="O92" s="11">
        <v>23</v>
      </c>
      <c r="P92" s="11">
        <v>37</v>
      </c>
      <c r="Q92" s="11">
        <v>84</v>
      </c>
      <c r="R92" s="11">
        <v>303</v>
      </c>
      <c r="S92" s="11">
        <v>0</v>
      </c>
      <c r="T92" s="11">
        <v>447</v>
      </c>
      <c r="U92" s="11">
        <f t="shared" si="3"/>
        <v>447</v>
      </c>
      <c r="V92" s="34">
        <f t="shared" si="4"/>
        <v>5.1454138702460845</v>
      </c>
      <c r="W92" s="34">
        <f t="shared" si="5"/>
        <v>67.785234899328856</v>
      </c>
    </row>
    <row r="93" spans="1:23">
      <c r="A93">
        <v>89</v>
      </c>
      <c r="B93" t="s">
        <v>877</v>
      </c>
      <c r="C93" s="11">
        <v>31</v>
      </c>
      <c r="D93" s="11">
        <v>1975</v>
      </c>
      <c r="E93">
        <v>15.7</v>
      </c>
      <c r="F93">
        <v>12</v>
      </c>
      <c r="G93">
        <v>6.08</v>
      </c>
      <c r="H93">
        <v>8</v>
      </c>
      <c r="I93">
        <v>4.05</v>
      </c>
      <c r="J93">
        <v>20</v>
      </c>
      <c r="K93">
        <v>10.130000000000001</v>
      </c>
      <c r="L93">
        <v>11</v>
      </c>
      <c r="M93">
        <v>5.57</v>
      </c>
      <c r="O93" s="11">
        <v>19</v>
      </c>
      <c r="P93" s="11">
        <v>58</v>
      </c>
      <c r="Q93" s="11">
        <v>243</v>
      </c>
      <c r="R93" s="11">
        <v>691</v>
      </c>
      <c r="S93" s="11">
        <v>0</v>
      </c>
      <c r="T93" s="11">
        <v>1011</v>
      </c>
      <c r="U93" s="11">
        <f t="shared" si="3"/>
        <v>1011</v>
      </c>
      <c r="V93" s="34">
        <f t="shared" si="4"/>
        <v>1.8793273986152326</v>
      </c>
      <c r="W93" s="34">
        <f t="shared" si="5"/>
        <v>68.348170128585565</v>
      </c>
    </row>
    <row r="94" spans="1:23">
      <c r="A94">
        <v>90</v>
      </c>
      <c r="B94" t="s">
        <v>878</v>
      </c>
      <c r="C94" s="11">
        <v>8</v>
      </c>
      <c r="D94" s="11">
        <v>644</v>
      </c>
      <c r="E94">
        <v>12.42</v>
      </c>
      <c r="F94">
        <v>2</v>
      </c>
      <c r="G94">
        <v>3.11</v>
      </c>
      <c r="H94">
        <v>1</v>
      </c>
      <c r="I94">
        <v>1.55</v>
      </c>
      <c r="J94">
        <v>3</v>
      </c>
      <c r="K94">
        <v>4.66</v>
      </c>
      <c r="L94">
        <v>5</v>
      </c>
      <c r="M94">
        <v>7.76</v>
      </c>
      <c r="O94" s="11">
        <v>1</v>
      </c>
      <c r="P94" s="11">
        <v>8</v>
      </c>
      <c r="Q94" s="11">
        <v>20</v>
      </c>
      <c r="R94" s="11">
        <v>282</v>
      </c>
      <c r="S94" s="11">
        <v>0</v>
      </c>
      <c r="T94" s="11">
        <v>311</v>
      </c>
      <c r="U94" s="11">
        <f t="shared" si="3"/>
        <v>311</v>
      </c>
      <c r="V94" s="34">
        <f t="shared" si="4"/>
        <v>0.32154340836012862</v>
      </c>
      <c r="W94" s="34">
        <f t="shared" si="5"/>
        <v>90.675241157556272</v>
      </c>
    </row>
    <row r="95" spans="1:23">
      <c r="A95">
        <v>91</v>
      </c>
      <c r="B95" t="s">
        <v>879</v>
      </c>
      <c r="C95" s="11">
        <v>26</v>
      </c>
      <c r="D95" s="11">
        <v>2006</v>
      </c>
      <c r="E95">
        <v>12.96</v>
      </c>
      <c r="F95">
        <v>12</v>
      </c>
      <c r="G95">
        <v>5.98</v>
      </c>
      <c r="H95">
        <v>5</v>
      </c>
      <c r="I95">
        <v>2.4900000000000002</v>
      </c>
      <c r="J95">
        <v>17</v>
      </c>
      <c r="K95">
        <v>8.4700000000000006</v>
      </c>
      <c r="L95">
        <v>9</v>
      </c>
      <c r="M95">
        <v>4.49</v>
      </c>
      <c r="O95" s="11">
        <v>22</v>
      </c>
      <c r="P95" s="11">
        <v>40</v>
      </c>
      <c r="Q95" s="11">
        <v>183</v>
      </c>
      <c r="R95" s="11">
        <v>757</v>
      </c>
      <c r="S95" s="11">
        <v>1</v>
      </c>
      <c r="T95" s="11">
        <v>1003</v>
      </c>
      <c r="U95" s="11">
        <f t="shared" si="3"/>
        <v>1002</v>
      </c>
      <c r="V95" s="34">
        <f t="shared" si="4"/>
        <v>2.19560878243513</v>
      </c>
      <c r="W95" s="34">
        <f t="shared" si="5"/>
        <v>75.548902195608775</v>
      </c>
    </row>
    <row r="96" spans="1:23">
      <c r="A96">
        <v>92</v>
      </c>
      <c r="B96" t="s">
        <v>880</v>
      </c>
      <c r="C96" s="11">
        <v>13</v>
      </c>
      <c r="D96" s="11">
        <v>1375</v>
      </c>
      <c r="E96">
        <v>9.4499999999999993</v>
      </c>
      <c r="F96">
        <v>5</v>
      </c>
      <c r="G96">
        <v>3.64</v>
      </c>
      <c r="H96">
        <v>1</v>
      </c>
      <c r="I96">
        <v>0.73</v>
      </c>
      <c r="J96">
        <v>6</v>
      </c>
      <c r="K96">
        <v>4.3600000000000003</v>
      </c>
      <c r="L96">
        <v>7</v>
      </c>
      <c r="M96">
        <v>5.09</v>
      </c>
      <c r="O96" s="11">
        <v>2</v>
      </c>
      <c r="P96" s="11">
        <v>15</v>
      </c>
      <c r="Q96" s="11">
        <v>51</v>
      </c>
      <c r="R96" s="11">
        <v>598</v>
      </c>
      <c r="S96" s="11">
        <v>0</v>
      </c>
      <c r="T96" s="11">
        <v>666</v>
      </c>
      <c r="U96" s="11">
        <f t="shared" si="3"/>
        <v>666</v>
      </c>
      <c r="V96" s="34">
        <f t="shared" si="4"/>
        <v>0.3003003003003003</v>
      </c>
      <c r="W96" s="34">
        <f t="shared" si="5"/>
        <v>89.789789789789793</v>
      </c>
    </row>
    <row r="97" spans="1:23">
      <c r="A97">
        <v>93</v>
      </c>
      <c r="B97" t="s">
        <v>881</v>
      </c>
      <c r="C97" s="11">
        <v>15</v>
      </c>
      <c r="D97" s="11">
        <v>1342</v>
      </c>
      <c r="E97">
        <v>11.18</v>
      </c>
      <c r="F97">
        <v>7</v>
      </c>
      <c r="G97">
        <v>5.22</v>
      </c>
      <c r="H97">
        <v>2</v>
      </c>
      <c r="I97">
        <v>1.49</v>
      </c>
      <c r="J97">
        <v>9</v>
      </c>
      <c r="K97">
        <v>6.71</v>
      </c>
      <c r="L97">
        <v>6</v>
      </c>
      <c r="M97">
        <v>4.47</v>
      </c>
      <c r="O97" s="11">
        <v>7</v>
      </c>
      <c r="P97" s="11">
        <v>30</v>
      </c>
      <c r="Q97" s="11">
        <v>135</v>
      </c>
      <c r="R97" s="11">
        <v>507</v>
      </c>
      <c r="S97" s="11">
        <v>6</v>
      </c>
      <c r="T97" s="11">
        <v>685</v>
      </c>
      <c r="U97" s="11">
        <f t="shared" si="3"/>
        <v>679</v>
      </c>
      <c r="V97" s="34">
        <f t="shared" si="4"/>
        <v>1.0309278350515463</v>
      </c>
      <c r="W97" s="34">
        <f t="shared" si="5"/>
        <v>74.668630338733436</v>
      </c>
    </row>
    <row r="98" spans="1:23">
      <c r="A98">
        <v>94</v>
      </c>
      <c r="B98" t="s">
        <v>882</v>
      </c>
      <c r="C98" s="11">
        <v>23</v>
      </c>
      <c r="D98" s="11">
        <v>1962</v>
      </c>
      <c r="E98">
        <v>11.72</v>
      </c>
      <c r="F98">
        <v>9</v>
      </c>
      <c r="G98">
        <v>4.59</v>
      </c>
      <c r="H98">
        <v>6</v>
      </c>
      <c r="I98">
        <v>3.06</v>
      </c>
      <c r="J98">
        <v>15</v>
      </c>
      <c r="K98">
        <v>7.65</v>
      </c>
      <c r="L98">
        <v>8</v>
      </c>
      <c r="M98">
        <v>4.08</v>
      </c>
      <c r="O98" s="11">
        <v>16</v>
      </c>
      <c r="P98" s="11">
        <v>35</v>
      </c>
      <c r="Q98" s="11">
        <v>175</v>
      </c>
      <c r="R98" s="11">
        <v>728</v>
      </c>
      <c r="S98" s="11">
        <v>5</v>
      </c>
      <c r="T98" s="11">
        <v>959</v>
      </c>
      <c r="U98" s="11">
        <f t="shared" si="3"/>
        <v>954</v>
      </c>
      <c r="V98" s="34">
        <f t="shared" si="4"/>
        <v>1.6771488469601679</v>
      </c>
      <c r="W98" s="34">
        <f t="shared" si="5"/>
        <v>76.310272536687634</v>
      </c>
    </row>
    <row r="99" spans="1:23">
      <c r="A99">
        <v>95</v>
      </c>
      <c r="B99" t="s">
        <v>883</v>
      </c>
      <c r="C99" s="11">
        <v>15</v>
      </c>
      <c r="D99" s="11">
        <v>1329</v>
      </c>
      <c r="E99">
        <v>11.29</v>
      </c>
      <c r="F99">
        <v>12</v>
      </c>
      <c r="G99">
        <v>9.0299999999999994</v>
      </c>
      <c r="H99">
        <v>0</v>
      </c>
      <c r="I99">
        <v>0</v>
      </c>
      <c r="J99">
        <v>12</v>
      </c>
      <c r="K99">
        <v>9.0299999999999994</v>
      </c>
      <c r="L99">
        <v>3</v>
      </c>
      <c r="M99">
        <v>2.2599999999999998</v>
      </c>
      <c r="O99" s="11">
        <v>3</v>
      </c>
      <c r="P99" s="11">
        <v>25</v>
      </c>
      <c r="Q99" s="11">
        <v>100</v>
      </c>
      <c r="R99" s="11">
        <v>516</v>
      </c>
      <c r="S99" s="11">
        <v>1</v>
      </c>
      <c r="T99" s="11">
        <v>645</v>
      </c>
      <c r="U99" s="11">
        <f t="shared" si="3"/>
        <v>644</v>
      </c>
      <c r="V99" s="34">
        <f t="shared" si="4"/>
        <v>0.46583850931677018</v>
      </c>
      <c r="W99" s="34">
        <f t="shared" si="5"/>
        <v>80.124223602484463</v>
      </c>
    </row>
    <row r="100" spans="1:23">
      <c r="A100">
        <v>96</v>
      </c>
      <c r="B100" t="s">
        <v>884</v>
      </c>
      <c r="C100" s="11">
        <v>9</v>
      </c>
      <c r="D100" s="11">
        <v>1639</v>
      </c>
      <c r="E100">
        <v>5.49</v>
      </c>
      <c r="F100">
        <v>5</v>
      </c>
      <c r="G100">
        <v>3.05</v>
      </c>
      <c r="H100">
        <v>2</v>
      </c>
      <c r="I100">
        <v>1.22</v>
      </c>
      <c r="J100">
        <v>7</v>
      </c>
      <c r="K100">
        <v>4.2699999999999996</v>
      </c>
      <c r="L100">
        <v>2</v>
      </c>
      <c r="M100">
        <v>1.22</v>
      </c>
      <c r="O100" s="11">
        <v>9</v>
      </c>
      <c r="P100" s="11">
        <v>23</v>
      </c>
      <c r="Q100" s="11">
        <v>124</v>
      </c>
      <c r="R100" s="11">
        <v>664</v>
      </c>
      <c r="S100" s="11">
        <v>5</v>
      </c>
      <c r="T100" s="11">
        <v>825</v>
      </c>
      <c r="U100" s="11">
        <f t="shared" si="3"/>
        <v>820</v>
      </c>
      <c r="V100" s="34">
        <f t="shared" si="4"/>
        <v>1.097560975609756</v>
      </c>
      <c r="W100" s="34">
        <f t="shared" si="5"/>
        <v>80.975609756097569</v>
      </c>
    </row>
    <row r="101" spans="1:23">
      <c r="B101" t="s">
        <v>885</v>
      </c>
      <c r="C101" s="11">
        <v>7</v>
      </c>
      <c r="D101" s="11">
        <v>209</v>
      </c>
      <c r="E101">
        <v>33.49</v>
      </c>
      <c r="F101">
        <v>3</v>
      </c>
      <c r="G101">
        <v>14.35</v>
      </c>
      <c r="H101">
        <v>2</v>
      </c>
      <c r="I101">
        <v>9.57</v>
      </c>
      <c r="J101">
        <v>5</v>
      </c>
      <c r="K101">
        <v>23.92</v>
      </c>
      <c r="L101">
        <v>2</v>
      </c>
      <c r="M101">
        <v>9.57</v>
      </c>
      <c r="O101" s="11">
        <v>14</v>
      </c>
      <c r="P101" s="11">
        <v>8</v>
      </c>
      <c r="Q101" s="11">
        <v>54</v>
      </c>
      <c r="R101" s="11">
        <v>256</v>
      </c>
      <c r="S101" s="11">
        <v>2</v>
      </c>
      <c r="T101" s="11">
        <v>334</v>
      </c>
      <c r="U101" s="11">
        <f t="shared" si="3"/>
        <v>332</v>
      </c>
      <c r="V101" s="34">
        <f t="shared" si="4"/>
        <v>4.2168674698795181</v>
      </c>
      <c r="W101" s="34">
        <f t="shared" si="5"/>
        <v>77.108433734939766</v>
      </c>
    </row>
    <row r="102" spans="1:23">
      <c r="B102" t="s">
        <v>675</v>
      </c>
      <c r="C102" s="11">
        <v>2013</v>
      </c>
      <c r="D102" s="11">
        <v>175875</v>
      </c>
      <c r="E102">
        <v>11.45</v>
      </c>
      <c r="F102">
        <v>938</v>
      </c>
      <c r="G102">
        <v>5.33</v>
      </c>
      <c r="H102">
        <v>400</v>
      </c>
      <c r="I102">
        <v>2.27</v>
      </c>
      <c r="J102" s="11">
        <v>1338</v>
      </c>
      <c r="K102">
        <v>7.61</v>
      </c>
      <c r="L102">
        <v>675</v>
      </c>
      <c r="M102">
        <v>3.84</v>
      </c>
      <c r="O102" s="11">
        <v>1063</v>
      </c>
      <c r="P102" s="11">
        <v>4225</v>
      </c>
      <c r="Q102" s="11">
        <v>16307</v>
      </c>
      <c r="R102" s="11">
        <v>67423</v>
      </c>
      <c r="S102" s="11">
        <v>318</v>
      </c>
      <c r="T102" s="11">
        <v>89336</v>
      </c>
      <c r="U102" s="11">
        <f t="shared" si="3"/>
        <v>89018</v>
      </c>
      <c r="V102" s="34">
        <f t="shared" si="4"/>
        <v>1.1941405109079062</v>
      </c>
      <c r="W102" s="34">
        <f t="shared" si="5"/>
        <v>75.740861398818211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selection sqref="A1:A3"/>
    </sheetView>
  </sheetViews>
  <sheetFormatPr defaultRowHeight="15"/>
  <cols>
    <col min="1" max="1" width="34.140625" customWidth="1"/>
    <col min="8" max="8" width="17.140625" customWidth="1"/>
  </cols>
  <sheetData>
    <row r="1" spans="1:14">
      <c r="A1" t="s">
        <v>1009</v>
      </c>
      <c r="H1" t="s">
        <v>1009</v>
      </c>
    </row>
    <row r="2" spans="1:14">
      <c r="A2" t="s">
        <v>1010</v>
      </c>
      <c r="H2" t="s">
        <v>1018</v>
      </c>
    </row>
    <row r="3" spans="1:14">
      <c r="A3" t="s">
        <v>1011</v>
      </c>
      <c r="H3" t="s">
        <v>1011</v>
      </c>
    </row>
    <row r="4" spans="1:14">
      <c r="A4" t="s">
        <v>1012</v>
      </c>
      <c r="B4" t="s">
        <v>1013</v>
      </c>
      <c r="C4" t="s">
        <v>1014</v>
      </c>
      <c r="D4" t="s">
        <v>1015</v>
      </c>
      <c r="E4" t="s">
        <v>1016</v>
      </c>
      <c r="F4" t="s">
        <v>1017</v>
      </c>
      <c r="G4" t="s">
        <v>675</v>
      </c>
      <c r="H4" t="s">
        <v>1012</v>
      </c>
      <c r="I4" t="s">
        <v>1013</v>
      </c>
      <c r="J4" t="s">
        <v>1014</v>
      </c>
      <c r="K4" t="s">
        <v>1015</v>
      </c>
      <c r="L4" t="s">
        <v>1016</v>
      </c>
      <c r="M4" t="s">
        <v>1017</v>
      </c>
      <c r="N4" t="s">
        <v>675</v>
      </c>
    </row>
    <row r="5" spans="1:14">
      <c r="A5" t="s">
        <v>789</v>
      </c>
      <c r="B5" s="11">
        <v>6</v>
      </c>
      <c r="C5" s="11">
        <v>18</v>
      </c>
      <c r="D5" s="11">
        <v>71</v>
      </c>
      <c r="E5" s="11">
        <v>431</v>
      </c>
      <c r="F5" s="11">
        <v>3</v>
      </c>
      <c r="G5" s="11">
        <v>529</v>
      </c>
      <c r="H5" t="s">
        <v>789</v>
      </c>
      <c r="I5" s="11">
        <v>6</v>
      </c>
      <c r="J5" s="11">
        <v>18</v>
      </c>
      <c r="K5" s="11">
        <v>71</v>
      </c>
      <c r="L5" s="11">
        <v>427</v>
      </c>
      <c r="M5" s="11">
        <v>3</v>
      </c>
      <c r="N5" s="11">
        <v>525</v>
      </c>
    </row>
    <row r="6" spans="1:14">
      <c r="A6" t="s">
        <v>790</v>
      </c>
      <c r="B6" s="11">
        <v>0</v>
      </c>
      <c r="C6" s="11">
        <v>4</v>
      </c>
      <c r="D6" s="11">
        <v>15</v>
      </c>
      <c r="E6" s="11">
        <v>168</v>
      </c>
      <c r="F6" s="11">
        <v>0</v>
      </c>
      <c r="G6" s="11">
        <v>187</v>
      </c>
      <c r="H6" t="s">
        <v>790</v>
      </c>
      <c r="I6" s="11">
        <v>0</v>
      </c>
      <c r="J6" s="11">
        <v>4</v>
      </c>
      <c r="K6" s="11">
        <v>15</v>
      </c>
      <c r="L6" s="11">
        <v>167</v>
      </c>
      <c r="M6" s="11">
        <v>0</v>
      </c>
      <c r="N6" s="11">
        <v>186</v>
      </c>
    </row>
    <row r="7" spans="1:14">
      <c r="A7" t="s">
        <v>791</v>
      </c>
      <c r="B7" s="11">
        <v>8</v>
      </c>
      <c r="C7" s="11">
        <v>23</v>
      </c>
      <c r="D7" s="11">
        <v>101</v>
      </c>
      <c r="E7" s="11">
        <v>467</v>
      </c>
      <c r="F7" s="11">
        <v>3</v>
      </c>
      <c r="G7" s="11">
        <v>602</v>
      </c>
      <c r="H7" t="s">
        <v>791</v>
      </c>
      <c r="I7" s="11">
        <v>7</v>
      </c>
      <c r="J7" s="11">
        <v>21</v>
      </c>
      <c r="K7" s="11">
        <v>95</v>
      </c>
      <c r="L7" s="11">
        <v>436</v>
      </c>
      <c r="M7" s="11">
        <v>3</v>
      </c>
      <c r="N7" s="11">
        <v>562</v>
      </c>
    </row>
    <row r="8" spans="1:14">
      <c r="A8" t="s">
        <v>792</v>
      </c>
      <c r="B8" s="11">
        <v>4</v>
      </c>
      <c r="C8" s="11">
        <v>30</v>
      </c>
      <c r="D8" s="11">
        <v>143</v>
      </c>
      <c r="E8" s="11">
        <v>407</v>
      </c>
      <c r="F8" s="11">
        <v>3</v>
      </c>
      <c r="G8" s="11">
        <v>587</v>
      </c>
      <c r="H8" t="s">
        <v>792</v>
      </c>
      <c r="I8" s="11">
        <v>4</v>
      </c>
      <c r="J8" s="11">
        <v>28</v>
      </c>
      <c r="K8" s="11">
        <v>138</v>
      </c>
      <c r="L8" s="11">
        <v>401</v>
      </c>
      <c r="M8" s="11">
        <v>3</v>
      </c>
      <c r="N8" s="11">
        <v>574</v>
      </c>
    </row>
    <row r="9" spans="1:14">
      <c r="A9" t="s">
        <v>793</v>
      </c>
      <c r="B9" s="11">
        <v>10</v>
      </c>
      <c r="C9" s="11">
        <v>32</v>
      </c>
      <c r="D9" s="11">
        <v>145</v>
      </c>
      <c r="E9" s="11">
        <v>485</v>
      </c>
      <c r="F9" s="11">
        <v>4</v>
      </c>
      <c r="G9" s="11">
        <v>676</v>
      </c>
      <c r="H9" t="s">
        <v>793</v>
      </c>
      <c r="I9" s="11">
        <v>10</v>
      </c>
      <c r="J9" s="11">
        <v>32</v>
      </c>
      <c r="K9" s="11">
        <v>143</v>
      </c>
      <c r="L9" s="11">
        <v>476</v>
      </c>
      <c r="M9" s="11">
        <v>4</v>
      </c>
      <c r="N9" s="11">
        <v>665</v>
      </c>
    </row>
    <row r="10" spans="1:14">
      <c r="A10" t="s">
        <v>794</v>
      </c>
      <c r="B10" s="11">
        <v>0</v>
      </c>
      <c r="C10" s="11">
        <v>5</v>
      </c>
      <c r="D10" s="11">
        <v>12</v>
      </c>
      <c r="E10" s="11">
        <v>150</v>
      </c>
      <c r="F10" s="11">
        <v>0</v>
      </c>
      <c r="G10" s="11">
        <v>167</v>
      </c>
      <c r="H10" t="s">
        <v>794</v>
      </c>
      <c r="I10" s="11">
        <v>0</v>
      </c>
      <c r="J10" s="11">
        <v>5</v>
      </c>
      <c r="K10" s="11">
        <v>11</v>
      </c>
      <c r="L10" s="11">
        <v>147</v>
      </c>
      <c r="M10" s="11">
        <v>0</v>
      </c>
      <c r="N10" s="11">
        <v>163</v>
      </c>
    </row>
    <row r="11" spans="1:14">
      <c r="A11" t="s">
        <v>795</v>
      </c>
      <c r="B11" s="11">
        <v>7</v>
      </c>
      <c r="C11" s="11">
        <v>13</v>
      </c>
      <c r="D11" s="11">
        <v>70</v>
      </c>
      <c r="E11" s="11">
        <v>374</v>
      </c>
      <c r="F11" s="11">
        <v>2</v>
      </c>
      <c r="G11" s="11">
        <v>466</v>
      </c>
      <c r="H11" t="s">
        <v>795</v>
      </c>
      <c r="I11" s="11">
        <v>7</v>
      </c>
      <c r="J11" s="11">
        <v>13</v>
      </c>
      <c r="K11" s="11">
        <v>70</v>
      </c>
      <c r="L11" s="11">
        <v>371</v>
      </c>
      <c r="M11" s="11">
        <v>2</v>
      </c>
      <c r="N11" s="11">
        <v>463</v>
      </c>
    </row>
    <row r="12" spans="1:14">
      <c r="A12" t="s">
        <v>796</v>
      </c>
      <c r="B12" s="11">
        <v>11</v>
      </c>
      <c r="C12" s="11">
        <v>36</v>
      </c>
      <c r="D12" s="11">
        <v>106</v>
      </c>
      <c r="E12" s="11">
        <v>369</v>
      </c>
      <c r="F12" s="11">
        <v>1</v>
      </c>
      <c r="G12" s="11">
        <v>523</v>
      </c>
      <c r="H12" t="s">
        <v>796</v>
      </c>
      <c r="I12" s="11">
        <v>11</v>
      </c>
      <c r="J12" s="11">
        <v>36</v>
      </c>
      <c r="K12" s="11">
        <v>106</v>
      </c>
      <c r="L12" s="11">
        <v>368</v>
      </c>
      <c r="M12" s="11">
        <v>1</v>
      </c>
      <c r="N12" s="11">
        <v>522</v>
      </c>
    </row>
    <row r="13" spans="1:14">
      <c r="A13" t="s">
        <v>797</v>
      </c>
      <c r="B13" s="11">
        <v>4</v>
      </c>
      <c r="C13" s="11">
        <v>16</v>
      </c>
      <c r="D13" s="11">
        <v>52</v>
      </c>
      <c r="E13" s="11">
        <v>214</v>
      </c>
      <c r="F13" s="11">
        <v>2</v>
      </c>
      <c r="G13" s="11">
        <v>288</v>
      </c>
      <c r="H13" t="s">
        <v>797</v>
      </c>
      <c r="I13" s="11">
        <v>4</v>
      </c>
      <c r="J13" s="11">
        <v>16</v>
      </c>
      <c r="K13" s="11">
        <v>52</v>
      </c>
      <c r="L13" s="11">
        <v>211</v>
      </c>
      <c r="M13" s="11">
        <v>2</v>
      </c>
      <c r="N13" s="11">
        <v>285</v>
      </c>
    </row>
    <row r="14" spans="1:14">
      <c r="A14" t="s">
        <v>798</v>
      </c>
      <c r="B14" s="11">
        <v>10</v>
      </c>
      <c r="C14" s="11">
        <v>34</v>
      </c>
      <c r="D14" s="11">
        <v>73</v>
      </c>
      <c r="E14" s="11">
        <v>166</v>
      </c>
      <c r="F14" s="11">
        <v>1</v>
      </c>
      <c r="G14" s="11">
        <v>284</v>
      </c>
      <c r="H14" t="s">
        <v>798</v>
      </c>
      <c r="I14" s="11">
        <v>10</v>
      </c>
      <c r="J14" s="11">
        <v>34</v>
      </c>
      <c r="K14" s="11">
        <v>73</v>
      </c>
      <c r="L14" s="11">
        <v>162</v>
      </c>
      <c r="M14" s="11">
        <v>1</v>
      </c>
      <c r="N14" s="11">
        <v>280</v>
      </c>
    </row>
    <row r="15" spans="1:14">
      <c r="A15" t="s">
        <v>799</v>
      </c>
      <c r="B15" s="11">
        <v>10</v>
      </c>
      <c r="C15" s="11">
        <v>156</v>
      </c>
      <c r="D15" s="11">
        <v>556</v>
      </c>
      <c r="E15" s="11">
        <v>1900</v>
      </c>
      <c r="F15" s="11">
        <v>35</v>
      </c>
      <c r="G15" s="11">
        <v>2657</v>
      </c>
      <c r="H15" t="s">
        <v>799</v>
      </c>
      <c r="I15" s="11">
        <v>10</v>
      </c>
      <c r="J15" s="11">
        <v>156</v>
      </c>
      <c r="K15" s="11">
        <v>549</v>
      </c>
      <c r="L15" s="11">
        <v>1880</v>
      </c>
      <c r="M15" s="11">
        <v>35</v>
      </c>
      <c r="N15" s="11">
        <v>2630</v>
      </c>
    </row>
    <row r="16" spans="1:14">
      <c r="A16" t="s">
        <v>800</v>
      </c>
      <c r="B16" s="11">
        <v>1</v>
      </c>
      <c r="C16" s="11">
        <v>8</v>
      </c>
      <c r="D16" s="11">
        <v>38</v>
      </c>
      <c r="E16" s="11">
        <v>219</v>
      </c>
      <c r="F16" s="11">
        <v>0</v>
      </c>
      <c r="G16" s="11">
        <v>266</v>
      </c>
      <c r="H16" t="s">
        <v>800</v>
      </c>
      <c r="I16" s="11">
        <v>1</v>
      </c>
      <c r="J16" s="11">
        <v>7</v>
      </c>
      <c r="K16" s="11">
        <v>38</v>
      </c>
      <c r="L16" s="11">
        <v>219</v>
      </c>
      <c r="M16" s="11">
        <v>0</v>
      </c>
      <c r="N16" s="11">
        <v>265</v>
      </c>
    </row>
    <row r="17" spans="1:14">
      <c r="A17" t="s">
        <v>801</v>
      </c>
      <c r="B17" s="11">
        <v>13</v>
      </c>
      <c r="C17" s="11">
        <v>76</v>
      </c>
      <c r="D17" s="11">
        <v>279</v>
      </c>
      <c r="E17" s="11">
        <v>995</v>
      </c>
      <c r="F17" s="11">
        <v>26</v>
      </c>
      <c r="G17" s="11">
        <v>1389</v>
      </c>
      <c r="H17" t="s">
        <v>801</v>
      </c>
      <c r="I17" s="11">
        <v>13</v>
      </c>
      <c r="J17" s="11">
        <v>76</v>
      </c>
      <c r="K17" s="11">
        <v>277</v>
      </c>
      <c r="L17" s="11">
        <v>990</v>
      </c>
      <c r="M17" s="11">
        <v>26</v>
      </c>
      <c r="N17" s="11">
        <v>1382</v>
      </c>
    </row>
    <row r="18" spans="1:14">
      <c r="A18" t="s">
        <v>802</v>
      </c>
      <c r="B18" s="11">
        <v>3</v>
      </c>
      <c r="C18" s="11">
        <v>13</v>
      </c>
      <c r="D18" s="11">
        <v>36</v>
      </c>
      <c r="E18" s="11">
        <v>218</v>
      </c>
      <c r="F18" s="11">
        <v>1</v>
      </c>
      <c r="G18" s="11">
        <v>271</v>
      </c>
      <c r="H18" t="s">
        <v>802</v>
      </c>
      <c r="I18" s="11">
        <v>3</v>
      </c>
      <c r="J18" s="11">
        <v>12</v>
      </c>
      <c r="K18" s="11">
        <v>36</v>
      </c>
      <c r="L18" s="11">
        <v>214</v>
      </c>
      <c r="M18" s="11">
        <v>1</v>
      </c>
      <c r="N18" s="11">
        <v>266</v>
      </c>
    </row>
    <row r="19" spans="1:14">
      <c r="A19" t="s">
        <v>803</v>
      </c>
      <c r="B19" s="11">
        <v>1</v>
      </c>
      <c r="C19" s="11">
        <v>10</v>
      </c>
      <c r="D19" s="11">
        <v>35</v>
      </c>
      <c r="E19" s="11">
        <v>359</v>
      </c>
      <c r="F19" s="11">
        <v>1</v>
      </c>
      <c r="G19" s="11">
        <v>406</v>
      </c>
      <c r="H19" t="s">
        <v>803</v>
      </c>
      <c r="I19" s="11">
        <v>1</v>
      </c>
      <c r="J19" s="11">
        <v>10</v>
      </c>
      <c r="K19" s="11">
        <v>33</v>
      </c>
      <c r="L19" s="11">
        <v>357</v>
      </c>
      <c r="M19" s="11">
        <v>1</v>
      </c>
      <c r="N19" s="11">
        <v>402</v>
      </c>
    </row>
    <row r="20" spans="1:14">
      <c r="A20" t="s">
        <v>804</v>
      </c>
      <c r="B20" s="11">
        <v>3</v>
      </c>
      <c r="C20" s="11">
        <v>17</v>
      </c>
      <c r="D20" s="11">
        <v>63</v>
      </c>
      <c r="E20" s="11">
        <v>598</v>
      </c>
      <c r="F20" s="11">
        <v>0</v>
      </c>
      <c r="G20" s="11">
        <v>681</v>
      </c>
      <c r="H20" t="s">
        <v>804</v>
      </c>
      <c r="I20" s="11">
        <v>3</v>
      </c>
      <c r="J20" s="11">
        <v>17</v>
      </c>
      <c r="K20" s="11">
        <v>61</v>
      </c>
      <c r="L20" s="11">
        <v>588</v>
      </c>
      <c r="M20" s="11">
        <v>0</v>
      </c>
      <c r="N20" s="11">
        <v>669</v>
      </c>
    </row>
    <row r="21" spans="1:14">
      <c r="A21" t="s">
        <v>805</v>
      </c>
      <c r="B21" s="11">
        <v>15</v>
      </c>
      <c r="C21" s="11">
        <v>69</v>
      </c>
      <c r="D21" s="11">
        <v>289</v>
      </c>
      <c r="E21" s="11">
        <v>1454</v>
      </c>
      <c r="F21" s="11">
        <v>2</v>
      </c>
      <c r="G21" s="11">
        <v>1829</v>
      </c>
      <c r="H21" t="s">
        <v>805</v>
      </c>
      <c r="I21" s="11">
        <v>14</v>
      </c>
      <c r="J21" s="11">
        <v>67</v>
      </c>
      <c r="K21" s="11">
        <v>259</v>
      </c>
      <c r="L21" s="11">
        <v>1361</v>
      </c>
      <c r="M21" s="11">
        <v>1</v>
      </c>
      <c r="N21" s="11">
        <v>1702</v>
      </c>
    </row>
    <row r="22" spans="1:14">
      <c r="A22" t="s">
        <v>806</v>
      </c>
      <c r="B22" s="11">
        <v>31</v>
      </c>
      <c r="C22" s="11">
        <v>99</v>
      </c>
      <c r="D22" s="11">
        <v>295</v>
      </c>
      <c r="E22" s="11">
        <v>748</v>
      </c>
      <c r="F22" s="11">
        <v>6</v>
      </c>
      <c r="G22" s="11">
        <v>1179</v>
      </c>
      <c r="H22" t="s">
        <v>806</v>
      </c>
      <c r="I22" s="11">
        <v>31</v>
      </c>
      <c r="J22" s="11">
        <v>98</v>
      </c>
      <c r="K22" s="11">
        <v>291</v>
      </c>
      <c r="L22" s="11">
        <v>732</v>
      </c>
      <c r="M22" s="11">
        <v>6</v>
      </c>
      <c r="N22" s="11">
        <v>1158</v>
      </c>
    </row>
    <row r="23" spans="1:14">
      <c r="A23" t="s">
        <v>807</v>
      </c>
      <c r="B23" s="11">
        <v>20</v>
      </c>
      <c r="C23" s="11">
        <v>95</v>
      </c>
      <c r="D23" s="11">
        <v>423</v>
      </c>
      <c r="E23" s="11">
        <v>1859</v>
      </c>
      <c r="F23" s="11">
        <v>4</v>
      </c>
      <c r="G23" s="11">
        <v>2401</v>
      </c>
      <c r="H23" t="s">
        <v>807</v>
      </c>
      <c r="I23" s="11">
        <v>17</v>
      </c>
      <c r="J23" s="11">
        <v>94</v>
      </c>
      <c r="K23" s="11">
        <v>402</v>
      </c>
      <c r="L23" s="11">
        <v>1773</v>
      </c>
      <c r="M23" s="11">
        <v>1</v>
      </c>
      <c r="N23" s="11">
        <v>2287</v>
      </c>
    </row>
    <row r="24" spans="1:14">
      <c r="A24" t="s">
        <v>808</v>
      </c>
      <c r="B24" s="11">
        <v>3</v>
      </c>
      <c r="C24" s="11">
        <v>26</v>
      </c>
      <c r="D24" s="11">
        <v>105</v>
      </c>
      <c r="E24" s="11">
        <v>367</v>
      </c>
      <c r="F24" s="11">
        <v>3</v>
      </c>
      <c r="G24" s="11">
        <v>504</v>
      </c>
      <c r="H24" t="s">
        <v>808</v>
      </c>
      <c r="I24" s="11">
        <v>3</v>
      </c>
      <c r="J24" s="11">
        <v>25</v>
      </c>
      <c r="K24" s="11">
        <v>101</v>
      </c>
      <c r="L24" s="11">
        <v>361</v>
      </c>
      <c r="M24" s="11">
        <v>3</v>
      </c>
      <c r="N24" s="11">
        <v>493</v>
      </c>
    </row>
    <row r="25" spans="1:14">
      <c r="A25" t="s">
        <v>809</v>
      </c>
      <c r="B25" s="11">
        <v>4</v>
      </c>
      <c r="C25" s="11">
        <v>36</v>
      </c>
      <c r="D25" s="11">
        <v>97</v>
      </c>
      <c r="E25" s="11">
        <v>445</v>
      </c>
      <c r="F25" s="11">
        <v>11</v>
      </c>
      <c r="G25" s="11">
        <v>593</v>
      </c>
      <c r="H25" t="s">
        <v>809</v>
      </c>
      <c r="I25" s="11">
        <v>4</v>
      </c>
      <c r="J25" s="11">
        <v>36</v>
      </c>
      <c r="K25" s="11">
        <v>95</v>
      </c>
      <c r="L25" s="11">
        <v>442</v>
      </c>
      <c r="M25" s="11">
        <v>11</v>
      </c>
      <c r="N25" s="11">
        <v>588</v>
      </c>
    </row>
    <row r="26" spans="1:14">
      <c r="A26" t="s">
        <v>810</v>
      </c>
      <c r="B26" s="11">
        <v>44</v>
      </c>
      <c r="C26" s="11">
        <v>123</v>
      </c>
      <c r="D26" s="11">
        <v>419</v>
      </c>
      <c r="E26" s="11">
        <v>1882</v>
      </c>
      <c r="F26" s="11">
        <v>4</v>
      </c>
      <c r="G26" s="11">
        <v>2472</v>
      </c>
      <c r="H26" t="s">
        <v>810</v>
      </c>
      <c r="I26" s="11">
        <v>41</v>
      </c>
      <c r="J26" s="11">
        <v>119</v>
      </c>
      <c r="K26" s="11">
        <v>388</v>
      </c>
      <c r="L26" s="11">
        <v>1769</v>
      </c>
      <c r="M26" s="11">
        <v>2</v>
      </c>
      <c r="N26" s="11">
        <v>2319</v>
      </c>
    </row>
    <row r="27" spans="1:14">
      <c r="A27" t="s">
        <v>811</v>
      </c>
      <c r="B27" s="11">
        <v>32</v>
      </c>
      <c r="C27" s="11">
        <v>86</v>
      </c>
      <c r="D27" s="11">
        <v>334</v>
      </c>
      <c r="E27" s="11">
        <v>1067</v>
      </c>
      <c r="F27" s="11">
        <v>5</v>
      </c>
      <c r="G27" s="11">
        <v>1524</v>
      </c>
      <c r="H27" t="s">
        <v>811</v>
      </c>
      <c r="I27" s="11">
        <v>31</v>
      </c>
      <c r="J27" s="11">
        <v>85</v>
      </c>
      <c r="K27" s="11">
        <v>330</v>
      </c>
      <c r="L27" s="11">
        <v>1061</v>
      </c>
      <c r="M27" s="11">
        <v>5</v>
      </c>
      <c r="N27" s="11">
        <v>1512</v>
      </c>
    </row>
    <row r="28" spans="1:14">
      <c r="A28" t="s">
        <v>812</v>
      </c>
      <c r="B28" s="11">
        <v>9</v>
      </c>
      <c r="C28" s="11">
        <v>39</v>
      </c>
      <c r="D28" s="11">
        <v>169</v>
      </c>
      <c r="E28" s="11">
        <v>790</v>
      </c>
      <c r="F28" s="11">
        <v>2</v>
      </c>
      <c r="G28" s="11">
        <v>1009</v>
      </c>
      <c r="H28" t="s">
        <v>812</v>
      </c>
      <c r="I28" s="11">
        <v>8</v>
      </c>
      <c r="J28" s="11">
        <v>38</v>
      </c>
      <c r="K28" s="11">
        <v>165</v>
      </c>
      <c r="L28" s="11">
        <v>769</v>
      </c>
      <c r="M28" s="11">
        <v>2</v>
      </c>
      <c r="N28" s="11">
        <v>982</v>
      </c>
    </row>
    <row r="29" spans="1:14">
      <c r="A29" t="s">
        <v>813</v>
      </c>
      <c r="B29" s="11">
        <v>27</v>
      </c>
      <c r="C29" s="11">
        <v>123</v>
      </c>
      <c r="D29" s="11">
        <v>452</v>
      </c>
      <c r="E29" s="11">
        <v>1368</v>
      </c>
      <c r="F29" s="11">
        <v>3</v>
      </c>
      <c r="G29" s="11">
        <v>1973</v>
      </c>
      <c r="H29" t="s">
        <v>813</v>
      </c>
      <c r="I29" s="11">
        <v>25</v>
      </c>
      <c r="J29" s="11">
        <v>122</v>
      </c>
      <c r="K29" s="11">
        <v>447</v>
      </c>
      <c r="L29" s="11">
        <v>1342</v>
      </c>
      <c r="M29" s="11">
        <v>2</v>
      </c>
      <c r="N29" s="11">
        <v>1938</v>
      </c>
    </row>
    <row r="30" spans="1:14">
      <c r="A30" t="s">
        <v>814</v>
      </c>
      <c r="B30" s="11">
        <v>0</v>
      </c>
      <c r="C30" s="11">
        <v>7</v>
      </c>
      <c r="D30" s="11">
        <v>18</v>
      </c>
      <c r="E30" s="11">
        <v>188</v>
      </c>
      <c r="F30" s="11">
        <v>1</v>
      </c>
      <c r="G30" s="11">
        <v>214</v>
      </c>
      <c r="H30" t="s">
        <v>814</v>
      </c>
      <c r="I30" s="11">
        <v>0</v>
      </c>
      <c r="J30" s="11">
        <v>6</v>
      </c>
      <c r="K30" s="11">
        <v>17</v>
      </c>
      <c r="L30" s="11">
        <v>187</v>
      </c>
      <c r="M30" s="11">
        <v>0</v>
      </c>
      <c r="N30" s="11">
        <v>210</v>
      </c>
    </row>
    <row r="31" spans="1:14">
      <c r="A31" t="s">
        <v>815</v>
      </c>
      <c r="B31" s="11">
        <v>3</v>
      </c>
      <c r="C31" s="11">
        <v>30</v>
      </c>
      <c r="D31" s="11">
        <v>111</v>
      </c>
      <c r="E31" s="11">
        <v>562</v>
      </c>
      <c r="F31" s="11">
        <v>0</v>
      </c>
      <c r="G31" s="11">
        <v>706</v>
      </c>
      <c r="H31" t="s">
        <v>815</v>
      </c>
      <c r="I31" s="11">
        <v>2</v>
      </c>
      <c r="J31" s="11">
        <v>30</v>
      </c>
      <c r="K31" s="11">
        <v>105</v>
      </c>
      <c r="L31" s="11">
        <v>552</v>
      </c>
      <c r="M31" s="11">
        <v>0</v>
      </c>
      <c r="N31" s="11">
        <v>689</v>
      </c>
    </row>
    <row r="32" spans="1:14">
      <c r="A32" t="s">
        <v>816</v>
      </c>
      <c r="B32" s="11">
        <v>11</v>
      </c>
      <c r="C32" s="11">
        <v>45</v>
      </c>
      <c r="D32" s="11">
        <v>229</v>
      </c>
      <c r="E32" s="11">
        <v>683</v>
      </c>
      <c r="F32" s="11">
        <v>1</v>
      </c>
      <c r="G32" s="11">
        <v>969</v>
      </c>
      <c r="H32" t="s">
        <v>816</v>
      </c>
      <c r="I32" s="11">
        <v>11</v>
      </c>
      <c r="J32" s="11">
        <v>44</v>
      </c>
      <c r="K32" s="11">
        <v>220</v>
      </c>
      <c r="L32" s="11">
        <v>664</v>
      </c>
      <c r="M32" s="11">
        <v>1</v>
      </c>
      <c r="N32" s="11">
        <v>940</v>
      </c>
    </row>
    <row r="33" spans="1:14">
      <c r="A33" t="s">
        <v>817</v>
      </c>
      <c r="B33" s="11">
        <v>7</v>
      </c>
      <c r="C33" s="11">
        <v>37</v>
      </c>
      <c r="D33" s="11">
        <v>155</v>
      </c>
      <c r="E33" s="11">
        <v>782</v>
      </c>
      <c r="F33" s="11">
        <v>8</v>
      </c>
      <c r="G33" s="11">
        <v>989</v>
      </c>
      <c r="H33" t="s">
        <v>817</v>
      </c>
      <c r="I33" s="11">
        <v>5</v>
      </c>
      <c r="J33" s="11">
        <v>37</v>
      </c>
      <c r="K33" s="11">
        <v>153</v>
      </c>
      <c r="L33" s="11">
        <v>774</v>
      </c>
      <c r="M33" s="11">
        <v>8</v>
      </c>
      <c r="N33" s="11">
        <v>977</v>
      </c>
    </row>
    <row r="34" spans="1:14">
      <c r="A34" t="s">
        <v>818</v>
      </c>
      <c r="B34" s="11">
        <v>50</v>
      </c>
      <c r="C34" s="11">
        <v>215</v>
      </c>
      <c r="D34" s="11">
        <v>787</v>
      </c>
      <c r="E34" s="11">
        <v>2652</v>
      </c>
      <c r="F34" s="11">
        <v>2</v>
      </c>
      <c r="G34" s="11">
        <v>3706</v>
      </c>
      <c r="H34" t="s">
        <v>818</v>
      </c>
      <c r="I34" s="11">
        <v>50</v>
      </c>
      <c r="J34" s="11">
        <v>213</v>
      </c>
      <c r="K34" s="11">
        <v>777</v>
      </c>
      <c r="L34" s="11">
        <v>2638</v>
      </c>
      <c r="M34" s="11">
        <v>2</v>
      </c>
      <c r="N34" s="11">
        <v>3680</v>
      </c>
    </row>
    <row r="35" spans="1:14">
      <c r="A35" t="s">
        <v>819</v>
      </c>
      <c r="B35" s="11">
        <v>14</v>
      </c>
      <c r="C35" s="11">
        <v>48</v>
      </c>
      <c r="D35" s="11">
        <v>234</v>
      </c>
      <c r="E35" s="11">
        <v>791</v>
      </c>
      <c r="F35" s="11">
        <v>1</v>
      </c>
      <c r="G35" s="11">
        <v>1088</v>
      </c>
      <c r="H35" t="s">
        <v>819</v>
      </c>
      <c r="I35" s="11">
        <v>10</v>
      </c>
      <c r="J35" s="11">
        <v>48</v>
      </c>
      <c r="K35" s="11">
        <v>226</v>
      </c>
      <c r="L35" s="11">
        <v>774</v>
      </c>
      <c r="M35" s="11">
        <v>1</v>
      </c>
      <c r="N35" s="11">
        <v>1059</v>
      </c>
    </row>
    <row r="36" spans="1:14">
      <c r="A36" t="s">
        <v>820</v>
      </c>
      <c r="B36" s="11">
        <v>17</v>
      </c>
      <c r="C36" s="11">
        <v>61</v>
      </c>
      <c r="D36" s="11">
        <v>257</v>
      </c>
      <c r="E36" s="11">
        <v>892</v>
      </c>
      <c r="F36" s="11">
        <v>4</v>
      </c>
      <c r="G36" s="11">
        <v>1231</v>
      </c>
      <c r="H36" t="s">
        <v>820</v>
      </c>
      <c r="I36" s="11">
        <v>14</v>
      </c>
      <c r="J36" s="11">
        <v>58</v>
      </c>
      <c r="K36" s="11">
        <v>237</v>
      </c>
      <c r="L36" s="11">
        <v>836</v>
      </c>
      <c r="M36" s="11">
        <v>2</v>
      </c>
      <c r="N36" s="11">
        <v>1147</v>
      </c>
    </row>
    <row r="37" spans="1:14">
      <c r="A37" t="s">
        <v>821</v>
      </c>
      <c r="B37" s="11">
        <v>9</v>
      </c>
      <c r="C37" s="11">
        <v>19</v>
      </c>
      <c r="D37" s="11">
        <v>114</v>
      </c>
      <c r="E37" s="11">
        <v>630</v>
      </c>
      <c r="F37" s="11">
        <v>0</v>
      </c>
      <c r="G37" s="11">
        <v>772</v>
      </c>
      <c r="H37" t="s">
        <v>821</v>
      </c>
      <c r="I37" s="11">
        <v>9</v>
      </c>
      <c r="J37" s="11">
        <v>19</v>
      </c>
      <c r="K37" s="11">
        <v>107</v>
      </c>
      <c r="L37" s="11">
        <v>620</v>
      </c>
      <c r="M37" s="11">
        <v>0</v>
      </c>
      <c r="N37" s="11">
        <v>755</v>
      </c>
    </row>
    <row r="38" spans="1:14">
      <c r="A38" t="s">
        <v>822</v>
      </c>
      <c r="B38" s="11">
        <v>2</v>
      </c>
      <c r="C38" s="11">
        <v>3</v>
      </c>
      <c r="D38" s="11">
        <v>25</v>
      </c>
      <c r="E38" s="11">
        <v>564</v>
      </c>
      <c r="F38" s="11">
        <v>1</v>
      </c>
      <c r="G38" s="11">
        <v>595</v>
      </c>
      <c r="H38" t="s">
        <v>822</v>
      </c>
      <c r="I38" s="11">
        <v>2</v>
      </c>
      <c r="J38" s="11">
        <v>3</v>
      </c>
      <c r="K38" s="11">
        <v>23</v>
      </c>
      <c r="L38" s="11">
        <v>561</v>
      </c>
      <c r="M38" s="11">
        <v>1</v>
      </c>
      <c r="N38" s="11">
        <v>590</v>
      </c>
    </row>
    <row r="39" spans="1:14">
      <c r="A39" t="s">
        <v>823</v>
      </c>
      <c r="B39" s="11">
        <v>42</v>
      </c>
      <c r="C39" s="11">
        <v>167</v>
      </c>
      <c r="D39" s="11">
        <v>535</v>
      </c>
      <c r="E39" s="11">
        <v>1225</v>
      </c>
      <c r="F39" s="11">
        <v>7</v>
      </c>
      <c r="G39" s="11">
        <v>1976</v>
      </c>
      <c r="H39" t="s">
        <v>823</v>
      </c>
      <c r="I39" s="11">
        <v>33</v>
      </c>
      <c r="J39" s="11">
        <v>155</v>
      </c>
      <c r="K39" s="11">
        <v>484</v>
      </c>
      <c r="L39" s="11">
        <v>1091</v>
      </c>
      <c r="M39" s="11">
        <v>3</v>
      </c>
      <c r="N39" s="11">
        <v>1766</v>
      </c>
    </row>
    <row r="40" spans="1:14">
      <c r="A40" t="s">
        <v>824</v>
      </c>
      <c r="B40" s="11">
        <v>15</v>
      </c>
      <c r="C40" s="11">
        <v>74</v>
      </c>
      <c r="D40" s="11">
        <v>363</v>
      </c>
      <c r="E40" s="11">
        <v>1213</v>
      </c>
      <c r="F40" s="11">
        <v>2</v>
      </c>
      <c r="G40" s="11">
        <v>1667</v>
      </c>
      <c r="H40" t="s">
        <v>824</v>
      </c>
      <c r="I40" s="11">
        <v>13</v>
      </c>
      <c r="J40" s="11">
        <v>73</v>
      </c>
      <c r="K40" s="11">
        <v>356</v>
      </c>
      <c r="L40" s="11">
        <v>1184</v>
      </c>
      <c r="M40" s="11">
        <v>2</v>
      </c>
      <c r="N40" s="11">
        <v>1628</v>
      </c>
    </row>
    <row r="41" spans="1:14">
      <c r="A41" t="s">
        <v>825</v>
      </c>
      <c r="B41" s="11">
        <v>18</v>
      </c>
      <c r="C41" s="11">
        <v>71</v>
      </c>
      <c r="D41" s="11">
        <v>276</v>
      </c>
      <c r="E41" s="11">
        <v>1290</v>
      </c>
      <c r="F41" s="11">
        <v>2</v>
      </c>
      <c r="G41" s="11">
        <v>1657</v>
      </c>
      <c r="H41" t="s">
        <v>825</v>
      </c>
      <c r="I41" s="11">
        <v>16</v>
      </c>
      <c r="J41" s="11">
        <v>70</v>
      </c>
      <c r="K41" s="11">
        <v>265</v>
      </c>
      <c r="L41" s="11">
        <v>1257</v>
      </c>
      <c r="M41" s="11">
        <v>2</v>
      </c>
      <c r="N41" s="11">
        <v>1610</v>
      </c>
    </row>
    <row r="42" spans="1:14">
      <c r="A42" t="s">
        <v>826</v>
      </c>
      <c r="B42" s="11">
        <v>17</v>
      </c>
      <c r="C42" s="11">
        <v>31</v>
      </c>
      <c r="D42" s="11">
        <v>93</v>
      </c>
      <c r="E42" s="11">
        <v>459</v>
      </c>
      <c r="F42" s="11">
        <v>4</v>
      </c>
      <c r="G42" s="11">
        <v>604</v>
      </c>
      <c r="H42" t="s">
        <v>826</v>
      </c>
      <c r="I42" s="11">
        <v>17</v>
      </c>
      <c r="J42" s="11">
        <v>29</v>
      </c>
      <c r="K42" s="11">
        <v>85</v>
      </c>
      <c r="L42" s="11">
        <v>416</v>
      </c>
      <c r="M42" s="11">
        <v>4</v>
      </c>
      <c r="N42" s="11">
        <v>551</v>
      </c>
    </row>
    <row r="43" spans="1:14">
      <c r="A43" t="s">
        <v>827</v>
      </c>
      <c r="B43" s="11">
        <v>2</v>
      </c>
      <c r="C43" s="11">
        <v>7</v>
      </c>
      <c r="D43" s="11">
        <v>22</v>
      </c>
      <c r="E43" s="11">
        <v>136</v>
      </c>
      <c r="F43" s="11">
        <v>0</v>
      </c>
      <c r="G43" s="11">
        <v>167</v>
      </c>
      <c r="H43" t="s">
        <v>827</v>
      </c>
      <c r="I43" s="11">
        <v>1</v>
      </c>
      <c r="J43" s="11">
        <v>5</v>
      </c>
      <c r="K43" s="11">
        <v>17</v>
      </c>
      <c r="L43" s="11">
        <v>122</v>
      </c>
      <c r="M43" s="11">
        <v>0</v>
      </c>
      <c r="N43" s="11">
        <v>145</v>
      </c>
    </row>
    <row r="44" spans="1:14">
      <c r="A44" t="s">
        <v>828</v>
      </c>
      <c r="B44" s="11">
        <v>2</v>
      </c>
      <c r="C44" s="11">
        <v>11</v>
      </c>
      <c r="D44" s="11">
        <v>73</v>
      </c>
      <c r="E44" s="11">
        <v>332</v>
      </c>
      <c r="F44" s="11">
        <v>1</v>
      </c>
      <c r="G44" s="11">
        <v>419</v>
      </c>
      <c r="H44" t="s">
        <v>828</v>
      </c>
      <c r="I44" s="11">
        <v>2</v>
      </c>
      <c r="J44" s="11">
        <v>10</v>
      </c>
      <c r="K44" s="11">
        <v>64</v>
      </c>
      <c r="L44" s="11">
        <v>318</v>
      </c>
      <c r="M44" s="11">
        <v>0</v>
      </c>
      <c r="N44" s="11">
        <v>394</v>
      </c>
    </row>
    <row r="45" spans="1:14">
      <c r="A45" t="s">
        <v>829</v>
      </c>
      <c r="B45" s="11">
        <v>25</v>
      </c>
      <c r="C45" s="11">
        <v>91</v>
      </c>
      <c r="D45" s="11">
        <v>333</v>
      </c>
      <c r="E45" s="11">
        <v>1195</v>
      </c>
      <c r="F45" s="11">
        <v>12</v>
      </c>
      <c r="G45" s="11">
        <v>1656</v>
      </c>
      <c r="H45" t="s">
        <v>829</v>
      </c>
      <c r="I45" s="11">
        <v>25</v>
      </c>
      <c r="J45" s="11">
        <v>86</v>
      </c>
      <c r="K45" s="11">
        <v>320</v>
      </c>
      <c r="L45" s="11">
        <v>1125</v>
      </c>
      <c r="M45" s="11">
        <v>12</v>
      </c>
      <c r="N45" s="11">
        <v>1568</v>
      </c>
    </row>
    <row r="46" spans="1:14">
      <c r="A46" t="s">
        <v>830</v>
      </c>
      <c r="B46" s="11">
        <v>25</v>
      </c>
      <c r="C46" s="11">
        <v>128</v>
      </c>
      <c r="D46" s="11">
        <v>470</v>
      </c>
      <c r="E46" s="11">
        <v>2428</v>
      </c>
      <c r="F46" s="11">
        <v>1</v>
      </c>
      <c r="G46" s="11">
        <v>3052</v>
      </c>
      <c r="H46" t="s">
        <v>830</v>
      </c>
      <c r="I46" s="11">
        <v>24</v>
      </c>
      <c r="J46" s="11">
        <v>127</v>
      </c>
      <c r="K46" s="11">
        <v>457</v>
      </c>
      <c r="L46" s="11">
        <v>2381</v>
      </c>
      <c r="M46" s="11">
        <v>1</v>
      </c>
      <c r="N46" s="11">
        <v>2990</v>
      </c>
    </row>
    <row r="47" spans="1:14">
      <c r="A47" t="s">
        <v>831</v>
      </c>
      <c r="B47" s="11">
        <v>32</v>
      </c>
      <c r="C47" s="11">
        <v>109</v>
      </c>
      <c r="D47" s="11">
        <v>354</v>
      </c>
      <c r="E47" s="11">
        <v>819</v>
      </c>
      <c r="F47" s="11">
        <v>1</v>
      </c>
      <c r="G47" s="11">
        <v>1315</v>
      </c>
      <c r="H47" t="s">
        <v>831</v>
      </c>
      <c r="I47" s="11">
        <v>30</v>
      </c>
      <c r="J47" s="11">
        <v>105</v>
      </c>
      <c r="K47" s="11">
        <v>327</v>
      </c>
      <c r="L47" s="11">
        <v>763</v>
      </c>
      <c r="M47" s="11">
        <v>0</v>
      </c>
      <c r="N47" s="11">
        <v>1225</v>
      </c>
    </row>
    <row r="48" spans="1:14">
      <c r="A48" t="s">
        <v>832</v>
      </c>
      <c r="B48" s="11">
        <v>2</v>
      </c>
      <c r="C48" s="11">
        <v>11</v>
      </c>
      <c r="D48" s="11">
        <v>17</v>
      </c>
      <c r="E48" s="11">
        <v>388</v>
      </c>
      <c r="F48" s="11">
        <v>1</v>
      </c>
      <c r="G48" s="11">
        <v>419</v>
      </c>
      <c r="H48" t="s">
        <v>832</v>
      </c>
      <c r="I48" s="11">
        <v>1</v>
      </c>
      <c r="J48" s="11">
        <v>11</v>
      </c>
      <c r="K48" s="11">
        <v>16</v>
      </c>
      <c r="L48" s="11">
        <v>385</v>
      </c>
      <c r="M48" s="11">
        <v>1</v>
      </c>
      <c r="N48" s="11">
        <v>414</v>
      </c>
    </row>
    <row r="49" spans="1:14">
      <c r="A49" t="s">
        <v>833</v>
      </c>
      <c r="B49" s="11">
        <v>9</v>
      </c>
      <c r="C49" s="11">
        <v>73</v>
      </c>
      <c r="D49" s="11">
        <v>333</v>
      </c>
      <c r="E49" s="11">
        <v>1775</v>
      </c>
      <c r="F49" s="11">
        <v>6</v>
      </c>
      <c r="G49" s="11">
        <v>2196</v>
      </c>
      <c r="H49" t="s">
        <v>833</v>
      </c>
      <c r="I49" s="11">
        <v>9</v>
      </c>
      <c r="J49" s="11">
        <v>70</v>
      </c>
      <c r="K49" s="11">
        <v>328</v>
      </c>
      <c r="L49" s="11">
        <v>1755</v>
      </c>
      <c r="M49" s="11">
        <v>6</v>
      </c>
      <c r="N49" s="11">
        <v>2168</v>
      </c>
    </row>
    <row r="50" spans="1:14">
      <c r="A50" t="s">
        <v>834</v>
      </c>
      <c r="B50" s="11">
        <v>12</v>
      </c>
      <c r="C50" s="11">
        <v>56</v>
      </c>
      <c r="D50" s="11">
        <v>188</v>
      </c>
      <c r="E50" s="11">
        <v>682</v>
      </c>
      <c r="F50" s="11">
        <v>0</v>
      </c>
      <c r="G50" s="11">
        <v>938</v>
      </c>
      <c r="H50" t="s">
        <v>834</v>
      </c>
      <c r="I50" s="11">
        <v>11</v>
      </c>
      <c r="J50" s="11">
        <v>56</v>
      </c>
      <c r="K50" s="11">
        <v>187</v>
      </c>
      <c r="L50" s="11">
        <v>674</v>
      </c>
      <c r="M50" s="11">
        <v>0</v>
      </c>
      <c r="N50" s="11">
        <v>928</v>
      </c>
    </row>
    <row r="51" spans="1:14">
      <c r="A51" t="s">
        <v>835</v>
      </c>
      <c r="B51" s="11">
        <v>15</v>
      </c>
      <c r="C51" s="11">
        <v>76</v>
      </c>
      <c r="D51" s="11">
        <v>331</v>
      </c>
      <c r="E51" s="11">
        <v>1098</v>
      </c>
      <c r="F51" s="11">
        <v>1</v>
      </c>
      <c r="G51" s="11">
        <v>1521</v>
      </c>
      <c r="H51" t="s">
        <v>835</v>
      </c>
      <c r="I51" s="11">
        <v>14</v>
      </c>
      <c r="J51" s="11">
        <v>74</v>
      </c>
      <c r="K51" s="11">
        <v>324</v>
      </c>
      <c r="L51" s="11">
        <v>1064</v>
      </c>
      <c r="M51" s="11">
        <v>1</v>
      </c>
      <c r="N51" s="11">
        <v>1477</v>
      </c>
    </row>
    <row r="52" spans="1:14">
      <c r="A52" t="s">
        <v>836</v>
      </c>
      <c r="B52" s="11">
        <v>1</v>
      </c>
      <c r="C52" s="11">
        <v>6</v>
      </c>
      <c r="D52" s="11">
        <v>32</v>
      </c>
      <c r="E52" s="11">
        <v>375</v>
      </c>
      <c r="F52" s="11">
        <v>1</v>
      </c>
      <c r="G52" s="11">
        <v>415</v>
      </c>
      <c r="H52" t="s">
        <v>836</v>
      </c>
      <c r="I52" s="11">
        <v>1</v>
      </c>
      <c r="J52" s="11">
        <v>6</v>
      </c>
      <c r="K52" s="11">
        <v>31</v>
      </c>
      <c r="L52" s="11">
        <v>371</v>
      </c>
      <c r="M52" s="11">
        <v>1</v>
      </c>
      <c r="N52" s="11">
        <v>410</v>
      </c>
    </row>
    <row r="53" spans="1:14">
      <c r="A53" t="s">
        <v>837</v>
      </c>
      <c r="B53" s="11">
        <v>5</v>
      </c>
      <c r="C53" s="11">
        <v>16</v>
      </c>
      <c r="D53" s="11">
        <v>69</v>
      </c>
      <c r="E53" s="11">
        <v>311</v>
      </c>
      <c r="F53" s="11">
        <v>0</v>
      </c>
      <c r="G53" s="11">
        <v>401</v>
      </c>
      <c r="H53" t="s">
        <v>837</v>
      </c>
      <c r="I53" s="11">
        <v>5</v>
      </c>
      <c r="J53" s="11">
        <v>16</v>
      </c>
      <c r="K53" s="11">
        <v>67</v>
      </c>
      <c r="L53" s="11">
        <v>309</v>
      </c>
      <c r="M53" s="11">
        <v>0</v>
      </c>
      <c r="N53" s="11">
        <v>397</v>
      </c>
    </row>
    <row r="54" spans="1:14">
      <c r="A54" t="s">
        <v>838</v>
      </c>
      <c r="B54" s="11">
        <v>0</v>
      </c>
      <c r="C54" s="11">
        <v>36</v>
      </c>
      <c r="D54" s="11">
        <v>107</v>
      </c>
      <c r="E54" s="11">
        <v>538</v>
      </c>
      <c r="F54" s="11">
        <v>11</v>
      </c>
      <c r="G54" s="11">
        <v>692</v>
      </c>
      <c r="H54" t="s">
        <v>838</v>
      </c>
      <c r="I54" s="11">
        <v>0</v>
      </c>
      <c r="J54" s="11">
        <v>35</v>
      </c>
      <c r="K54" s="11">
        <v>105</v>
      </c>
      <c r="L54" s="11">
        <v>533</v>
      </c>
      <c r="M54" s="11">
        <v>11</v>
      </c>
      <c r="N54" s="11">
        <v>684</v>
      </c>
    </row>
    <row r="55" spans="1:14">
      <c r="A55" t="s">
        <v>839</v>
      </c>
      <c r="B55" s="11">
        <v>5</v>
      </c>
      <c r="C55" s="11">
        <v>19</v>
      </c>
      <c r="D55" s="11">
        <v>115</v>
      </c>
      <c r="E55" s="11">
        <v>497</v>
      </c>
      <c r="F55" s="11">
        <v>15</v>
      </c>
      <c r="G55" s="11">
        <v>651</v>
      </c>
      <c r="H55" t="s">
        <v>839</v>
      </c>
      <c r="I55" s="11">
        <v>5</v>
      </c>
      <c r="J55" s="11">
        <v>19</v>
      </c>
      <c r="K55" s="11">
        <v>114</v>
      </c>
      <c r="L55" s="11">
        <v>495</v>
      </c>
      <c r="M55" s="11">
        <v>15</v>
      </c>
      <c r="N55" s="11">
        <v>648</v>
      </c>
    </row>
    <row r="56" spans="1:14">
      <c r="A56" t="s">
        <v>840</v>
      </c>
      <c r="B56" s="11">
        <v>1</v>
      </c>
      <c r="C56" s="11">
        <v>5</v>
      </c>
      <c r="D56" s="11">
        <v>11</v>
      </c>
      <c r="E56" s="11">
        <v>51</v>
      </c>
      <c r="F56" s="11">
        <v>0</v>
      </c>
      <c r="G56" s="11">
        <v>68</v>
      </c>
      <c r="H56" t="s">
        <v>840</v>
      </c>
      <c r="I56" s="11">
        <v>1</v>
      </c>
      <c r="J56" s="11">
        <v>5</v>
      </c>
      <c r="K56" s="11">
        <v>10</v>
      </c>
      <c r="L56" s="11">
        <v>51</v>
      </c>
      <c r="M56" s="11">
        <v>0</v>
      </c>
      <c r="N56" s="11">
        <v>67</v>
      </c>
    </row>
    <row r="57" spans="1:14">
      <c r="A57" t="s">
        <v>841</v>
      </c>
      <c r="B57" s="11">
        <v>1</v>
      </c>
      <c r="C57" s="11">
        <v>1</v>
      </c>
      <c r="D57" s="11">
        <v>9</v>
      </c>
      <c r="E57" s="11">
        <v>406</v>
      </c>
      <c r="F57" s="11">
        <v>0</v>
      </c>
      <c r="G57" s="11">
        <v>417</v>
      </c>
      <c r="H57" t="s">
        <v>841</v>
      </c>
      <c r="I57" s="11">
        <v>1</v>
      </c>
      <c r="J57" s="11">
        <v>1</v>
      </c>
      <c r="K57" s="11">
        <v>9</v>
      </c>
      <c r="L57" s="11">
        <v>404</v>
      </c>
      <c r="M57" s="11">
        <v>0</v>
      </c>
      <c r="N57" s="11">
        <v>415</v>
      </c>
    </row>
    <row r="58" spans="1:14">
      <c r="A58" t="s">
        <v>842</v>
      </c>
      <c r="B58" s="11">
        <v>6</v>
      </c>
      <c r="C58" s="11">
        <v>25</v>
      </c>
      <c r="D58" s="11">
        <v>66</v>
      </c>
      <c r="E58" s="11">
        <v>379</v>
      </c>
      <c r="F58" s="11">
        <v>0</v>
      </c>
      <c r="G58" s="11">
        <v>476</v>
      </c>
      <c r="H58" t="s">
        <v>842</v>
      </c>
      <c r="I58" s="11">
        <v>6</v>
      </c>
      <c r="J58" s="11">
        <v>25</v>
      </c>
      <c r="K58" s="11">
        <v>65</v>
      </c>
      <c r="L58" s="11">
        <v>377</v>
      </c>
      <c r="M58" s="11">
        <v>0</v>
      </c>
      <c r="N58" s="11">
        <v>473</v>
      </c>
    </row>
    <row r="59" spans="1:14">
      <c r="A59" t="s">
        <v>843</v>
      </c>
      <c r="B59" s="11">
        <v>2</v>
      </c>
      <c r="C59" s="11">
        <v>16</v>
      </c>
      <c r="D59" s="11">
        <v>56</v>
      </c>
      <c r="E59" s="11">
        <v>322</v>
      </c>
      <c r="F59" s="11">
        <v>0</v>
      </c>
      <c r="G59" s="11">
        <v>396</v>
      </c>
      <c r="H59" t="s">
        <v>843</v>
      </c>
      <c r="I59" s="11">
        <v>2</v>
      </c>
      <c r="J59" s="11">
        <v>16</v>
      </c>
      <c r="K59" s="11">
        <v>55</v>
      </c>
      <c r="L59" s="11">
        <v>317</v>
      </c>
      <c r="M59" s="11">
        <v>0</v>
      </c>
      <c r="N59" s="11">
        <v>390</v>
      </c>
    </row>
    <row r="60" spans="1:14">
      <c r="A60" t="s">
        <v>844</v>
      </c>
      <c r="B60" s="11">
        <v>10</v>
      </c>
      <c r="C60" s="11">
        <v>86</v>
      </c>
      <c r="D60" s="11">
        <v>271</v>
      </c>
      <c r="E60" s="11">
        <v>985</v>
      </c>
      <c r="F60" s="11">
        <v>5</v>
      </c>
      <c r="G60" s="11">
        <v>1357</v>
      </c>
      <c r="H60" t="s">
        <v>844</v>
      </c>
      <c r="I60" s="11">
        <v>9</v>
      </c>
      <c r="J60" s="11">
        <v>84</v>
      </c>
      <c r="K60" s="11">
        <v>270</v>
      </c>
      <c r="L60" s="11">
        <v>977</v>
      </c>
      <c r="M60" s="11">
        <v>4</v>
      </c>
      <c r="N60" s="11">
        <v>1344</v>
      </c>
    </row>
    <row r="61" spans="1:14">
      <c r="A61" t="s">
        <v>845</v>
      </c>
      <c r="B61" s="11">
        <v>2</v>
      </c>
      <c r="C61" s="11">
        <v>14</v>
      </c>
      <c r="D61" s="11">
        <v>27</v>
      </c>
      <c r="E61" s="11">
        <v>111</v>
      </c>
      <c r="F61" s="11">
        <v>1</v>
      </c>
      <c r="G61" s="11">
        <v>155</v>
      </c>
      <c r="H61" t="s">
        <v>845</v>
      </c>
      <c r="I61" s="11">
        <v>2</v>
      </c>
      <c r="J61" s="11">
        <v>14</v>
      </c>
      <c r="K61" s="11">
        <v>27</v>
      </c>
      <c r="L61" s="11">
        <v>108</v>
      </c>
      <c r="M61" s="11">
        <v>1</v>
      </c>
      <c r="N61" s="11">
        <v>152</v>
      </c>
    </row>
    <row r="62" spans="1:14">
      <c r="A62" t="s">
        <v>846</v>
      </c>
      <c r="B62" s="11">
        <v>9</v>
      </c>
      <c r="C62" s="11">
        <v>25</v>
      </c>
      <c r="D62" s="11">
        <v>106</v>
      </c>
      <c r="E62" s="11">
        <v>497</v>
      </c>
      <c r="F62" s="11">
        <v>0</v>
      </c>
      <c r="G62" s="11">
        <v>637</v>
      </c>
      <c r="H62" t="s">
        <v>846</v>
      </c>
      <c r="I62" s="11">
        <v>9</v>
      </c>
      <c r="J62" s="11">
        <v>25</v>
      </c>
      <c r="K62" s="11">
        <v>100</v>
      </c>
      <c r="L62" s="11">
        <v>488</v>
      </c>
      <c r="M62" s="11">
        <v>0</v>
      </c>
      <c r="N62" s="11">
        <v>622</v>
      </c>
    </row>
    <row r="63" spans="1:14">
      <c r="A63" t="s">
        <v>847</v>
      </c>
      <c r="B63" s="11">
        <v>11</v>
      </c>
      <c r="C63" s="11">
        <v>63</v>
      </c>
      <c r="D63" s="11">
        <v>209</v>
      </c>
      <c r="E63" s="11">
        <v>1018</v>
      </c>
      <c r="F63" s="11">
        <v>3</v>
      </c>
      <c r="G63" s="11">
        <v>1304</v>
      </c>
      <c r="H63" t="s">
        <v>847</v>
      </c>
      <c r="I63" s="11">
        <v>10</v>
      </c>
      <c r="J63" s="11">
        <v>47</v>
      </c>
      <c r="K63" s="11">
        <v>172</v>
      </c>
      <c r="L63" s="11">
        <v>854</v>
      </c>
      <c r="M63" s="11">
        <v>0</v>
      </c>
      <c r="N63" s="11">
        <v>1083</v>
      </c>
    </row>
    <row r="64" spans="1:14">
      <c r="A64" t="s">
        <v>848</v>
      </c>
      <c r="B64" s="11">
        <v>10</v>
      </c>
      <c r="C64" s="11">
        <v>57</v>
      </c>
      <c r="D64" s="11">
        <v>211</v>
      </c>
      <c r="E64" s="11">
        <v>521</v>
      </c>
      <c r="F64" s="11">
        <v>7</v>
      </c>
      <c r="G64" s="11">
        <v>806</v>
      </c>
      <c r="H64" t="s">
        <v>848</v>
      </c>
      <c r="I64" s="11">
        <v>10</v>
      </c>
      <c r="J64" s="11">
        <v>57</v>
      </c>
      <c r="K64" s="11">
        <v>207</v>
      </c>
      <c r="L64" s="11">
        <v>505</v>
      </c>
      <c r="M64" s="11">
        <v>7</v>
      </c>
      <c r="N64" s="11">
        <v>786</v>
      </c>
    </row>
    <row r="65" spans="1:14">
      <c r="A65" t="s">
        <v>849</v>
      </c>
      <c r="B65" s="11">
        <v>3</v>
      </c>
      <c r="C65" s="11">
        <v>4</v>
      </c>
      <c r="D65" s="11">
        <v>25</v>
      </c>
      <c r="E65" s="11">
        <v>508</v>
      </c>
      <c r="F65" s="11">
        <v>0</v>
      </c>
      <c r="G65" s="11">
        <v>540</v>
      </c>
      <c r="H65" t="s">
        <v>849</v>
      </c>
      <c r="I65" s="11">
        <v>3</v>
      </c>
      <c r="J65" s="11">
        <v>4</v>
      </c>
      <c r="K65" s="11">
        <v>23</v>
      </c>
      <c r="L65" s="11">
        <v>505</v>
      </c>
      <c r="M65" s="11">
        <v>0</v>
      </c>
      <c r="N65" s="11">
        <v>535</v>
      </c>
    </row>
    <row r="66" spans="1:14">
      <c r="A66" t="s">
        <v>850</v>
      </c>
      <c r="B66" s="11">
        <v>13</v>
      </c>
      <c r="C66" s="11">
        <v>29</v>
      </c>
      <c r="D66" s="11">
        <v>163</v>
      </c>
      <c r="E66" s="11">
        <v>568</v>
      </c>
      <c r="F66" s="11">
        <v>2</v>
      </c>
      <c r="G66" s="11">
        <v>775</v>
      </c>
      <c r="H66" t="s">
        <v>850</v>
      </c>
      <c r="I66" s="11">
        <v>12</v>
      </c>
      <c r="J66" s="11">
        <v>29</v>
      </c>
      <c r="K66" s="11">
        <v>138</v>
      </c>
      <c r="L66" s="11">
        <v>477</v>
      </c>
      <c r="M66" s="11">
        <v>2</v>
      </c>
      <c r="N66" s="11">
        <v>658</v>
      </c>
    </row>
    <row r="67" spans="1:14">
      <c r="A67" t="s">
        <v>851</v>
      </c>
      <c r="B67" s="11">
        <v>0</v>
      </c>
      <c r="C67" s="11">
        <v>2</v>
      </c>
      <c r="D67" s="11">
        <v>21</v>
      </c>
      <c r="E67" s="11">
        <v>275</v>
      </c>
      <c r="F67" s="11">
        <v>0</v>
      </c>
      <c r="G67" s="11">
        <v>298</v>
      </c>
      <c r="H67" t="s">
        <v>851</v>
      </c>
      <c r="I67" s="11">
        <v>0</v>
      </c>
      <c r="J67" s="11">
        <v>2</v>
      </c>
      <c r="K67" s="11">
        <v>18</v>
      </c>
      <c r="L67" s="11">
        <v>272</v>
      </c>
      <c r="M67" s="11">
        <v>0</v>
      </c>
      <c r="N67" s="11">
        <v>292</v>
      </c>
    </row>
    <row r="68" spans="1:14">
      <c r="A68" t="s">
        <v>852</v>
      </c>
      <c r="B68" s="11">
        <v>18</v>
      </c>
      <c r="C68" s="11">
        <v>37</v>
      </c>
      <c r="D68" s="11">
        <v>177</v>
      </c>
      <c r="E68" s="11">
        <v>999</v>
      </c>
      <c r="F68" s="11">
        <v>1</v>
      </c>
      <c r="G68" s="11">
        <v>1232</v>
      </c>
      <c r="H68" t="s">
        <v>852</v>
      </c>
      <c r="I68" s="11">
        <v>18</v>
      </c>
      <c r="J68" s="11">
        <v>36</v>
      </c>
      <c r="K68" s="11">
        <v>175</v>
      </c>
      <c r="L68" s="11">
        <v>980</v>
      </c>
      <c r="M68" s="11">
        <v>1</v>
      </c>
      <c r="N68" s="11">
        <v>1210</v>
      </c>
    </row>
    <row r="69" spans="1:14">
      <c r="A69" t="s">
        <v>853</v>
      </c>
      <c r="B69" s="11">
        <v>13</v>
      </c>
      <c r="C69" s="11">
        <v>31</v>
      </c>
      <c r="D69" s="11">
        <v>150</v>
      </c>
      <c r="E69" s="11">
        <v>456</v>
      </c>
      <c r="F69" s="11">
        <v>2</v>
      </c>
      <c r="G69" s="11">
        <v>652</v>
      </c>
      <c r="H69" t="s">
        <v>853</v>
      </c>
      <c r="I69" s="11">
        <v>13</v>
      </c>
      <c r="J69" s="11">
        <v>31</v>
      </c>
      <c r="K69" s="11">
        <v>148</v>
      </c>
      <c r="L69" s="11">
        <v>450</v>
      </c>
      <c r="M69" s="11">
        <v>2</v>
      </c>
      <c r="N69" s="11">
        <v>644</v>
      </c>
    </row>
    <row r="70" spans="1:14">
      <c r="A70" t="s">
        <v>854</v>
      </c>
      <c r="B70" s="11">
        <v>15</v>
      </c>
      <c r="C70" s="11">
        <v>47</v>
      </c>
      <c r="D70" s="11">
        <v>183</v>
      </c>
      <c r="E70" s="11">
        <v>669</v>
      </c>
      <c r="F70" s="11">
        <v>2</v>
      </c>
      <c r="G70" s="11">
        <v>916</v>
      </c>
      <c r="H70" t="s">
        <v>854</v>
      </c>
      <c r="I70" s="11">
        <v>15</v>
      </c>
      <c r="J70" s="11">
        <v>47</v>
      </c>
      <c r="K70" s="11">
        <v>172</v>
      </c>
      <c r="L70" s="11">
        <v>640</v>
      </c>
      <c r="M70" s="11">
        <v>2</v>
      </c>
      <c r="N70" s="11">
        <v>876</v>
      </c>
    </row>
    <row r="71" spans="1:14">
      <c r="A71" t="s">
        <v>855</v>
      </c>
      <c r="B71" s="11">
        <v>7</v>
      </c>
      <c r="C71" s="11">
        <v>29</v>
      </c>
      <c r="D71" s="11">
        <v>70</v>
      </c>
      <c r="E71" s="11">
        <v>220</v>
      </c>
      <c r="F71" s="11">
        <v>4</v>
      </c>
      <c r="G71" s="11">
        <v>330</v>
      </c>
      <c r="H71" t="s">
        <v>855</v>
      </c>
      <c r="I71" s="11">
        <v>7</v>
      </c>
      <c r="J71" s="11">
        <v>29</v>
      </c>
      <c r="K71" s="11">
        <v>70</v>
      </c>
      <c r="L71" s="11">
        <v>219</v>
      </c>
      <c r="M71" s="11">
        <v>4</v>
      </c>
      <c r="N71" s="11">
        <v>329</v>
      </c>
    </row>
    <row r="72" spans="1:14">
      <c r="A72" t="s">
        <v>856</v>
      </c>
      <c r="B72" s="11">
        <v>13</v>
      </c>
      <c r="C72" s="11">
        <v>48</v>
      </c>
      <c r="D72" s="11">
        <v>259</v>
      </c>
      <c r="E72" s="11">
        <v>879</v>
      </c>
      <c r="F72" s="11">
        <v>4</v>
      </c>
      <c r="G72" s="11">
        <v>1203</v>
      </c>
      <c r="H72" t="s">
        <v>856</v>
      </c>
      <c r="I72" s="11">
        <v>13</v>
      </c>
      <c r="J72" s="11">
        <v>45</v>
      </c>
      <c r="K72" s="11">
        <v>247</v>
      </c>
      <c r="L72" s="11">
        <v>848</v>
      </c>
      <c r="M72" s="11">
        <v>4</v>
      </c>
      <c r="N72" s="11">
        <v>1157</v>
      </c>
    </row>
    <row r="73" spans="1:14">
      <c r="A73" t="s">
        <v>857</v>
      </c>
      <c r="B73" s="11">
        <v>12</v>
      </c>
      <c r="C73" s="11">
        <v>81</v>
      </c>
      <c r="D73" s="11">
        <v>340</v>
      </c>
      <c r="E73" s="11">
        <v>1445</v>
      </c>
      <c r="F73" s="11">
        <v>1</v>
      </c>
      <c r="G73" s="11">
        <v>1879</v>
      </c>
      <c r="H73" t="s">
        <v>857</v>
      </c>
      <c r="I73" s="11">
        <v>12</v>
      </c>
      <c r="J73" s="11">
        <v>76</v>
      </c>
      <c r="K73" s="11">
        <v>307</v>
      </c>
      <c r="L73" s="11">
        <v>1339</v>
      </c>
      <c r="M73" s="11">
        <v>0</v>
      </c>
      <c r="N73" s="11">
        <v>1734</v>
      </c>
    </row>
    <row r="74" spans="1:14">
      <c r="A74" t="s">
        <v>858</v>
      </c>
      <c r="B74" s="11">
        <v>5</v>
      </c>
      <c r="C74" s="11">
        <v>29</v>
      </c>
      <c r="D74" s="11">
        <v>54</v>
      </c>
      <c r="E74" s="11">
        <v>349</v>
      </c>
      <c r="F74" s="11">
        <v>1</v>
      </c>
      <c r="G74" s="11">
        <v>438</v>
      </c>
      <c r="H74" t="s">
        <v>858</v>
      </c>
      <c r="I74" s="11">
        <v>5</v>
      </c>
      <c r="J74" s="11">
        <v>28</v>
      </c>
      <c r="K74" s="11">
        <v>54</v>
      </c>
      <c r="L74" s="11">
        <v>345</v>
      </c>
      <c r="M74" s="11">
        <v>1</v>
      </c>
      <c r="N74" s="11">
        <v>433</v>
      </c>
    </row>
    <row r="75" spans="1:14">
      <c r="A75" t="s">
        <v>859</v>
      </c>
      <c r="B75" s="11">
        <v>11</v>
      </c>
      <c r="C75" s="11">
        <v>21</v>
      </c>
      <c r="D75" s="11">
        <v>82</v>
      </c>
      <c r="E75" s="11">
        <v>526</v>
      </c>
      <c r="F75" s="11">
        <v>6</v>
      </c>
      <c r="G75" s="11">
        <v>646</v>
      </c>
      <c r="H75" t="s">
        <v>859</v>
      </c>
      <c r="I75" s="11">
        <v>11</v>
      </c>
      <c r="J75" s="11">
        <v>20</v>
      </c>
      <c r="K75" s="11">
        <v>81</v>
      </c>
      <c r="L75" s="11">
        <v>520</v>
      </c>
      <c r="M75" s="11">
        <v>6</v>
      </c>
      <c r="N75" s="11">
        <v>638</v>
      </c>
    </row>
    <row r="76" spans="1:14">
      <c r="A76" t="s">
        <v>860</v>
      </c>
      <c r="B76" s="11">
        <v>1</v>
      </c>
      <c r="C76" s="11">
        <v>10</v>
      </c>
      <c r="D76" s="11">
        <v>36</v>
      </c>
      <c r="E76" s="11">
        <v>418</v>
      </c>
      <c r="F76" s="11">
        <v>0</v>
      </c>
      <c r="G76" s="11">
        <v>465</v>
      </c>
      <c r="H76" t="s">
        <v>860</v>
      </c>
      <c r="I76" s="11">
        <v>1</v>
      </c>
      <c r="J76" s="11">
        <v>10</v>
      </c>
      <c r="K76" s="11">
        <v>35</v>
      </c>
      <c r="L76" s="11">
        <v>414</v>
      </c>
      <c r="M76" s="11">
        <v>0</v>
      </c>
      <c r="N76" s="11">
        <v>460</v>
      </c>
    </row>
    <row r="77" spans="1:14">
      <c r="A77" t="s">
        <v>861</v>
      </c>
      <c r="B77" s="11">
        <v>5</v>
      </c>
      <c r="C77" s="11">
        <v>17</v>
      </c>
      <c r="D77" s="11">
        <v>100</v>
      </c>
      <c r="E77" s="11">
        <v>506</v>
      </c>
      <c r="F77" s="11">
        <v>3</v>
      </c>
      <c r="G77" s="11">
        <v>631</v>
      </c>
      <c r="H77" t="s">
        <v>861</v>
      </c>
      <c r="I77" s="11">
        <v>5</v>
      </c>
      <c r="J77" s="11">
        <v>17</v>
      </c>
      <c r="K77" s="11">
        <v>97</v>
      </c>
      <c r="L77" s="11">
        <v>485</v>
      </c>
      <c r="M77" s="11">
        <v>3</v>
      </c>
      <c r="N77" s="11">
        <v>607</v>
      </c>
    </row>
    <row r="78" spans="1:14">
      <c r="A78" t="s">
        <v>862</v>
      </c>
      <c r="B78" s="11">
        <v>9</v>
      </c>
      <c r="C78" s="11">
        <v>29</v>
      </c>
      <c r="D78" s="11">
        <v>173</v>
      </c>
      <c r="E78" s="11">
        <v>716</v>
      </c>
      <c r="F78" s="11">
        <v>2</v>
      </c>
      <c r="G78" s="11">
        <v>929</v>
      </c>
      <c r="H78" t="s">
        <v>862</v>
      </c>
      <c r="I78" s="11">
        <v>8</v>
      </c>
      <c r="J78" s="11">
        <v>28</v>
      </c>
      <c r="K78" s="11">
        <v>152</v>
      </c>
      <c r="L78" s="11">
        <v>657</v>
      </c>
      <c r="M78" s="11">
        <v>2</v>
      </c>
      <c r="N78" s="11">
        <v>847</v>
      </c>
    </row>
    <row r="79" spans="1:14">
      <c r="A79" t="s">
        <v>863</v>
      </c>
      <c r="B79" s="11">
        <v>13</v>
      </c>
      <c r="C79" s="11">
        <v>68</v>
      </c>
      <c r="D79" s="11">
        <v>289</v>
      </c>
      <c r="E79" s="11">
        <v>905</v>
      </c>
      <c r="F79" s="11">
        <v>3</v>
      </c>
      <c r="G79" s="11">
        <v>1278</v>
      </c>
      <c r="H79" t="s">
        <v>863</v>
      </c>
      <c r="I79" s="11">
        <v>11</v>
      </c>
      <c r="J79" s="11">
        <v>66</v>
      </c>
      <c r="K79" s="11">
        <v>269</v>
      </c>
      <c r="L79" s="11">
        <v>810</v>
      </c>
      <c r="M79" s="11">
        <v>1</v>
      </c>
      <c r="N79" s="11">
        <v>1157</v>
      </c>
    </row>
    <row r="80" spans="1:14">
      <c r="A80" t="s">
        <v>864</v>
      </c>
      <c r="B80" s="11">
        <v>18</v>
      </c>
      <c r="C80" s="11">
        <v>47</v>
      </c>
      <c r="D80" s="11">
        <v>194</v>
      </c>
      <c r="E80" s="11">
        <v>642</v>
      </c>
      <c r="F80" s="11">
        <v>2</v>
      </c>
      <c r="G80" s="11">
        <v>903</v>
      </c>
      <c r="H80" t="s">
        <v>864</v>
      </c>
      <c r="I80" s="11">
        <v>17</v>
      </c>
      <c r="J80" s="11">
        <v>46</v>
      </c>
      <c r="K80" s="11">
        <v>181</v>
      </c>
      <c r="L80" s="11">
        <v>623</v>
      </c>
      <c r="M80" s="11">
        <v>2</v>
      </c>
      <c r="N80" s="11">
        <v>869</v>
      </c>
    </row>
    <row r="81" spans="1:14">
      <c r="A81" t="s">
        <v>865</v>
      </c>
      <c r="B81" s="11">
        <v>17</v>
      </c>
      <c r="C81" s="11">
        <v>95</v>
      </c>
      <c r="D81" s="11">
        <v>365</v>
      </c>
      <c r="E81" s="11">
        <v>775</v>
      </c>
      <c r="F81" s="11">
        <v>2</v>
      </c>
      <c r="G81" s="11">
        <v>1254</v>
      </c>
      <c r="H81" t="s">
        <v>865</v>
      </c>
      <c r="I81" s="11">
        <v>16</v>
      </c>
      <c r="J81" s="11">
        <v>88</v>
      </c>
      <c r="K81" s="11">
        <v>309</v>
      </c>
      <c r="L81" s="11">
        <v>595</v>
      </c>
      <c r="M81" s="11">
        <v>1</v>
      </c>
      <c r="N81" s="11">
        <v>1009</v>
      </c>
    </row>
    <row r="82" spans="1:14">
      <c r="A82" t="s">
        <v>866</v>
      </c>
      <c r="B82" s="11">
        <v>29</v>
      </c>
      <c r="C82" s="11">
        <v>108</v>
      </c>
      <c r="D82" s="11">
        <v>480</v>
      </c>
      <c r="E82" s="11">
        <v>1634</v>
      </c>
      <c r="F82" s="11">
        <v>6</v>
      </c>
      <c r="G82" s="11">
        <v>2257</v>
      </c>
      <c r="H82" t="s">
        <v>866</v>
      </c>
      <c r="I82" s="11">
        <v>27</v>
      </c>
      <c r="J82" s="11">
        <v>99</v>
      </c>
      <c r="K82" s="11">
        <v>423</v>
      </c>
      <c r="L82" s="11">
        <v>1380</v>
      </c>
      <c r="M82" s="11">
        <v>4</v>
      </c>
      <c r="N82" s="11">
        <v>1933</v>
      </c>
    </row>
    <row r="83" spans="1:14">
      <c r="A83" t="s">
        <v>867</v>
      </c>
      <c r="B83" s="11">
        <v>2</v>
      </c>
      <c r="C83" s="11">
        <v>10</v>
      </c>
      <c r="D83" s="11">
        <v>60</v>
      </c>
      <c r="E83" s="11">
        <v>602</v>
      </c>
      <c r="F83" s="11">
        <v>0</v>
      </c>
      <c r="G83" s="11">
        <v>674</v>
      </c>
      <c r="H83" t="s">
        <v>867</v>
      </c>
      <c r="I83" s="11">
        <v>2</v>
      </c>
      <c r="J83" s="11">
        <v>9</v>
      </c>
      <c r="K83" s="11">
        <v>58</v>
      </c>
      <c r="L83" s="11">
        <v>600</v>
      </c>
      <c r="M83" s="11">
        <v>0</v>
      </c>
      <c r="N83" s="11">
        <v>669</v>
      </c>
    </row>
    <row r="84" spans="1:14">
      <c r="A84" t="s">
        <v>868</v>
      </c>
      <c r="B84" s="11">
        <v>1</v>
      </c>
      <c r="C84" s="11">
        <v>19</v>
      </c>
      <c r="D84" s="11">
        <v>55</v>
      </c>
      <c r="E84" s="11">
        <v>176</v>
      </c>
      <c r="F84" s="11">
        <v>1</v>
      </c>
      <c r="G84" s="11">
        <v>252</v>
      </c>
      <c r="H84" t="s">
        <v>868</v>
      </c>
      <c r="I84" s="11">
        <v>1</v>
      </c>
      <c r="J84" s="11">
        <v>19</v>
      </c>
      <c r="K84" s="11">
        <v>55</v>
      </c>
      <c r="L84" s="11">
        <v>174</v>
      </c>
      <c r="M84" s="11">
        <v>1</v>
      </c>
      <c r="N84" s="11">
        <v>250</v>
      </c>
    </row>
    <row r="85" spans="1:14">
      <c r="A85" t="s">
        <v>869</v>
      </c>
      <c r="B85" s="11">
        <v>1</v>
      </c>
      <c r="C85" s="11">
        <v>11</v>
      </c>
      <c r="D85" s="11">
        <v>21</v>
      </c>
      <c r="E85" s="11">
        <v>159</v>
      </c>
      <c r="F85" s="11">
        <v>0</v>
      </c>
      <c r="G85" s="11">
        <v>192</v>
      </c>
      <c r="H85" t="s">
        <v>869</v>
      </c>
      <c r="I85" s="11">
        <v>1</v>
      </c>
      <c r="J85" s="11">
        <v>11</v>
      </c>
      <c r="K85" s="11">
        <v>19</v>
      </c>
      <c r="L85" s="11">
        <v>158</v>
      </c>
      <c r="M85" s="11">
        <v>0</v>
      </c>
      <c r="N85" s="11">
        <v>189</v>
      </c>
    </row>
    <row r="86" spans="1:14">
      <c r="A86" t="s">
        <v>870</v>
      </c>
      <c r="B86" s="11">
        <v>4</v>
      </c>
      <c r="C86" s="11">
        <v>19</v>
      </c>
      <c r="D86" s="11">
        <v>56</v>
      </c>
      <c r="E86" s="11">
        <v>372</v>
      </c>
      <c r="F86" s="11">
        <v>2</v>
      </c>
      <c r="G86" s="11">
        <v>453</v>
      </c>
      <c r="H86" t="s">
        <v>870</v>
      </c>
      <c r="I86" s="11">
        <v>4</v>
      </c>
      <c r="J86" s="11">
        <v>19</v>
      </c>
      <c r="K86" s="11">
        <v>54</v>
      </c>
      <c r="L86" s="11">
        <v>369</v>
      </c>
      <c r="M86" s="11">
        <v>2</v>
      </c>
      <c r="N86" s="11">
        <v>448</v>
      </c>
    </row>
    <row r="87" spans="1:14">
      <c r="A87" t="s">
        <v>871</v>
      </c>
      <c r="B87" s="11">
        <v>32</v>
      </c>
      <c r="C87" s="11">
        <v>91</v>
      </c>
      <c r="D87" s="11">
        <v>277</v>
      </c>
      <c r="E87" s="11">
        <v>1280</v>
      </c>
      <c r="F87" s="11">
        <v>18</v>
      </c>
      <c r="G87" s="11">
        <v>1698</v>
      </c>
      <c r="H87" t="s">
        <v>871</v>
      </c>
      <c r="I87" s="11">
        <v>32</v>
      </c>
      <c r="J87" s="11">
        <v>90</v>
      </c>
      <c r="K87" s="11">
        <v>266</v>
      </c>
      <c r="L87" s="11">
        <v>1254</v>
      </c>
      <c r="M87" s="11">
        <v>18</v>
      </c>
      <c r="N87" s="11">
        <v>1660</v>
      </c>
    </row>
    <row r="88" spans="1:14">
      <c r="A88" t="s">
        <v>872</v>
      </c>
      <c r="B88" s="11">
        <v>4</v>
      </c>
      <c r="C88" s="11">
        <v>22</v>
      </c>
      <c r="D88" s="11">
        <v>70</v>
      </c>
      <c r="E88" s="11">
        <v>398</v>
      </c>
      <c r="F88" s="11">
        <v>7</v>
      </c>
      <c r="G88" s="11">
        <v>501</v>
      </c>
      <c r="H88" t="s">
        <v>872</v>
      </c>
      <c r="I88" s="11">
        <v>4</v>
      </c>
      <c r="J88" s="11">
        <v>22</v>
      </c>
      <c r="K88" s="11">
        <v>69</v>
      </c>
      <c r="L88" s="11">
        <v>392</v>
      </c>
      <c r="M88" s="11">
        <v>7</v>
      </c>
      <c r="N88" s="11">
        <v>494</v>
      </c>
    </row>
    <row r="89" spans="1:14">
      <c r="A89" t="s">
        <v>873</v>
      </c>
      <c r="B89" s="11">
        <v>14</v>
      </c>
      <c r="C89" s="11">
        <v>36</v>
      </c>
      <c r="D89" s="11">
        <v>121</v>
      </c>
      <c r="E89" s="11">
        <v>1059</v>
      </c>
      <c r="F89" s="11">
        <v>2</v>
      </c>
      <c r="G89" s="11">
        <v>1232</v>
      </c>
      <c r="H89" t="s">
        <v>873</v>
      </c>
      <c r="I89" s="11">
        <v>14</v>
      </c>
      <c r="J89" s="11">
        <v>36</v>
      </c>
      <c r="K89" s="11">
        <v>119</v>
      </c>
      <c r="L89" s="11">
        <v>1040</v>
      </c>
      <c r="M89" s="11">
        <v>1</v>
      </c>
      <c r="N89" s="11">
        <v>1210</v>
      </c>
    </row>
    <row r="90" spans="1:14">
      <c r="A90" t="s">
        <v>874</v>
      </c>
      <c r="B90" s="11">
        <v>16</v>
      </c>
      <c r="C90" s="11">
        <v>58</v>
      </c>
      <c r="D90" s="11">
        <v>222</v>
      </c>
      <c r="E90" s="11">
        <v>936</v>
      </c>
      <c r="F90" s="11">
        <v>4</v>
      </c>
      <c r="G90" s="11">
        <v>1236</v>
      </c>
      <c r="H90" t="s">
        <v>874</v>
      </c>
      <c r="I90" s="11">
        <v>15</v>
      </c>
      <c r="J90" s="11">
        <v>58</v>
      </c>
      <c r="K90" s="11">
        <v>215</v>
      </c>
      <c r="L90" s="11">
        <v>901</v>
      </c>
      <c r="M90" s="11">
        <v>3</v>
      </c>
      <c r="N90" s="11">
        <v>1192</v>
      </c>
    </row>
    <row r="91" spans="1:14">
      <c r="A91" t="s">
        <v>875</v>
      </c>
      <c r="B91" s="11">
        <v>3</v>
      </c>
      <c r="C91" s="11">
        <v>22</v>
      </c>
      <c r="D91" s="11">
        <v>110</v>
      </c>
      <c r="E91" s="11">
        <v>354</v>
      </c>
      <c r="F91" s="11">
        <v>2</v>
      </c>
      <c r="G91" s="11">
        <v>491</v>
      </c>
      <c r="H91" t="s">
        <v>875</v>
      </c>
      <c r="I91" s="11">
        <v>2</v>
      </c>
      <c r="J91" s="11">
        <v>22</v>
      </c>
      <c r="K91" s="11">
        <v>109</v>
      </c>
      <c r="L91" s="11">
        <v>346</v>
      </c>
      <c r="M91" s="11">
        <v>2</v>
      </c>
      <c r="N91" s="11">
        <v>481</v>
      </c>
    </row>
    <row r="92" spans="1:14">
      <c r="A92" t="s">
        <v>876</v>
      </c>
      <c r="B92" s="11">
        <v>23</v>
      </c>
      <c r="C92" s="11">
        <v>37</v>
      </c>
      <c r="D92" s="11">
        <v>84</v>
      </c>
      <c r="E92" s="11">
        <v>303</v>
      </c>
      <c r="F92" s="11">
        <v>0</v>
      </c>
      <c r="G92" s="11">
        <v>447</v>
      </c>
      <c r="H92" t="s">
        <v>876</v>
      </c>
      <c r="I92" s="11">
        <v>23</v>
      </c>
      <c r="J92" s="11">
        <v>36</v>
      </c>
      <c r="K92" s="11">
        <v>83</v>
      </c>
      <c r="L92" s="11">
        <v>301</v>
      </c>
      <c r="M92" s="11">
        <v>0</v>
      </c>
      <c r="N92" s="11">
        <v>443</v>
      </c>
    </row>
    <row r="93" spans="1:14">
      <c r="A93" t="s">
        <v>877</v>
      </c>
      <c r="B93" s="11">
        <v>19</v>
      </c>
      <c r="C93" s="11">
        <v>58</v>
      </c>
      <c r="D93" s="11">
        <v>243</v>
      </c>
      <c r="E93" s="11">
        <v>691</v>
      </c>
      <c r="F93" s="11">
        <v>0</v>
      </c>
      <c r="G93" s="11">
        <v>1011</v>
      </c>
      <c r="H93" t="s">
        <v>877</v>
      </c>
      <c r="I93" s="11">
        <v>19</v>
      </c>
      <c r="J93" s="11">
        <v>55</v>
      </c>
      <c r="K93" s="11">
        <v>238</v>
      </c>
      <c r="L93" s="11">
        <v>669</v>
      </c>
      <c r="M93" s="11">
        <v>0</v>
      </c>
      <c r="N93" s="11">
        <v>981</v>
      </c>
    </row>
    <row r="94" spans="1:14">
      <c r="A94" t="s">
        <v>878</v>
      </c>
      <c r="B94" s="11">
        <v>1</v>
      </c>
      <c r="C94" s="11">
        <v>8</v>
      </c>
      <c r="D94" s="11">
        <v>20</v>
      </c>
      <c r="E94" s="11">
        <v>282</v>
      </c>
      <c r="F94" s="11">
        <v>0</v>
      </c>
      <c r="G94" s="11">
        <v>311</v>
      </c>
      <c r="H94" t="s">
        <v>878</v>
      </c>
      <c r="I94" s="11">
        <v>1</v>
      </c>
      <c r="J94" s="11">
        <v>8</v>
      </c>
      <c r="K94" s="11">
        <v>18</v>
      </c>
      <c r="L94" s="11">
        <v>279</v>
      </c>
      <c r="M94" s="11">
        <v>0</v>
      </c>
      <c r="N94" s="11">
        <v>306</v>
      </c>
    </row>
    <row r="95" spans="1:14">
      <c r="A95" t="s">
        <v>879</v>
      </c>
      <c r="B95" s="11">
        <v>22</v>
      </c>
      <c r="C95" s="11">
        <v>40</v>
      </c>
      <c r="D95" s="11">
        <v>183</v>
      </c>
      <c r="E95" s="11">
        <v>757</v>
      </c>
      <c r="F95" s="11">
        <v>1</v>
      </c>
      <c r="G95" s="11">
        <v>1003</v>
      </c>
      <c r="H95" t="s">
        <v>879</v>
      </c>
      <c r="I95" s="11">
        <v>22</v>
      </c>
      <c r="J95" s="11">
        <v>40</v>
      </c>
      <c r="K95" s="11">
        <v>173</v>
      </c>
      <c r="L95" s="11">
        <v>739</v>
      </c>
      <c r="M95" s="11">
        <v>0</v>
      </c>
      <c r="N95" s="11">
        <v>974</v>
      </c>
    </row>
    <row r="96" spans="1:14">
      <c r="A96" t="s">
        <v>880</v>
      </c>
      <c r="B96" s="11">
        <v>2</v>
      </c>
      <c r="C96" s="11">
        <v>15</v>
      </c>
      <c r="D96" s="11">
        <v>51</v>
      </c>
      <c r="E96" s="11">
        <v>598</v>
      </c>
      <c r="F96" s="11">
        <v>0</v>
      </c>
      <c r="G96" s="11">
        <v>666</v>
      </c>
      <c r="H96" t="s">
        <v>880</v>
      </c>
      <c r="I96" s="11">
        <v>2</v>
      </c>
      <c r="J96" s="11">
        <v>15</v>
      </c>
      <c r="K96" s="11">
        <v>51</v>
      </c>
      <c r="L96" s="11">
        <v>595</v>
      </c>
      <c r="M96" s="11">
        <v>0</v>
      </c>
      <c r="N96" s="11">
        <v>663</v>
      </c>
    </row>
    <row r="97" spans="1:14">
      <c r="A97" t="s">
        <v>881</v>
      </c>
      <c r="B97" s="11">
        <v>7</v>
      </c>
      <c r="C97" s="11">
        <v>30</v>
      </c>
      <c r="D97" s="11">
        <v>135</v>
      </c>
      <c r="E97" s="11">
        <v>507</v>
      </c>
      <c r="F97" s="11">
        <v>6</v>
      </c>
      <c r="G97" s="11">
        <v>685</v>
      </c>
      <c r="H97" t="s">
        <v>881</v>
      </c>
      <c r="I97" s="11">
        <v>7</v>
      </c>
      <c r="J97" s="11">
        <v>30</v>
      </c>
      <c r="K97" s="11">
        <v>134</v>
      </c>
      <c r="L97" s="11">
        <v>504</v>
      </c>
      <c r="M97" s="11">
        <v>6</v>
      </c>
      <c r="N97" s="11">
        <v>681</v>
      </c>
    </row>
    <row r="98" spans="1:14">
      <c r="A98" t="s">
        <v>882</v>
      </c>
      <c r="B98" s="11">
        <v>16</v>
      </c>
      <c r="C98" s="11">
        <v>35</v>
      </c>
      <c r="D98" s="11">
        <v>175</v>
      </c>
      <c r="E98" s="11">
        <v>728</v>
      </c>
      <c r="F98" s="11">
        <v>5</v>
      </c>
      <c r="G98" s="11">
        <v>959</v>
      </c>
      <c r="H98" t="s">
        <v>882</v>
      </c>
      <c r="I98" s="11">
        <v>16</v>
      </c>
      <c r="J98" s="11">
        <v>35</v>
      </c>
      <c r="K98" s="11">
        <v>168</v>
      </c>
      <c r="L98" s="11">
        <v>717</v>
      </c>
      <c r="M98" s="11">
        <v>5</v>
      </c>
      <c r="N98" s="11">
        <v>941</v>
      </c>
    </row>
    <row r="99" spans="1:14">
      <c r="A99" t="s">
        <v>883</v>
      </c>
      <c r="B99" s="11">
        <v>3</v>
      </c>
      <c r="C99" s="11">
        <v>25</v>
      </c>
      <c r="D99" s="11">
        <v>100</v>
      </c>
      <c r="E99" s="11">
        <v>516</v>
      </c>
      <c r="F99" s="11">
        <v>1</v>
      </c>
      <c r="G99" s="11">
        <v>645</v>
      </c>
      <c r="H99" t="s">
        <v>883</v>
      </c>
      <c r="I99" s="11">
        <v>3</v>
      </c>
      <c r="J99" s="11">
        <v>25</v>
      </c>
      <c r="K99" s="11">
        <v>93</v>
      </c>
      <c r="L99" s="11">
        <v>481</v>
      </c>
      <c r="M99" s="11">
        <v>1</v>
      </c>
      <c r="N99" s="11">
        <v>603</v>
      </c>
    </row>
    <row r="100" spans="1:14">
      <c r="A100" t="s">
        <v>884</v>
      </c>
      <c r="B100" s="11">
        <v>9</v>
      </c>
      <c r="C100" s="11">
        <v>23</v>
      </c>
      <c r="D100" s="11">
        <v>124</v>
      </c>
      <c r="E100" s="11">
        <v>664</v>
      </c>
      <c r="F100" s="11">
        <v>5</v>
      </c>
      <c r="G100" s="11">
        <v>825</v>
      </c>
      <c r="H100" t="s">
        <v>884</v>
      </c>
      <c r="I100" s="11">
        <v>8</v>
      </c>
      <c r="J100" s="11">
        <v>23</v>
      </c>
      <c r="K100" s="11">
        <v>119</v>
      </c>
      <c r="L100" s="11">
        <v>650</v>
      </c>
      <c r="M100" s="11">
        <v>2</v>
      </c>
      <c r="N100" s="11">
        <v>802</v>
      </c>
    </row>
    <row r="101" spans="1:14">
      <c r="A101" t="s">
        <v>1017</v>
      </c>
      <c r="B101" s="11">
        <v>14</v>
      </c>
      <c r="C101" s="11">
        <v>8</v>
      </c>
      <c r="D101" s="11">
        <v>54</v>
      </c>
      <c r="E101" s="11">
        <v>256</v>
      </c>
      <c r="F101" s="11">
        <v>2</v>
      </c>
      <c r="G101" s="11">
        <v>334</v>
      </c>
      <c r="H101" t="s">
        <v>1017</v>
      </c>
      <c r="I101" s="11">
        <v>61</v>
      </c>
      <c r="J101" s="11">
        <v>253</v>
      </c>
      <c r="K101" s="11">
        <v>1754</v>
      </c>
      <c r="L101" s="11">
        <v>11421</v>
      </c>
      <c r="M101" s="11">
        <v>28</v>
      </c>
      <c r="N101" s="11">
        <v>13517</v>
      </c>
    </row>
    <row r="102" spans="1:14">
      <c r="A102" t="s">
        <v>675</v>
      </c>
      <c r="B102" s="11">
        <v>1063</v>
      </c>
      <c r="C102" s="11">
        <v>4225</v>
      </c>
      <c r="D102" s="11">
        <v>16307</v>
      </c>
      <c r="E102" s="11">
        <v>67423</v>
      </c>
      <c r="F102" s="11">
        <v>318</v>
      </c>
      <c r="G102" s="11">
        <v>89336</v>
      </c>
      <c r="H102" t="s">
        <v>675</v>
      </c>
      <c r="I102" s="11">
        <v>1055</v>
      </c>
      <c r="J102" s="11">
        <v>4355</v>
      </c>
      <c r="K102" s="11">
        <v>17267</v>
      </c>
      <c r="L102" s="11">
        <v>76103</v>
      </c>
      <c r="M102" s="11">
        <v>312</v>
      </c>
      <c r="N102" s="11">
        <v>99092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B126"/>
  <sheetViews>
    <sheetView topLeftCell="A25" workbookViewId="0">
      <selection activeCell="A25" sqref="A25"/>
    </sheetView>
  </sheetViews>
  <sheetFormatPr defaultRowHeight="15"/>
  <cols>
    <col min="1" max="1" width="50.5703125" customWidth="1"/>
  </cols>
  <sheetData>
    <row r="1" spans="1:2">
      <c r="A1" t="s">
        <v>783</v>
      </c>
    </row>
    <row r="2" spans="1:2">
      <c r="A2" t="s">
        <v>886</v>
      </c>
    </row>
    <row r="3" spans="1:2">
      <c r="A3" t="s">
        <v>784</v>
      </c>
    </row>
    <row r="4" spans="1:2">
      <c r="A4" t="s">
        <v>887</v>
      </c>
      <c r="B4" t="s">
        <v>786</v>
      </c>
    </row>
    <row r="5" spans="1:2">
      <c r="A5" t="s">
        <v>946</v>
      </c>
      <c r="B5">
        <v>94</v>
      </c>
    </row>
    <row r="6" spans="1:2">
      <c r="A6" t="s">
        <v>943</v>
      </c>
      <c r="B6">
        <v>69</v>
      </c>
    </row>
    <row r="7" spans="1:2">
      <c r="A7" t="s">
        <v>962</v>
      </c>
      <c r="B7">
        <v>68</v>
      </c>
    </row>
    <row r="8" spans="1:2">
      <c r="A8" t="s">
        <v>961</v>
      </c>
      <c r="B8">
        <v>60</v>
      </c>
    </row>
    <row r="9" spans="1:2">
      <c r="A9" t="s">
        <v>928</v>
      </c>
      <c r="B9">
        <v>57</v>
      </c>
    </row>
    <row r="10" spans="1:2">
      <c r="A10" t="s">
        <v>935</v>
      </c>
      <c r="B10">
        <v>56</v>
      </c>
    </row>
    <row r="11" spans="1:2">
      <c r="A11" t="s">
        <v>987</v>
      </c>
      <c r="B11">
        <v>56</v>
      </c>
    </row>
    <row r="12" spans="1:2">
      <c r="A12" t="s">
        <v>948</v>
      </c>
      <c r="B12">
        <v>53</v>
      </c>
    </row>
    <row r="13" spans="1:2">
      <c r="A13" t="s">
        <v>924</v>
      </c>
      <c r="B13">
        <v>51</v>
      </c>
    </row>
    <row r="14" spans="1:2">
      <c r="A14" t="s">
        <v>965</v>
      </c>
      <c r="B14">
        <v>47</v>
      </c>
    </row>
    <row r="15" spans="1:2">
      <c r="A15" t="s">
        <v>986</v>
      </c>
      <c r="B15">
        <v>46</v>
      </c>
    </row>
    <row r="16" spans="1:2">
      <c r="A16" t="s">
        <v>916</v>
      </c>
      <c r="B16">
        <v>45</v>
      </c>
    </row>
    <row r="17" spans="1:2">
      <c r="A17" t="s">
        <v>1004</v>
      </c>
      <c r="B17">
        <v>45</v>
      </c>
    </row>
    <row r="18" spans="1:2">
      <c r="A18" t="s">
        <v>929</v>
      </c>
      <c r="B18">
        <v>42</v>
      </c>
    </row>
    <row r="19" spans="1:2">
      <c r="A19" t="s">
        <v>917</v>
      </c>
      <c r="B19">
        <v>41</v>
      </c>
    </row>
    <row r="20" spans="1:2">
      <c r="A20" t="s">
        <v>970</v>
      </c>
      <c r="B20">
        <v>40</v>
      </c>
    </row>
    <row r="21" spans="1:2">
      <c r="A21" t="s">
        <v>930</v>
      </c>
      <c r="B21">
        <v>34</v>
      </c>
    </row>
    <row r="22" spans="1:2">
      <c r="A22" t="s">
        <v>957</v>
      </c>
      <c r="B22">
        <v>33</v>
      </c>
    </row>
    <row r="23" spans="1:2">
      <c r="A23" t="s">
        <v>983</v>
      </c>
      <c r="B23">
        <v>33</v>
      </c>
    </row>
    <row r="24" spans="1:2">
      <c r="A24" t="s">
        <v>927</v>
      </c>
      <c r="B24">
        <v>31</v>
      </c>
    </row>
    <row r="25" spans="1:2">
      <c r="A25" t="s">
        <v>906</v>
      </c>
      <c r="B25">
        <v>30</v>
      </c>
    </row>
    <row r="26" spans="1:2">
      <c r="A26" t="s">
        <v>931</v>
      </c>
      <c r="B26">
        <v>30</v>
      </c>
    </row>
    <row r="27" spans="1:2">
      <c r="A27" t="s">
        <v>1003</v>
      </c>
      <c r="B27">
        <v>29</v>
      </c>
    </row>
    <row r="28" spans="1:2">
      <c r="A28" t="s">
        <v>926</v>
      </c>
      <c r="B28">
        <v>28</v>
      </c>
    </row>
    <row r="29" spans="1:2">
      <c r="A29" t="s">
        <v>932</v>
      </c>
      <c r="B29">
        <v>28</v>
      </c>
    </row>
    <row r="30" spans="1:2">
      <c r="A30" t="s">
        <v>980</v>
      </c>
      <c r="B30">
        <v>28</v>
      </c>
    </row>
    <row r="31" spans="1:2">
      <c r="A31" t="s">
        <v>976</v>
      </c>
      <c r="B31">
        <v>27</v>
      </c>
    </row>
    <row r="32" spans="1:2">
      <c r="A32" t="s">
        <v>990</v>
      </c>
      <c r="B32">
        <v>27</v>
      </c>
    </row>
    <row r="33" spans="1:2">
      <c r="A33" t="s">
        <v>993</v>
      </c>
      <c r="B33">
        <v>26</v>
      </c>
    </row>
    <row r="34" spans="1:2">
      <c r="A34" t="s">
        <v>974</v>
      </c>
      <c r="B34">
        <v>25</v>
      </c>
    </row>
    <row r="35" spans="1:2">
      <c r="A35" t="s">
        <v>985</v>
      </c>
      <c r="B35">
        <v>25</v>
      </c>
    </row>
    <row r="36" spans="1:2">
      <c r="A36" t="s">
        <v>912</v>
      </c>
      <c r="B36">
        <v>23</v>
      </c>
    </row>
    <row r="37" spans="1:2">
      <c r="A37" t="s">
        <v>972</v>
      </c>
      <c r="B37">
        <v>23</v>
      </c>
    </row>
    <row r="38" spans="1:2">
      <c r="A38" t="s">
        <v>940</v>
      </c>
      <c r="B38">
        <v>21</v>
      </c>
    </row>
    <row r="39" spans="1:2">
      <c r="A39" t="s">
        <v>947</v>
      </c>
      <c r="B39">
        <v>20</v>
      </c>
    </row>
    <row r="40" spans="1:2">
      <c r="A40" t="s">
        <v>913</v>
      </c>
      <c r="B40">
        <v>19</v>
      </c>
    </row>
    <row r="41" spans="1:2">
      <c r="A41" t="s">
        <v>923</v>
      </c>
      <c r="B41">
        <v>19</v>
      </c>
    </row>
    <row r="42" spans="1:2">
      <c r="A42" t="s">
        <v>944</v>
      </c>
      <c r="B42">
        <v>19</v>
      </c>
    </row>
    <row r="43" spans="1:2">
      <c r="A43" t="s">
        <v>960</v>
      </c>
      <c r="B43">
        <v>18</v>
      </c>
    </row>
    <row r="44" spans="1:2">
      <c r="A44" t="s">
        <v>964</v>
      </c>
      <c r="B44">
        <v>18</v>
      </c>
    </row>
    <row r="45" spans="1:2">
      <c r="A45" t="s">
        <v>911</v>
      </c>
      <c r="B45">
        <v>17</v>
      </c>
    </row>
    <row r="46" spans="1:2">
      <c r="A46" t="s">
        <v>968</v>
      </c>
      <c r="B46">
        <v>17</v>
      </c>
    </row>
    <row r="47" spans="1:2">
      <c r="A47" t="s">
        <v>988</v>
      </c>
      <c r="B47">
        <v>17</v>
      </c>
    </row>
    <row r="48" spans="1:2">
      <c r="A48" t="s">
        <v>956</v>
      </c>
      <c r="B48">
        <v>15</v>
      </c>
    </row>
    <row r="49" spans="1:2">
      <c r="A49" t="s">
        <v>969</v>
      </c>
      <c r="B49">
        <v>15</v>
      </c>
    </row>
    <row r="50" spans="1:2">
      <c r="A50" t="s">
        <v>945</v>
      </c>
      <c r="B50">
        <v>14</v>
      </c>
    </row>
    <row r="51" spans="1:2">
      <c r="A51" t="s">
        <v>978</v>
      </c>
      <c r="B51">
        <v>14</v>
      </c>
    </row>
    <row r="52" spans="1:2">
      <c r="A52" t="s">
        <v>982</v>
      </c>
      <c r="B52">
        <v>14</v>
      </c>
    </row>
    <row r="53" spans="1:2">
      <c r="A53" t="s">
        <v>963</v>
      </c>
      <c r="B53">
        <v>13</v>
      </c>
    </row>
    <row r="54" spans="1:2">
      <c r="A54" t="s">
        <v>934</v>
      </c>
      <c r="B54">
        <v>12</v>
      </c>
    </row>
    <row r="55" spans="1:2">
      <c r="A55" t="s">
        <v>938</v>
      </c>
      <c r="B55">
        <v>12</v>
      </c>
    </row>
    <row r="56" spans="1:2">
      <c r="A56" t="s">
        <v>967</v>
      </c>
      <c r="B56">
        <v>12</v>
      </c>
    </row>
    <row r="57" spans="1:2">
      <c r="A57" t="s">
        <v>909</v>
      </c>
      <c r="B57">
        <v>10</v>
      </c>
    </row>
    <row r="58" spans="1:2">
      <c r="A58" t="s">
        <v>966</v>
      </c>
      <c r="B58">
        <v>10</v>
      </c>
    </row>
    <row r="59" spans="1:2">
      <c r="A59" t="s">
        <v>908</v>
      </c>
      <c r="B59">
        <v>9</v>
      </c>
    </row>
    <row r="60" spans="1:2">
      <c r="A60" t="s">
        <v>914</v>
      </c>
      <c r="B60">
        <v>9</v>
      </c>
    </row>
    <row r="61" spans="1:2">
      <c r="A61" t="s">
        <v>915</v>
      </c>
      <c r="B61">
        <v>9</v>
      </c>
    </row>
    <row r="62" spans="1:2">
      <c r="A62" t="s">
        <v>933</v>
      </c>
      <c r="B62">
        <v>9</v>
      </c>
    </row>
    <row r="63" spans="1:2">
      <c r="A63" t="s">
        <v>958</v>
      </c>
      <c r="B63">
        <v>9</v>
      </c>
    </row>
    <row r="64" spans="1:2">
      <c r="A64" t="s">
        <v>905</v>
      </c>
      <c r="B64">
        <v>8</v>
      </c>
    </row>
    <row r="65" spans="1:2">
      <c r="A65" t="s">
        <v>939</v>
      </c>
      <c r="B65">
        <v>8</v>
      </c>
    </row>
    <row r="66" spans="1:2">
      <c r="A66" t="s">
        <v>955</v>
      </c>
      <c r="B66">
        <v>8</v>
      </c>
    </row>
    <row r="67" spans="1:2">
      <c r="A67" t="s">
        <v>989</v>
      </c>
      <c r="B67">
        <v>8</v>
      </c>
    </row>
    <row r="68" spans="1:2">
      <c r="A68" t="s">
        <v>921</v>
      </c>
      <c r="B68">
        <v>7</v>
      </c>
    </row>
    <row r="69" spans="1:2">
      <c r="A69" t="s">
        <v>922</v>
      </c>
      <c r="B69">
        <v>7</v>
      </c>
    </row>
    <row r="70" spans="1:2">
      <c r="A70" t="s">
        <v>954</v>
      </c>
      <c r="B70">
        <v>7</v>
      </c>
    </row>
    <row r="71" spans="1:2">
      <c r="A71" t="s">
        <v>920</v>
      </c>
      <c r="B71">
        <v>6</v>
      </c>
    </row>
    <row r="72" spans="1:2">
      <c r="A72" t="s">
        <v>953</v>
      </c>
      <c r="B72">
        <v>5</v>
      </c>
    </row>
    <row r="73" spans="1:2">
      <c r="A73" t="s">
        <v>998</v>
      </c>
      <c r="B73">
        <v>5</v>
      </c>
    </row>
    <row r="74" spans="1:2">
      <c r="A74" t="s">
        <v>949</v>
      </c>
      <c r="B74">
        <v>4</v>
      </c>
    </row>
    <row r="75" spans="1:2">
      <c r="A75" t="s">
        <v>973</v>
      </c>
      <c r="B75">
        <v>4</v>
      </c>
    </row>
    <row r="76" spans="1:2">
      <c r="A76" t="s">
        <v>997</v>
      </c>
      <c r="B76">
        <v>4</v>
      </c>
    </row>
    <row r="77" spans="1:2">
      <c r="A77" t="s">
        <v>910</v>
      </c>
      <c r="B77">
        <v>3</v>
      </c>
    </row>
    <row r="78" spans="1:2">
      <c r="A78" t="s">
        <v>941</v>
      </c>
      <c r="B78">
        <v>3</v>
      </c>
    </row>
    <row r="79" spans="1:2">
      <c r="A79" t="s">
        <v>971</v>
      </c>
      <c r="B79">
        <v>3</v>
      </c>
    </row>
    <row r="80" spans="1:2">
      <c r="A80" t="s">
        <v>975</v>
      </c>
      <c r="B80">
        <v>3</v>
      </c>
    </row>
    <row r="81" spans="1:2">
      <c r="A81" t="s">
        <v>994</v>
      </c>
      <c r="B81">
        <v>3</v>
      </c>
    </row>
    <row r="82" spans="1:2">
      <c r="A82" t="s">
        <v>1000</v>
      </c>
      <c r="B82">
        <v>3</v>
      </c>
    </row>
    <row r="83" spans="1:2">
      <c r="A83" t="s">
        <v>902</v>
      </c>
      <c r="B83">
        <v>2</v>
      </c>
    </row>
    <row r="84" spans="1:2">
      <c r="A84" t="s">
        <v>936</v>
      </c>
      <c r="B84">
        <v>2</v>
      </c>
    </row>
    <row r="85" spans="1:2">
      <c r="A85" t="s">
        <v>950</v>
      </c>
      <c r="B85">
        <v>2</v>
      </c>
    </row>
    <row r="86" spans="1:2">
      <c r="A86" t="s">
        <v>951</v>
      </c>
      <c r="B86">
        <v>2</v>
      </c>
    </row>
    <row r="87" spans="1:2">
      <c r="A87" t="s">
        <v>977</v>
      </c>
      <c r="B87">
        <v>2</v>
      </c>
    </row>
    <row r="88" spans="1:2">
      <c r="A88" t="s">
        <v>991</v>
      </c>
      <c r="B88">
        <v>2</v>
      </c>
    </row>
    <row r="89" spans="1:2">
      <c r="A89" t="s">
        <v>999</v>
      </c>
      <c r="B89">
        <v>2</v>
      </c>
    </row>
    <row r="90" spans="1:2">
      <c r="A90" t="s">
        <v>1001</v>
      </c>
      <c r="B90">
        <v>2</v>
      </c>
    </row>
    <row r="91" spans="1:2">
      <c r="A91" t="s">
        <v>888</v>
      </c>
      <c r="B91">
        <v>1</v>
      </c>
    </row>
    <row r="92" spans="1:2">
      <c r="A92" t="s">
        <v>889</v>
      </c>
      <c r="B92">
        <v>1</v>
      </c>
    </row>
    <row r="93" spans="1:2">
      <c r="A93" t="s">
        <v>890</v>
      </c>
      <c r="B93">
        <v>1</v>
      </c>
    </row>
    <row r="94" spans="1:2">
      <c r="A94" t="s">
        <v>891</v>
      </c>
      <c r="B94">
        <v>1</v>
      </c>
    </row>
    <row r="95" spans="1:2">
      <c r="A95" t="s">
        <v>892</v>
      </c>
      <c r="B95">
        <v>1</v>
      </c>
    </row>
    <row r="96" spans="1:2">
      <c r="A96" t="s">
        <v>893</v>
      </c>
      <c r="B96">
        <v>1</v>
      </c>
    </row>
    <row r="97" spans="1:2">
      <c r="A97" t="s">
        <v>894</v>
      </c>
      <c r="B97">
        <v>1</v>
      </c>
    </row>
    <row r="98" spans="1:2">
      <c r="A98" t="s">
        <v>895</v>
      </c>
      <c r="B98">
        <v>1</v>
      </c>
    </row>
    <row r="99" spans="1:2">
      <c r="A99" t="s">
        <v>896</v>
      </c>
      <c r="B99">
        <v>1</v>
      </c>
    </row>
    <row r="100" spans="1:2">
      <c r="A100" t="s">
        <v>897</v>
      </c>
      <c r="B100">
        <v>1</v>
      </c>
    </row>
    <row r="101" spans="1:2">
      <c r="A101" t="s">
        <v>898</v>
      </c>
      <c r="B101">
        <v>1</v>
      </c>
    </row>
    <row r="102" spans="1:2">
      <c r="A102" t="s">
        <v>899</v>
      </c>
      <c r="B102">
        <v>1</v>
      </c>
    </row>
    <row r="103" spans="1:2">
      <c r="A103" t="s">
        <v>900</v>
      </c>
      <c r="B103">
        <v>1</v>
      </c>
    </row>
    <row r="104" spans="1:2">
      <c r="A104" t="s">
        <v>901</v>
      </c>
      <c r="B104">
        <v>1</v>
      </c>
    </row>
    <row r="105" spans="1:2">
      <c r="A105" t="s">
        <v>903</v>
      </c>
      <c r="B105">
        <v>1</v>
      </c>
    </row>
    <row r="106" spans="1:2">
      <c r="A106" t="s">
        <v>904</v>
      </c>
      <c r="B106">
        <v>1</v>
      </c>
    </row>
    <row r="107" spans="1:2">
      <c r="A107" t="s">
        <v>907</v>
      </c>
      <c r="B107">
        <v>1</v>
      </c>
    </row>
    <row r="108" spans="1:2">
      <c r="A108" t="s">
        <v>918</v>
      </c>
      <c r="B108">
        <v>1</v>
      </c>
    </row>
    <row r="109" spans="1:2">
      <c r="A109" t="s">
        <v>919</v>
      </c>
      <c r="B109">
        <v>1</v>
      </c>
    </row>
    <row r="110" spans="1:2">
      <c r="A110" t="s">
        <v>925</v>
      </c>
      <c r="B110">
        <v>1</v>
      </c>
    </row>
    <row r="111" spans="1:2">
      <c r="A111" t="s">
        <v>937</v>
      </c>
      <c r="B111">
        <v>1</v>
      </c>
    </row>
    <row r="112" spans="1:2">
      <c r="A112" t="s">
        <v>942</v>
      </c>
      <c r="B112">
        <v>1</v>
      </c>
    </row>
    <row r="113" spans="1:2">
      <c r="A113" t="s">
        <v>952</v>
      </c>
      <c r="B113">
        <v>1</v>
      </c>
    </row>
    <row r="114" spans="1:2">
      <c r="A114" t="s">
        <v>959</v>
      </c>
      <c r="B114">
        <v>1</v>
      </c>
    </row>
    <row r="115" spans="1:2">
      <c r="A115" t="s">
        <v>979</v>
      </c>
      <c r="B115">
        <v>1</v>
      </c>
    </row>
    <row r="116" spans="1:2">
      <c r="A116" t="s">
        <v>981</v>
      </c>
      <c r="B116">
        <v>1</v>
      </c>
    </row>
    <row r="117" spans="1:2">
      <c r="A117" t="s">
        <v>984</v>
      </c>
      <c r="B117">
        <v>1</v>
      </c>
    </row>
    <row r="118" spans="1:2">
      <c r="A118" t="s">
        <v>992</v>
      </c>
      <c r="B118">
        <v>1</v>
      </c>
    </row>
    <row r="119" spans="1:2">
      <c r="A119" t="s">
        <v>995</v>
      </c>
      <c r="B119">
        <v>1</v>
      </c>
    </row>
    <row r="120" spans="1:2">
      <c r="A120" t="s">
        <v>996</v>
      </c>
      <c r="B120">
        <v>1</v>
      </c>
    </row>
    <row r="121" spans="1:2">
      <c r="A121" t="s">
        <v>1002</v>
      </c>
      <c r="B121">
        <v>1</v>
      </c>
    </row>
    <row r="122" spans="1:2">
      <c r="A122" t="s">
        <v>1005</v>
      </c>
      <c r="B122">
        <v>1</v>
      </c>
    </row>
    <row r="123" spans="1:2">
      <c r="A123" t="s">
        <v>1006</v>
      </c>
      <c r="B123">
        <v>1</v>
      </c>
    </row>
    <row r="124" spans="1:2">
      <c r="A124" t="s">
        <v>1007</v>
      </c>
      <c r="B124">
        <v>1</v>
      </c>
    </row>
    <row r="125" spans="1:2">
      <c r="A125" t="s">
        <v>1008</v>
      </c>
      <c r="B125">
        <v>1</v>
      </c>
    </row>
    <row r="126" spans="1:2">
      <c r="A126" t="s">
        <v>675</v>
      </c>
      <c r="B126">
        <v>1871</v>
      </c>
    </row>
  </sheetData>
  <sortState ref="A5:B125">
    <sortCondition descending="1" ref="B5:B125"/>
  </sortState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26"/>
  <sheetViews>
    <sheetView topLeftCell="A130" workbookViewId="0">
      <selection activeCell="G232" sqref="G232"/>
    </sheetView>
  </sheetViews>
  <sheetFormatPr defaultRowHeight="15"/>
  <cols>
    <col min="1" max="1" width="55.7109375" bestFit="1" customWidth="1"/>
    <col min="2" max="7" width="5" bestFit="1" customWidth="1"/>
  </cols>
  <sheetData>
    <row r="1" spans="1:7">
      <c r="A1" t="s">
        <v>783</v>
      </c>
    </row>
    <row r="2" spans="1:7">
      <c r="A2" t="s">
        <v>1031</v>
      </c>
    </row>
    <row r="3" spans="1:7">
      <c r="A3" t="s">
        <v>1032</v>
      </c>
    </row>
    <row r="4" spans="1:7">
      <c r="A4" t="s">
        <v>887</v>
      </c>
      <c r="B4">
        <v>2007</v>
      </c>
      <c r="C4">
        <v>2008</v>
      </c>
      <c r="D4">
        <v>2009</v>
      </c>
      <c r="E4">
        <v>2010</v>
      </c>
      <c r="F4">
        <v>2011</v>
      </c>
      <c r="G4">
        <v>2012</v>
      </c>
    </row>
    <row r="5" spans="1:7">
      <c r="A5" t="s">
        <v>946</v>
      </c>
      <c r="B5">
        <v>51</v>
      </c>
      <c r="C5">
        <v>76</v>
      </c>
      <c r="D5">
        <v>64</v>
      </c>
      <c r="E5">
        <v>72</v>
      </c>
      <c r="F5">
        <v>77</v>
      </c>
      <c r="G5">
        <v>94</v>
      </c>
    </row>
    <row r="6" spans="1:7">
      <c r="A6" t="s">
        <v>943</v>
      </c>
      <c r="B6">
        <v>0</v>
      </c>
      <c r="C6">
        <v>25</v>
      </c>
      <c r="D6">
        <v>42</v>
      </c>
      <c r="E6">
        <v>50</v>
      </c>
      <c r="F6">
        <v>56</v>
      </c>
      <c r="G6">
        <v>69</v>
      </c>
    </row>
    <row r="7" spans="1:7">
      <c r="A7" t="s">
        <v>962</v>
      </c>
      <c r="B7">
        <v>11</v>
      </c>
      <c r="C7">
        <v>44</v>
      </c>
      <c r="D7">
        <v>48</v>
      </c>
      <c r="E7">
        <v>60</v>
      </c>
      <c r="F7">
        <v>57</v>
      </c>
      <c r="G7">
        <v>68</v>
      </c>
    </row>
    <row r="8" spans="1:7">
      <c r="A8" t="s">
        <v>961</v>
      </c>
      <c r="B8">
        <v>86</v>
      </c>
      <c r="C8">
        <v>66</v>
      </c>
      <c r="D8">
        <v>64</v>
      </c>
      <c r="E8">
        <v>52</v>
      </c>
      <c r="F8">
        <v>65</v>
      </c>
      <c r="G8">
        <v>60</v>
      </c>
    </row>
    <row r="9" spans="1:7">
      <c r="A9" t="s">
        <v>928</v>
      </c>
      <c r="B9">
        <v>46</v>
      </c>
      <c r="C9">
        <v>36</v>
      </c>
      <c r="D9">
        <v>59</v>
      </c>
      <c r="E9">
        <v>54</v>
      </c>
      <c r="F9">
        <v>35</v>
      </c>
      <c r="G9">
        <v>57</v>
      </c>
    </row>
    <row r="10" spans="1:7">
      <c r="A10" t="s">
        <v>935</v>
      </c>
      <c r="B10">
        <v>70</v>
      </c>
      <c r="C10">
        <v>60</v>
      </c>
      <c r="D10">
        <v>48</v>
      </c>
      <c r="E10">
        <v>56</v>
      </c>
      <c r="F10">
        <v>50</v>
      </c>
      <c r="G10">
        <v>56</v>
      </c>
    </row>
    <row r="11" spans="1:7">
      <c r="A11" t="s">
        <v>987</v>
      </c>
      <c r="B11">
        <v>63</v>
      </c>
      <c r="C11">
        <v>85</v>
      </c>
      <c r="D11">
        <v>86</v>
      </c>
      <c r="E11">
        <v>69</v>
      </c>
      <c r="F11">
        <v>64</v>
      </c>
      <c r="G11">
        <v>56</v>
      </c>
    </row>
    <row r="12" spans="1:7">
      <c r="A12" t="s">
        <v>948</v>
      </c>
      <c r="B12">
        <v>28</v>
      </c>
      <c r="C12">
        <v>37</v>
      </c>
      <c r="D12">
        <v>43</v>
      </c>
      <c r="E12">
        <v>38</v>
      </c>
      <c r="F12">
        <v>39</v>
      </c>
      <c r="G12">
        <v>53</v>
      </c>
    </row>
    <row r="13" spans="1:7">
      <c r="A13" t="s">
        <v>924</v>
      </c>
      <c r="B13">
        <v>36</v>
      </c>
      <c r="C13">
        <v>35</v>
      </c>
      <c r="D13">
        <v>57</v>
      </c>
      <c r="E13">
        <v>57</v>
      </c>
      <c r="F13">
        <v>51</v>
      </c>
      <c r="G13">
        <v>51</v>
      </c>
    </row>
    <row r="14" spans="1:7">
      <c r="A14" t="s">
        <v>965</v>
      </c>
      <c r="B14">
        <v>50</v>
      </c>
      <c r="C14">
        <v>55</v>
      </c>
      <c r="D14">
        <v>41</v>
      </c>
      <c r="E14">
        <v>44</v>
      </c>
      <c r="F14">
        <v>45</v>
      </c>
      <c r="G14">
        <v>47</v>
      </c>
    </row>
    <row r="15" spans="1:7">
      <c r="A15" t="s">
        <v>986</v>
      </c>
      <c r="B15">
        <v>57</v>
      </c>
      <c r="C15">
        <v>46</v>
      </c>
      <c r="D15">
        <v>44</v>
      </c>
      <c r="E15">
        <v>49</v>
      </c>
      <c r="F15">
        <v>35</v>
      </c>
      <c r="G15">
        <v>46</v>
      </c>
    </row>
    <row r="16" spans="1:7">
      <c r="A16" t="s">
        <v>916</v>
      </c>
      <c r="B16">
        <v>33</v>
      </c>
      <c r="C16">
        <v>40</v>
      </c>
      <c r="D16">
        <v>31</v>
      </c>
      <c r="E16">
        <v>46</v>
      </c>
      <c r="F16">
        <v>36</v>
      </c>
      <c r="G16">
        <v>45</v>
      </c>
    </row>
    <row r="17" spans="1:7">
      <c r="A17" t="s">
        <v>1004</v>
      </c>
      <c r="B17">
        <v>79</v>
      </c>
      <c r="C17">
        <v>77</v>
      </c>
      <c r="D17">
        <v>59</v>
      </c>
      <c r="E17">
        <v>60</v>
      </c>
      <c r="F17">
        <v>54</v>
      </c>
      <c r="G17">
        <v>45</v>
      </c>
    </row>
    <row r="18" spans="1:7">
      <c r="A18" t="s">
        <v>929</v>
      </c>
      <c r="B18">
        <v>46</v>
      </c>
      <c r="C18">
        <v>44</v>
      </c>
      <c r="D18">
        <v>45</v>
      </c>
      <c r="E18">
        <v>35</v>
      </c>
      <c r="F18">
        <v>42</v>
      </c>
      <c r="G18">
        <v>42</v>
      </c>
    </row>
    <row r="19" spans="1:7">
      <c r="A19" t="s">
        <v>917</v>
      </c>
      <c r="B19">
        <v>62</v>
      </c>
      <c r="C19">
        <v>76</v>
      </c>
      <c r="D19">
        <v>60</v>
      </c>
      <c r="E19">
        <v>66</v>
      </c>
      <c r="F19">
        <v>47</v>
      </c>
      <c r="G19">
        <v>41</v>
      </c>
    </row>
    <row r="20" spans="1:7">
      <c r="A20" t="s">
        <v>970</v>
      </c>
      <c r="B20">
        <v>23</v>
      </c>
      <c r="C20">
        <v>20</v>
      </c>
      <c r="D20">
        <v>27</v>
      </c>
      <c r="E20">
        <v>21</v>
      </c>
      <c r="F20">
        <v>17</v>
      </c>
      <c r="G20">
        <v>40</v>
      </c>
    </row>
    <row r="21" spans="1:7">
      <c r="A21" t="s">
        <v>930</v>
      </c>
      <c r="B21">
        <v>57</v>
      </c>
      <c r="C21">
        <v>28</v>
      </c>
      <c r="D21">
        <v>49</v>
      </c>
      <c r="E21">
        <v>42</v>
      </c>
      <c r="F21">
        <v>43</v>
      </c>
      <c r="G21">
        <v>34</v>
      </c>
    </row>
    <row r="22" spans="1:7">
      <c r="A22" t="s">
        <v>957</v>
      </c>
      <c r="B22">
        <v>62</v>
      </c>
      <c r="C22">
        <v>29</v>
      </c>
      <c r="D22">
        <v>50</v>
      </c>
      <c r="E22">
        <v>31</v>
      </c>
      <c r="F22">
        <v>48</v>
      </c>
      <c r="G22">
        <v>33</v>
      </c>
    </row>
    <row r="23" spans="1:7">
      <c r="A23" t="s">
        <v>983</v>
      </c>
      <c r="B23">
        <v>38</v>
      </c>
      <c r="C23">
        <v>23</v>
      </c>
      <c r="D23">
        <v>35</v>
      </c>
      <c r="E23">
        <v>26</v>
      </c>
      <c r="F23">
        <v>29</v>
      </c>
      <c r="G23">
        <v>33</v>
      </c>
    </row>
    <row r="24" spans="1:7">
      <c r="A24" t="s">
        <v>927</v>
      </c>
      <c r="B24">
        <v>48</v>
      </c>
      <c r="C24">
        <v>55</v>
      </c>
      <c r="D24">
        <v>42</v>
      </c>
      <c r="E24">
        <v>41</v>
      </c>
      <c r="F24">
        <v>53</v>
      </c>
      <c r="G24">
        <v>31</v>
      </c>
    </row>
    <row r="25" spans="1:7">
      <c r="A25" t="s">
        <v>906</v>
      </c>
      <c r="B25">
        <v>37</v>
      </c>
      <c r="C25">
        <v>44</v>
      </c>
      <c r="D25">
        <v>43</v>
      </c>
      <c r="E25">
        <v>37</v>
      </c>
      <c r="F25">
        <v>42</v>
      </c>
      <c r="G25">
        <v>30</v>
      </c>
    </row>
    <row r="26" spans="1:7">
      <c r="A26" t="s">
        <v>931</v>
      </c>
      <c r="B26">
        <v>18</v>
      </c>
      <c r="C26">
        <v>33</v>
      </c>
      <c r="D26">
        <v>27</v>
      </c>
      <c r="E26">
        <v>41</v>
      </c>
      <c r="F26">
        <v>33</v>
      </c>
      <c r="G26">
        <v>30</v>
      </c>
    </row>
    <row r="27" spans="1:7">
      <c r="A27" t="s">
        <v>1003</v>
      </c>
      <c r="B27">
        <v>36</v>
      </c>
      <c r="C27">
        <v>16</v>
      </c>
      <c r="D27">
        <v>23</v>
      </c>
      <c r="E27">
        <v>17</v>
      </c>
      <c r="F27">
        <v>19</v>
      </c>
      <c r="G27">
        <v>29</v>
      </c>
    </row>
    <row r="28" spans="1:7">
      <c r="A28" t="s">
        <v>926</v>
      </c>
      <c r="B28">
        <v>26</v>
      </c>
      <c r="C28">
        <v>24</v>
      </c>
      <c r="D28">
        <v>22</v>
      </c>
      <c r="E28">
        <v>21</v>
      </c>
      <c r="F28">
        <v>13</v>
      </c>
      <c r="G28">
        <v>28</v>
      </c>
    </row>
    <row r="29" spans="1:7">
      <c r="A29" t="s">
        <v>932</v>
      </c>
      <c r="B29">
        <v>64</v>
      </c>
      <c r="C29">
        <v>34</v>
      </c>
      <c r="D29">
        <v>51</v>
      </c>
      <c r="E29">
        <v>47</v>
      </c>
      <c r="F29">
        <v>56</v>
      </c>
      <c r="G29">
        <v>28</v>
      </c>
    </row>
    <row r="30" spans="1:7">
      <c r="A30" t="s">
        <v>980</v>
      </c>
      <c r="B30">
        <v>21</v>
      </c>
      <c r="C30">
        <v>14</v>
      </c>
      <c r="D30">
        <v>12</v>
      </c>
      <c r="E30">
        <v>16</v>
      </c>
      <c r="F30">
        <v>18</v>
      </c>
      <c r="G30">
        <v>28</v>
      </c>
    </row>
    <row r="31" spans="1:7">
      <c r="A31" t="s">
        <v>976</v>
      </c>
      <c r="B31">
        <v>43</v>
      </c>
      <c r="C31">
        <v>39</v>
      </c>
      <c r="D31">
        <v>36</v>
      </c>
      <c r="E31">
        <v>31</v>
      </c>
      <c r="F31">
        <v>18</v>
      </c>
      <c r="G31">
        <v>27</v>
      </c>
    </row>
    <row r="32" spans="1:7">
      <c r="A32" t="s">
        <v>990</v>
      </c>
      <c r="B32">
        <v>15</v>
      </c>
      <c r="C32">
        <v>17</v>
      </c>
      <c r="D32">
        <v>19</v>
      </c>
      <c r="E32">
        <v>24</v>
      </c>
      <c r="F32">
        <v>29</v>
      </c>
      <c r="G32">
        <v>27</v>
      </c>
    </row>
    <row r="33" spans="1:7">
      <c r="A33" t="s">
        <v>993</v>
      </c>
      <c r="B33">
        <v>9</v>
      </c>
      <c r="C33">
        <v>18</v>
      </c>
      <c r="D33">
        <v>19</v>
      </c>
      <c r="E33">
        <v>12</v>
      </c>
      <c r="F33">
        <v>20</v>
      </c>
      <c r="G33">
        <v>26</v>
      </c>
    </row>
    <row r="34" spans="1:7">
      <c r="A34" t="s">
        <v>974</v>
      </c>
      <c r="B34">
        <v>29</v>
      </c>
      <c r="C34">
        <v>20</v>
      </c>
      <c r="D34">
        <v>23</v>
      </c>
      <c r="E34">
        <v>26</v>
      </c>
      <c r="F34">
        <v>30</v>
      </c>
      <c r="G34">
        <v>25</v>
      </c>
    </row>
    <row r="35" spans="1:7">
      <c r="A35" t="s">
        <v>985</v>
      </c>
      <c r="B35">
        <v>26</v>
      </c>
      <c r="C35">
        <v>35</v>
      </c>
      <c r="D35">
        <v>32</v>
      </c>
      <c r="E35">
        <v>20</v>
      </c>
      <c r="F35">
        <v>35</v>
      </c>
      <c r="G35">
        <v>25</v>
      </c>
    </row>
    <row r="36" spans="1:7">
      <c r="A36" t="s">
        <v>912</v>
      </c>
      <c r="B36">
        <v>27</v>
      </c>
      <c r="C36">
        <v>23</v>
      </c>
      <c r="D36">
        <v>33</v>
      </c>
      <c r="E36">
        <v>25</v>
      </c>
      <c r="F36">
        <v>31</v>
      </c>
      <c r="G36">
        <v>23</v>
      </c>
    </row>
    <row r="37" spans="1:7">
      <c r="A37" t="s">
        <v>972</v>
      </c>
      <c r="B37">
        <v>27</v>
      </c>
      <c r="C37">
        <v>25</v>
      </c>
      <c r="D37">
        <v>21</v>
      </c>
      <c r="E37">
        <v>19</v>
      </c>
      <c r="F37">
        <v>25</v>
      </c>
      <c r="G37">
        <v>23</v>
      </c>
    </row>
    <row r="38" spans="1:7">
      <c r="A38" t="s">
        <v>940</v>
      </c>
      <c r="B38">
        <v>19</v>
      </c>
      <c r="C38">
        <v>26</v>
      </c>
      <c r="D38">
        <v>28</v>
      </c>
      <c r="E38">
        <v>15</v>
      </c>
      <c r="F38">
        <v>19</v>
      </c>
      <c r="G38">
        <v>21</v>
      </c>
    </row>
    <row r="39" spans="1:7">
      <c r="A39" t="s">
        <v>947</v>
      </c>
      <c r="B39">
        <v>4</v>
      </c>
      <c r="C39">
        <v>8</v>
      </c>
      <c r="D39">
        <v>13</v>
      </c>
      <c r="E39">
        <v>15</v>
      </c>
      <c r="F39">
        <v>24</v>
      </c>
      <c r="G39">
        <v>20</v>
      </c>
    </row>
    <row r="40" spans="1:7">
      <c r="A40" t="s">
        <v>913</v>
      </c>
      <c r="B40">
        <v>13</v>
      </c>
      <c r="C40">
        <v>9</v>
      </c>
      <c r="D40">
        <v>12</v>
      </c>
      <c r="E40">
        <v>10</v>
      </c>
      <c r="F40">
        <v>4</v>
      </c>
      <c r="G40">
        <v>19</v>
      </c>
    </row>
    <row r="41" spans="1:7">
      <c r="A41" t="s">
        <v>923</v>
      </c>
      <c r="B41">
        <v>0</v>
      </c>
      <c r="C41">
        <v>2</v>
      </c>
      <c r="D41">
        <v>8</v>
      </c>
      <c r="E41">
        <v>25</v>
      </c>
      <c r="F41">
        <v>40</v>
      </c>
      <c r="G41">
        <v>19</v>
      </c>
    </row>
    <row r="42" spans="1:7">
      <c r="A42" t="s">
        <v>944</v>
      </c>
      <c r="B42">
        <v>5</v>
      </c>
      <c r="C42">
        <v>0</v>
      </c>
      <c r="D42">
        <v>1</v>
      </c>
      <c r="E42">
        <v>0</v>
      </c>
      <c r="F42">
        <v>4</v>
      </c>
      <c r="G42">
        <v>19</v>
      </c>
    </row>
    <row r="43" spans="1:7">
      <c r="A43" t="s">
        <v>960</v>
      </c>
      <c r="B43">
        <v>16</v>
      </c>
      <c r="C43">
        <v>25</v>
      </c>
      <c r="D43">
        <v>16</v>
      </c>
      <c r="E43">
        <v>23</v>
      </c>
      <c r="F43">
        <v>21</v>
      </c>
      <c r="G43">
        <v>18</v>
      </c>
    </row>
    <row r="44" spans="1:7">
      <c r="A44" t="s">
        <v>964</v>
      </c>
      <c r="B44">
        <v>22</v>
      </c>
      <c r="C44">
        <v>20</v>
      </c>
      <c r="D44">
        <v>24</v>
      </c>
      <c r="E44">
        <v>26</v>
      </c>
      <c r="F44">
        <v>36</v>
      </c>
      <c r="G44">
        <v>18</v>
      </c>
    </row>
    <row r="45" spans="1:7">
      <c r="A45" t="s">
        <v>911</v>
      </c>
      <c r="B45">
        <v>0</v>
      </c>
      <c r="C45">
        <v>0</v>
      </c>
      <c r="D45">
        <v>0</v>
      </c>
      <c r="E45">
        <v>6</v>
      </c>
      <c r="F45">
        <v>12</v>
      </c>
      <c r="G45">
        <v>17</v>
      </c>
    </row>
    <row r="46" spans="1:7">
      <c r="A46" t="s">
        <v>968</v>
      </c>
      <c r="B46">
        <v>12</v>
      </c>
      <c r="C46">
        <v>17</v>
      </c>
      <c r="D46">
        <v>26</v>
      </c>
      <c r="E46">
        <v>12</v>
      </c>
      <c r="F46">
        <v>14</v>
      </c>
      <c r="G46">
        <v>17</v>
      </c>
    </row>
    <row r="47" spans="1:7">
      <c r="A47" t="s">
        <v>988</v>
      </c>
      <c r="B47">
        <v>21</v>
      </c>
      <c r="C47">
        <v>16</v>
      </c>
      <c r="D47">
        <v>21</v>
      </c>
      <c r="E47">
        <v>17</v>
      </c>
      <c r="F47">
        <v>16</v>
      </c>
      <c r="G47">
        <v>17</v>
      </c>
    </row>
    <row r="48" spans="1:7">
      <c r="A48" t="s">
        <v>956</v>
      </c>
      <c r="B48">
        <v>26</v>
      </c>
      <c r="C48">
        <v>14</v>
      </c>
      <c r="D48">
        <v>20</v>
      </c>
      <c r="E48">
        <v>14</v>
      </c>
      <c r="F48">
        <v>18</v>
      </c>
      <c r="G48">
        <v>15</v>
      </c>
    </row>
    <row r="49" spans="1:7">
      <c r="A49" t="s">
        <v>969</v>
      </c>
      <c r="B49">
        <v>10</v>
      </c>
      <c r="C49">
        <v>5</v>
      </c>
      <c r="D49">
        <v>14</v>
      </c>
      <c r="E49">
        <v>12</v>
      </c>
      <c r="F49">
        <v>10</v>
      </c>
      <c r="G49">
        <v>15</v>
      </c>
    </row>
    <row r="50" spans="1:7">
      <c r="A50" t="s">
        <v>945</v>
      </c>
      <c r="B50">
        <v>16</v>
      </c>
      <c r="C50">
        <v>22</v>
      </c>
      <c r="D50">
        <v>28</v>
      </c>
      <c r="E50">
        <v>16</v>
      </c>
      <c r="F50">
        <v>23</v>
      </c>
      <c r="G50">
        <v>14</v>
      </c>
    </row>
    <row r="51" spans="1:7">
      <c r="A51" t="s">
        <v>978</v>
      </c>
      <c r="B51">
        <v>21</v>
      </c>
      <c r="C51">
        <v>20</v>
      </c>
      <c r="D51">
        <v>7</v>
      </c>
      <c r="E51">
        <v>17</v>
      </c>
      <c r="F51">
        <v>22</v>
      </c>
      <c r="G51">
        <v>14</v>
      </c>
    </row>
    <row r="52" spans="1:7">
      <c r="A52" t="s">
        <v>982</v>
      </c>
      <c r="B52">
        <v>0</v>
      </c>
      <c r="C52">
        <v>3</v>
      </c>
      <c r="D52">
        <v>9</v>
      </c>
      <c r="E52">
        <v>17</v>
      </c>
      <c r="F52">
        <v>9</v>
      </c>
      <c r="G52">
        <v>14</v>
      </c>
    </row>
    <row r="53" spans="1:7">
      <c r="A53" t="s">
        <v>963</v>
      </c>
      <c r="B53">
        <v>29</v>
      </c>
      <c r="C53">
        <v>18</v>
      </c>
      <c r="D53">
        <v>9</v>
      </c>
      <c r="E53">
        <v>6</v>
      </c>
      <c r="F53">
        <v>11</v>
      </c>
      <c r="G53">
        <v>13</v>
      </c>
    </row>
    <row r="54" spans="1:7">
      <c r="A54" t="s">
        <v>934</v>
      </c>
      <c r="B54">
        <v>36</v>
      </c>
      <c r="C54">
        <v>30</v>
      </c>
      <c r="D54">
        <v>17</v>
      </c>
      <c r="E54">
        <v>21</v>
      </c>
      <c r="F54">
        <v>18</v>
      </c>
      <c r="G54">
        <v>12</v>
      </c>
    </row>
    <row r="55" spans="1:7">
      <c r="A55" t="s">
        <v>938</v>
      </c>
      <c r="B55">
        <v>18</v>
      </c>
      <c r="C55">
        <v>16</v>
      </c>
      <c r="D55">
        <v>26</v>
      </c>
      <c r="E55">
        <v>19</v>
      </c>
      <c r="F55">
        <v>14</v>
      </c>
      <c r="G55">
        <v>12</v>
      </c>
    </row>
    <row r="56" spans="1:7">
      <c r="A56" t="s">
        <v>967</v>
      </c>
      <c r="B56">
        <v>13</v>
      </c>
      <c r="C56">
        <v>13</v>
      </c>
      <c r="D56">
        <v>14</v>
      </c>
      <c r="E56">
        <v>16</v>
      </c>
      <c r="F56">
        <v>12</v>
      </c>
      <c r="G56">
        <v>12</v>
      </c>
    </row>
    <row r="57" spans="1:7">
      <c r="A57" t="s">
        <v>909</v>
      </c>
      <c r="B57">
        <v>15</v>
      </c>
      <c r="C57">
        <v>7</v>
      </c>
      <c r="D57">
        <v>5</v>
      </c>
      <c r="E57">
        <v>10</v>
      </c>
      <c r="F57">
        <v>6</v>
      </c>
      <c r="G57">
        <v>10</v>
      </c>
    </row>
    <row r="58" spans="1:7">
      <c r="A58" t="s">
        <v>966</v>
      </c>
      <c r="B58">
        <v>3</v>
      </c>
      <c r="C58">
        <v>4</v>
      </c>
      <c r="D58">
        <v>9</v>
      </c>
      <c r="E58">
        <v>13</v>
      </c>
      <c r="F58">
        <v>6</v>
      </c>
      <c r="G58">
        <v>10</v>
      </c>
    </row>
    <row r="59" spans="1:7">
      <c r="A59" t="s">
        <v>908</v>
      </c>
      <c r="B59">
        <v>4</v>
      </c>
      <c r="C59">
        <v>8</v>
      </c>
      <c r="D59">
        <v>9</v>
      </c>
      <c r="E59">
        <v>7</v>
      </c>
      <c r="F59">
        <v>5</v>
      </c>
      <c r="G59">
        <v>9</v>
      </c>
    </row>
    <row r="60" spans="1:7">
      <c r="A60" t="s">
        <v>914</v>
      </c>
      <c r="B60">
        <v>0</v>
      </c>
      <c r="C60">
        <v>0</v>
      </c>
      <c r="D60">
        <v>2</v>
      </c>
      <c r="E60">
        <v>3</v>
      </c>
      <c r="F60">
        <v>6</v>
      </c>
      <c r="G60">
        <v>9</v>
      </c>
    </row>
    <row r="61" spans="1:7">
      <c r="A61" t="s">
        <v>915</v>
      </c>
      <c r="B61">
        <v>5</v>
      </c>
      <c r="C61">
        <v>6</v>
      </c>
      <c r="D61">
        <v>11</v>
      </c>
      <c r="E61">
        <v>9</v>
      </c>
      <c r="F61">
        <v>15</v>
      </c>
      <c r="G61">
        <v>9</v>
      </c>
    </row>
    <row r="62" spans="1:7">
      <c r="A62" t="s">
        <v>933</v>
      </c>
      <c r="B62">
        <v>23</v>
      </c>
      <c r="C62">
        <v>14</v>
      </c>
      <c r="D62">
        <v>18</v>
      </c>
      <c r="E62">
        <v>11</v>
      </c>
      <c r="F62">
        <v>14</v>
      </c>
      <c r="G62">
        <v>9</v>
      </c>
    </row>
    <row r="63" spans="1:7">
      <c r="A63" t="s">
        <v>958</v>
      </c>
      <c r="B63">
        <v>5</v>
      </c>
      <c r="C63">
        <v>16</v>
      </c>
      <c r="D63">
        <v>8</v>
      </c>
      <c r="E63">
        <v>18</v>
      </c>
      <c r="F63">
        <v>13</v>
      </c>
      <c r="G63">
        <v>9</v>
      </c>
    </row>
    <row r="64" spans="1:7">
      <c r="A64" t="s">
        <v>905</v>
      </c>
      <c r="B64">
        <v>0</v>
      </c>
      <c r="C64">
        <v>0</v>
      </c>
      <c r="D64">
        <v>0</v>
      </c>
      <c r="E64">
        <v>0</v>
      </c>
      <c r="F64">
        <v>5</v>
      </c>
      <c r="G64">
        <v>8</v>
      </c>
    </row>
    <row r="65" spans="1:7">
      <c r="A65" t="s">
        <v>939</v>
      </c>
      <c r="B65">
        <v>9</v>
      </c>
      <c r="C65">
        <v>10</v>
      </c>
      <c r="D65">
        <v>4</v>
      </c>
      <c r="E65">
        <v>14</v>
      </c>
      <c r="F65">
        <v>8</v>
      </c>
      <c r="G65">
        <v>8</v>
      </c>
    </row>
    <row r="66" spans="1:7">
      <c r="A66" t="s">
        <v>955</v>
      </c>
      <c r="B66">
        <v>16</v>
      </c>
      <c r="C66">
        <v>25</v>
      </c>
      <c r="D66">
        <v>21</v>
      </c>
      <c r="E66">
        <v>12</v>
      </c>
      <c r="F66">
        <v>14</v>
      </c>
      <c r="G66">
        <v>8</v>
      </c>
    </row>
    <row r="67" spans="1:7">
      <c r="A67" t="s">
        <v>989</v>
      </c>
      <c r="B67">
        <v>4</v>
      </c>
      <c r="C67">
        <v>4</v>
      </c>
      <c r="D67">
        <v>7</v>
      </c>
      <c r="E67">
        <v>6</v>
      </c>
      <c r="F67">
        <v>2</v>
      </c>
      <c r="G67">
        <v>8</v>
      </c>
    </row>
    <row r="68" spans="1:7">
      <c r="A68" t="s">
        <v>921</v>
      </c>
      <c r="B68">
        <v>5</v>
      </c>
      <c r="C68">
        <v>4</v>
      </c>
      <c r="D68">
        <v>6</v>
      </c>
      <c r="E68">
        <v>3</v>
      </c>
      <c r="F68">
        <v>4</v>
      </c>
      <c r="G68">
        <v>7</v>
      </c>
    </row>
    <row r="69" spans="1:7">
      <c r="A69" t="s">
        <v>922</v>
      </c>
      <c r="B69">
        <v>11</v>
      </c>
      <c r="C69">
        <v>8</v>
      </c>
      <c r="D69">
        <v>5</v>
      </c>
      <c r="E69">
        <v>7</v>
      </c>
      <c r="F69">
        <v>9</v>
      </c>
      <c r="G69">
        <v>7</v>
      </c>
    </row>
    <row r="70" spans="1:7">
      <c r="A70" t="s">
        <v>954</v>
      </c>
      <c r="B70">
        <v>16</v>
      </c>
      <c r="C70">
        <v>11</v>
      </c>
      <c r="D70">
        <v>9</v>
      </c>
      <c r="E70">
        <v>10</v>
      </c>
      <c r="F70">
        <v>10</v>
      </c>
      <c r="G70">
        <v>7</v>
      </c>
    </row>
    <row r="71" spans="1:7">
      <c r="A71" t="s">
        <v>920</v>
      </c>
      <c r="B71">
        <v>14</v>
      </c>
      <c r="C71">
        <v>14</v>
      </c>
      <c r="D71">
        <v>11</v>
      </c>
      <c r="E71">
        <v>11</v>
      </c>
      <c r="F71">
        <v>8</v>
      </c>
      <c r="G71">
        <v>6</v>
      </c>
    </row>
    <row r="72" spans="1:7">
      <c r="A72" t="s">
        <v>953</v>
      </c>
      <c r="B72">
        <v>0</v>
      </c>
      <c r="C72">
        <v>1</v>
      </c>
      <c r="D72">
        <v>0</v>
      </c>
      <c r="E72">
        <v>0</v>
      </c>
      <c r="F72">
        <v>1</v>
      </c>
      <c r="G72">
        <v>5</v>
      </c>
    </row>
    <row r="73" spans="1:7">
      <c r="A73" t="s">
        <v>998</v>
      </c>
      <c r="B73">
        <v>8</v>
      </c>
      <c r="C73">
        <v>7</v>
      </c>
      <c r="D73">
        <v>2</v>
      </c>
      <c r="E73">
        <v>2</v>
      </c>
      <c r="F73">
        <v>7</v>
      </c>
      <c r="G73">
        <v>5</v>
      </c>
    </row>
    <row r="74" spans="1:7">
      <c r="A74" t="s">
        <v>949</v>
      </c>
      <c r="B74">
        <v>4</v>
      </c>
      <c r="C74">
        <v>5</v>
      </c>
      <c r="D74">
        <v>5</v>
      </c>
      <c r="E74">
        <v>1</v>
      </c>
      <c r="F74">
        <v>7</v>
      </c>
      <c r="G74">
        <v>4</v>
      </c>
    </row>
    <row r="75" spans="1:7">
      <c r="A75" t="s">
        <v>973</v>
      </c>
      <c r="B75">
        <v>1</v>
      </c>
      <c r="C75">
        <v>7</v>
      </c>
      <c r="D75">
        <v>12</v>
      </c>
      <c r="E75">
        <v>7</v>
      </c>
      <c r="F75">
        <v>4</v>
      </c>
      <c r="G75">
        <v>4</v>
      </c>
    </row>
    <row r="76" spans="1:7">
      <c r="A76" t="s">
        <v>997</v>
      </c>
      <c r="B76">
        <v>5</v>
      </c>
      <c r="C76">
        <v>2</v>
      </c>
      <c r="D76">
        <v>0</v>
      </c>
      <c r="E76">
        <v>1</v>
      </c>
      <c r="F76">
        <v>1</v>
      </c>
      <c r="G76">
        <v>4</v>
      </c>
    </row>
    <row r="77" spans="1:7">
      <c r="A77" t="s">
        <v>910</v>
      </c>
      <c r="B77">
        <v>5</v>
      </c>
      <c r="C77">
        <v>9</v>
      </c>
      <c r="D77">
        <v>9</v>
      </c>
      <c r="E77">
        <v>5</v>
      </c>
      <c r="F77">
        <v>9</v>
      </c>
      <c r="G77">
        <v>3</v>
      </c>
    </row>
    <row r="78" spans="1:7">
      <c r="A78" t="s">
        <v>941</v>
      </c>
      <c r="B78">
        <v>0</v>
      </c>
      <c r="C78">
        <v>0</v>
      </c>
      <c r="D78">
        <v>0</v>
      </c>
      <c r="E78">
        <v>1</v>
      </c>
      <c r="F78">
        <v>1</v>
      </c>
      <c r="G78">
        <v>3</v>
      </c>
    </row>
    <row r="79" spans="1:7">
      <c r="A79" t="s">
        <v>971</v>
      </c>
      <c r="B79">
        <v>5</v>
      </c>
      <c r="C79">
        <v>3</v>
      </c>
      <c r="D79">
        <v>2</v>
      </c>
      <c r="E79">
        <v>3</v>
      </c>
      <c r="F79">
        <v>2</v>
      </c>
      <c r="G79">
        <v>3</v>
      </c>
    </row>
    <row r="80" spans="1:7">
      <c r="A80" t="s">
        <v>975</v>
      </c>
      <c r="B80">
        <v>6</v>
      </c>
      <c r="C80">
        <v>5</v>
      </c>
      <c r="D80">
        <v>1</v>
      </c>
      <c r="E80">
        <v>1</v>
      </c>
      <c r="F80">
        <v>0</v>
      </c>
      <c r="G80">
        <v>3</v>
      </c>
    </row>
    <row r="81" spans="1:7">
      <c r="A81" t="s">
        <v>994</v>
      </c>
      <c r="B81">
        <v>4</v>
      </c>
      <c r="C81">
        <v>1</v>
      </c>
      <c r="D81">
        <v>2</v>
      </c>
      <c r="E81">
        <v>4</v>
      </c>
      <c r="F81">
        <v>2</v>
      </c>
      <c r="G81">
        <v>3</v>
      </c>
    </row>
    <row r="82" spans="1:7">
      <c r="A82" t="s">
        <v>1000</v>
      </c>
      <c r="B82">
        <v>3</v>
      </c>
      <c r="C82">
        <v>1</v>
      </c>
      <c r="D82">
        <v>2</v>
      </c>
      <c r="E82">
        <v>1</v>
      </c>
      <c r="F82">
        <v>3</v>
      </c>
      <c r="G82">
        <v>3</v>
      </c>
    </row>
    <row r="83" spans="1:7">
      <c r="A83" t="s">
        <v>902</v>
      </c>
      <c r="B83">
        <v>1</v>
      </c>
      <c r="C83">
        <v>0</v>
      </c>
      <c r="D83">
        <v>0</v>
      </c>
      <c r="E83">
        <v>0</v>
      </c>
      <c r="F83">
        <v>0</v>
      </c>
      <c r="G83">
        <v>2</v>
      </c>
    </row>
    <row r="84" spans="1:7">
      <c r="A84" t="s">
        <v>936</v>
      </c>
      <c r="B84">
        <v>1</v>
      </c>
      <c r="C84">
        <v>2</v>
      </c>
      <c r="D84">
        <v>0</v>
      </c>
      <c r="E84">
        <v>1</v>
      </c>
      <c r="F84">
        <v>0</v>
      </c>
      <c r="G84">
        <v>2</v>
      </c>
    </row>
    <row r="85" spans="1:7">
      <c r="A85" t="s">
        <v>950</v>
      </c>
      <c r="B85">
        <v>6</v>
      </c>
      <c r="C85">
        <v>9</v>
      </c>
      <c r="D85">
        <v>2</v>
      </c>
      <c r="E85">
        <v>4</v>
      </c>
      <c r="F85">
        <v>3</v>
      </c>
      <c r="G85">
        <v>2</v>
      </c>
    </row>
    <row r="86" spans="1:7">
      <c r="A86" t="s">
        <v>951</v>
      </c>
      <c r="B86">
        <v>7</v>
      </c>
      <c r="C86">
        <v>4</v>
      </c>
      <c r="D86">
        <v>4</v>
      </c>
      <c r="E86">
        <v>3</v>
      </c>
      <c r="F86">
        <v>4</v>
      </c>
      <c r="G86">
        <v>2</v>
      </c>
    </row>
    <row r="87" spans="1:7">
      <c r="A87" t="s">
        <v>977</v>
      </c>
      <c r="B87">
        <v>3</v>
      </c>
      <c r="C87">
        <v>10</v>
      </c>
      <c r="D87">
        <v>2</v>
      </c>
      <c r="E87">
        <v>7</v>
      </c>
      <c r="F87">
        <v>5</v>
      </c>
      <c r="G87">
        <v>2</v>
      </c>
    </row>
    <row r="88" spans="1:7">
      <c r="A88" t="s">
        <v>991</v>
      </c>
      <c r="B88">
        <v>1</v>
      </c>
      <c r="C88">
        <v>0</v>
      </c>
      <c r="D88">
        <v>2</v>
      </c>
      <c r="E88">
        <v>1</v>
      </c>
      <c r="F88">
        <v>0</v>
      </c>
      <c r="G88">
        <v>2</v>
      </c>
    </row>
    <row r="89" spans="1:7">
      <c r="A89" t="s">
        <v>999</v>
      </c>
      <c r="B89">
        <v>5</v>
      </c>
      <c r="C89">
        <v>0</v>
      </c>
      <c r="D89">
        <v>1</v>
      </c>
      <c r="E89">
        <v>2</v>
      </c>
      <c r="F89">
        <v>3</v>
      </c>
      <c r="G89">
        <v>2</v>
      </c>
    </row>
    <row r="90" spans="1:7">
      <c r="A90" t="s">
        <v>1001</v>
      </c>
      <c r="B90">
        <v>1</v>
      </c>
      <c r="C90">
        <v>2</v>
      </c>
      <c r="D90">
        <v>2</v>
      </c>
      <c r="E90">
        <v>3</v>
      </c>
      <c r="F90">
        <v>1</v>
      </c>
      <c r="G90">
        <v>2</v>
      </c>
    </row>
    <row r="91" spans="1:7">
      <c r="A91" t="s">
        <v>888</v>
      </c>
      <c r="B91">
        <v>0</v>
      </c>
      <c r="C91">
        <v>0</v>
      </c>
      <c r="D91">
        <v>0</v>
      </c>
      <c r="E91">
        <v>0</v>
      </c>
      <c r="F91">
        <v>3</v>
      </c>
      <c r="G91">
        <v>1</v>
      </c>
    </row>
    <row r="92" spans="1:7">
      <c r="A92" t="s">
        <v>889</v>
      </c>
      <c r="B92">
        <v>0</v>
      </c>
      <c r="C92">
        <v>0</v>
      </c>
      <c r="D92">
        <v>0</v>
      </c>
      <c r="E92">
        <v>1</v>
      </c>
      <c r="F92">
        <v>0</v>
      </c>
      <c r="G92">
        <v>1</v>
      </c>
    </row>
    <row r="93" spans="1:7">
      <c r="A93" t="s">
        <v>890</v>
      </c>
      <c r="B93">
        <v>0</v>
      </c>
      <c r="C93">
        <v>0</v>
      </c>
      <c r="D93">
        <v>0</v>
      </c>
      <c r="E93">
        <v>0</v>
      </c>
      <c r="F93">
        <v>1</v>
      </c>
      <c r="G93">
        <v>1</v>
      </c>
    </row>
    <row r="94" spans="1:7">
      <c r="A94" t="s">
        <v>891</v>
      </c>
      <c r="B94">
        <v>0</v>
      </c>
      <c r="C94">
        <v>0</v>
      </c>
      <c r="D94">
        <v>0</v>
      </c>
      <c r="E94">
        <v>0</v>
      </c>
      <c r="F94">
        <v>0</v>
      </c>
      <c r="G94">
        <v>1</v>
      </c>
    </row>
    <row r="95" spans="1:7">
      <c r="A95" t="s">
        <v>892</v>
      </c>
      <c r="B95">
        <v>0</v>
      </c>
      <c r="C95">
        <v>0</v>
      </c>
      <c r="D95">
        <v>0</v>
      </c>
      <c r="E95">
        <v>0</v>
      </c>
      <c r="F95">
        <v>0</v>
      </c>
      <c r="G95">
        <v>1</v>
      </c>
    </row>
    <row r="96" spans="1:7">
      <c r="A96" t="s">
        <v>893</v>
      </c>
      <c r="B96">
        <v>0</v>
      </c>
      <c r="C96">
        <v>0</v>
      </c>
      <c r="D96">
        <v>0</v>
      </c>
      <c r="E96">
        <v>0</v>
      </c>
      <c r="F96">
        <v>0</v>
      </c>
      <c r="G96">
        <v>1</v>
      </c>
    </row>
    <row r="97" spans="1:7">
      <c r="A97" t="s">
        <v>894</v>
      </c>
      <c r="B97">
        <v>0</v>
      </c>
      <c r="C97">
        <v>0</v>
      </c>
      <c r="D97">
        <v>0</v>
      </c>
      <c r="E97">
        <v>0</v>
      </c>
      <c r="F97">
        <v>0</v>
      </c>
      <c r="G97">
        <v>1</v>
      </c>
    </row>
    <row r="98" spans="1:7">
      <c r="A98" t="s">
        <v>895</v>
      </c>
      <c r="B98">
        <v>0</v>
      </c>
      <c r="C98">
        <v>0</v>
      </c>
      <c r="D98">
        <v>0</v>
      </c>
      <c r="E98">
        <v>0</v>
      </c>
      <c r="F98">
        <v>0</v>
      </c>
      <c r="G98">
        <v>1</v>
      </c>
    </row>
    <row r="99" spans="1:7">
      <c r="A99" t="s">
        <v>896</v>
      </c>
      <c r="B99">
        <v>0</v>
      </c>
      <c r="C99">
        <v>0</v>
      </c>
      <c r="D99">
        <v>0</v>
      </c>
      <c r="E99">
        <v>0</v>
      </c>
      <c r="F99">
        <v>0</v>
      </c>
      <c r="G99">
        <v>1</v>
      </c>
    </row>
    <row r="100" spans="1:7">
      <c r="A100" t="s">
        <v>897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1</v>
      </c>
    </row>
    <row r="101" spans="1:7">
      <c r="A101" t="s">
        <v>898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1</v>
      </c>
    </row>
    <row r="102" spans="1:7">
      <c r="A102" t="s">
        <v>899</v>
      </c>
      <c r="B102">
        <v>0</v>
      </c>
      <c r="C102">
        <v>0</v>
      </c>
      <c r="D102">
        <v>0</v>
      </c>
      <c r="E102">
        <v>2</v>
      </c>
      <c r="F102">
        <v>0</v>
      </c>
      <c r="G102">
        <v>1</v>
      </c>
    </row>
    <row r="103" spans="1:7">
      <c r="A103" t="s">
        <v>900</v>
      </c>
      <c r="B103">
        <v>0</v>
      </c>
      <c r="C103">
        <v>0</v>
      </c>
      <c r="D103">
        <v>0</v>
      </c>
      <c r="E103">
        <v>1</v>
      </c>
      <c r="F103">
        <v>2</v>
      </c>
      <c r="G103">
        <v>1</v>
      </c>
    </row>
    <row r="104" spans="1:7">
      <c r="A104" t="s">
        <v>901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1</v>
      </c>
    </row>
    <row r="105" spans="1:7">
      <c r="A105" t="s">
        <v>903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1</v>
      </c>
    </row>
    <row r="106" spans="1:7">
      <c r="A106" t="s">
        <v>904</v>
      </c>
      <c r="B106">
        <v>0</v>
      </c>
      <c r="C106">
        <v>0</v>
      </c>
      <c r="D106">
        <v>0</v>
      </c>
      <c r="E106">
        <v>0</v>
      </c>
      <c r="F106">
        <v>1</v>
      </c>
      <c r="G106">
        <v>1</v>
      </c>
    </row>
    <row r="107" spans="1:7">
      <c r="A107" t="s">
        <v>907</v>
      </c>
      <c r="B107">
        <v>0</v>
      </c>
      <c r="C107">
        <v>1</v>
      </c>
      <c r="D107">
        <v>0</v>
      </c>
      <c r="E107">
        <v>0</v>
      </c>
      <c r="F107">
        <v>0</v>
      </c>
      <c r="G107">
        <v>1</v>
      </c>
    </row>
    <row r="108" spans="1:7">
      <c r="A108" t="s">
        <v>918</v>
      </c>
      <c r="B108">
        <v>1</v>
      </c>
      <c r="C108">
        <v>0</v>
      </c>
      <c r="D108">
        <v>0</v>
      </c>
      <c r="E108">
        <v>0</v>
      </c>
      <c r="F108">
        <v>1</v>
      </c>
      <c r="G108">
        <v>1</v>
      </c>
    </row>
    <row r="109" spans="1:7">
      <c r="A109" t="s">
        <v>919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1</v>
      </c>
    </row>
    <row r="110" spans="1:7">
      <c r="A110" t="s">
        <v>925</v>
      </c>
      <c r="B110">
        <v>1</v>
      </c>
      <c r="C110">
        <v>1</v>
      </c>
      <c r="D110">
        <v>0</v>
      </c>
      <c r="E110">
        <v>1</v>
      </c>
      <c r="F110">
        <v>1</v>
      </c>
      <c r="G110">
        <v>1</v>
      </c>
    </row>
    <row r="111" spans="1:7">
      <c r="A111" t="s">
        <v>937</v>
      </c>
      <c r="B111">
        <v>1</v>
      </c>
      <c r="C111">
        <v>0</v>
      </c>
      <c r="D111">
        <v>0</v>
      </c>
      <c r="E111">
        <v>1</v>
      </c>
      <c r="F111">
        <v>0</v>
      </c>
      <c r="G111">
        <v>1</v>
      </c>
    </row>
    <row r="112" spans="1:7">
      <c r="A112" t="s">
        <v>942</v>
      </c>
      <c r="B112">
        <v>0</v>
      </c>
      <c r="C112">
        <v>0</v>
      </c>
      <c r="D112">
        <v>0</v>
      </c>
      <c r="E112">
        <v>0</v>
      </c>
      <c r="F112">
        <v>1</v>
      </c>
      <c r="G112">
        <v>1</v>
      </c>
    </row>
    <row r="113" spans="1:7">
      <c r="A113" t="s">
        <v>952</v>
      </c>
      <c r="B113">
        <v>7</v>
      </c>
      <c r="C113">
        <v>16</v>
      </c>
      <c r="D113">
        <v>24</v>
      </c>
      <c r="E113">
        <v>11</v>
      </c>
      <c r="F113">
        <v>9</v>
      </c>
      <c r="G113">
        <v>1</v>
      </c>
    </row>
    <row r="114" spans="1:7">
      <c r="A114" t="s">
        <v>959</v>
      </c>
      <c r="B114">
        <v>0</v>
      </c>
      <c r="C114">
        <v>0</v>
      </c>
      <c r="D114">
        <v>1</v>
      </c>
      <c r="E114">
        <v>0</v>
      </c>
      <c r="F114">
        <v>0</v>
      </c>
      <c r="G114">
        <v>1</v>
      </c>
    </row>
    <row r="115" spans="1:7">
      <c r="A115" t="s">
        <v>979</v>
      </c>
      <c r="B115">
        <v>6</v>
      </c>
      <c r="C115">
        <v>7</v>
      </c>
      <c r="D115">
        <v>1</v>
      </c>
      <c r="E115">
        <v>6</v>
      </c>
      <c r="F115">
        <v>3</v>
      </c>
      <c r="G115">
        <v>1</v>
      </c>
    </row>
    <row r="116" spans="1:7">
      <c r="A116" t="s">
        <v>981</v>
      </c>
      <c r="B116">
        <v>0</v>
      </c>
      <c r="C116">
        <v>1</v>
      </c>
      <c r="D116">
        <v>0</v>
      </c>
      <c r="E116">
        <v>0</v>
      </c>
      <c r="F116">
        <v>0</v>
      </c>
      <c r="G116">
        <v>1</v>
      </c>
    </row>
    <row r="117" spans="1:7">
      <c r="A117" t="s">
        <v>984</v>
      </c>
      <c r="B117">
        <v>2</v>
      </c>
      <c r="C117">
        <v>3</v>
      </c>
      <c r="D117">
        <v>1</v>
      </c>
      <c r="E117">
        <v>2</v>
      </c>
      <c r="F117">
        <v>1</v>
      </c>
      <c r="G117">
        <v>1</v>
      </c>
    </row>
    <row r="118" spans="1:7">
      <c r="A118" t="s">
        <v>992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1</v>
      </c>
    </row>
    <row r="119" spans="1:7">
      <c r="A119" t="s">
        <v>995</v>
      </c>
      <c r="B119">
        <v>2</v>
      </c>
      <c r="C119">
        <v>4</v>
      </c>
      <c r="D119">
        <v>4</v>
      </c>
      <c r="E119">
        <v>2</v>
      </c>
      <c r="F119">
        <v>0</v>
      </c>
      <c r="G119">
        <v>1</v>
      </c>
    </row>
    <row r="120" spans="1:7">
      <c r="A120" t="s">
        <v>996</v>
      </c>
      <c r="B120">
        <v>0</v>
      </c>
      <c r="C120">
        <v>1</v>
      </c>
      <c r="D120">
        <v>1</v>
      </c>
      <c r="E120">
        <v>1</v>
      </c>
      <c r="F120">
        <v>2</v>
      </c>
      <c r="G120">
        <v>1</v>
      </c>
    </row>
    <row r="121" spans="1:7">
      <c r="A121" t="s">
        <v>1002</v>
      </c>
      <c r="B121">
        <v>2</v>
      </c>
      <c r="C121">
        <v>1</v>
      </c>
      <c r="D121">
        <v>0</v>
      </c>
      <c r="E121">
        <v>0</v>
      </c>
      <c r="F121">
        <v>1</v>
      </c>
      <c r="G121">
        <v>1</v>
      </c>
    </row>
    <row r="122" spans="1:7">
      <c r="A122" t="s">
        <v>1005</v>
      </c>
      <c r="B122">
        <v>0</v>
      </c>
      <c r="C122">
        <v>0</v>
      </c>
      <c r="D122">
        <v>0</v>
      </c>
      <c r="E122">
        <v>0</v>
      </c>
      <c r="F122">
        <v>2</v>
      </c>
      <c r="G122">
        <v>1</v>
      </c>
    </row>
    <row r="123" spans="1:7">
      <c r="A123" t="s">
        <v>1006</v>
      </c>
      <c r="B123">
        <v>0</v>
      </c>
      <c r="C123">
        <v>1</v>
      </c>
      <c r="D123">
        <v>0</v>
      </c>
      <c r="E123">
        <v>0</v>
      </c>
      <c r="F123">
        <v>0</v>
      </c>
      <c r="G123">
        <v>1</v>
      </c>
    </row>
    <row r="124" spans="1:7">
      <c r="A124" t="s">
        <v>1007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1</v>
      </c>
    </row>
    <row r="125" spans="1:7">
      <c r="A125" t="s">
        <v>1008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1</v>
      </c>
    </row>
    <row r="126" spans="1:7">
      <c r="A126" t="s">
        <v>1033</v>
      </c>
      <c r="B126">
        <v>0</v>
      </c>
      <c r="C126">
        <v>0</v>
      </c>
      <c r="D126">
        <v>0</v>
      </c>
      <c r="E126">
        <v>0</v>
      </c>
      <c r="F126">
        <v>1</v>
      </c>
      <c r="G126">
        <v>0</v>
      </c>
    </row>
    <row r="127" spans="1:7">
      <c r="A127" t="s">
        <v>1034</v>
      </c>
      <c r="B127">
        <v>0</v>
      </c>
      <c r="C127">
        <v>0</v>
      </c>
      <c r="D127">
        <v>1</v>
      </c>
      <c r="E127">
        <v>0</v>
      </c>
      <c r="F127">
        <v>0</v>
      </c>
      <c r="G127">
        <v>0</v>
      </c>
    </row>
    <row r="128" spans="1:7">
      <c r="A128" t="s">
        <v>1035</v>
      </c>
      <c r="B128">
        <v>0</v>
      </c>
      <c r="C128">
        <v>0</v>
      </c>
      <c r="D128">
        <v>1</v>
      </c>
      <c r="E128">
        <v>0</v>
      </c>
      <c r="F128">
        <v>0</v>
      </c>
      <c r="G128">
        <v>0</v>
      </c>
    </row>
    <row r="129" spans="1:7">
      <c r="A129" t="s">
        <v>1036</v>
      </c>
      <c r="B129">
        <v>1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>
      <c r="A130" t="s">
        <v>1037</v>
      </c>
      <c r="B130">
        <v>0</v>
      </c>
      <c r="C130">
        <v>0</v>
      </c>
      <c r="D130">
        <v>0</v>
      </c>
      <c r="E130">
        <v>0</v>
      </c>
      <c r="F130">
        <v>1</v>
      </c>
      <c r="G130">
        <v>0</v>
      </c>
    </row>
    <row r="131" spans="1:7">
      <c r="A131" t="s">
        <v>1038</v>
      </c>
      <c r="B131">
        <v>0</v>
      </c>
      <c r="C131">
        <v>0</v>
      </c>
      <c r="D131">
        <v>0</v>
      </c>
      <c r="E131">
        <v>1</v>
      </c>
      <c r="F131">
        <v>0</v>
      </c>
      <c r="G131">
        <v>0</v>
      </c>
    </row>
    <row r="132" spans="1:7">
      <c r="A132" t="s">
        <v>1039</v>
      </c>
      <c r="B132">
        <v>0</v>
      </c>
      <c r="C132">
        <v>0</v>
      </c>
      <c r="D132">
        <v>0</v>
      </c>
      <c r="E132">
        <v>0</v>
      </c>
      <c r="F132">
        <v>1</v>
      </c>
      <c r="G132">
        <v>0</v>
      </c>
    </row>
    <row r="133" spans="1:7">
      <c r="A133" t="s">
        <v>1040</v>
      </c>
      <c r="B133">
        <v>0</v>
      </c>
      <c r="C133">
        <v>0</v>
      </c>
      <c r="D133">
        <v>0</v>
      </c>
      <c r="E133">
        <v>1</v>
      </c>
      <c r="F133">
        <v>1</v>
      </c>
      <c r="G133">
        <v>0</v>
      </c>
    </row>
    <row r="134" spans="1:7">
      <c r="A134" t="s">
        <v>1041</v>
      </c>
      <c r="B134">
        <v>0</v>
      </c>
      <c r="C134">
        <v>0</v>
      </c>
      <c r="D134">
        <v>0</v>
      </c>
      <c r="E134">
        <v>0</v>
      </c>
      <c r="F134">
        <v>2</v>
      </c>
      <c r="G134">
        <v>0</v>
      </c>
    </row>
    <row r="135" spans="1:7">
      <c r="A135" t="s">
        <v>1042</v>
      </c>
      <c r="B135">
        <v>0</v>
      </c>
      <c r="C135">
        <v>0</v>
      </c>
      <c r="D135">
        <v>0</v>
      </c>
      <c r="E135">
        <v>1</v>
      </c>
      <c r="F135">
        <v>0</v>
      </c>
      <c r="G135">
        <v>0</v>
      </c>
    </row>
    <row r="136" spans="1:7">
      <c r="A136" t="s">
        <v>1043</v>
      </c>
      <c r="B136">
        <v>0</v>
      </c>
      <c r="C136">
        <v>0</v>
      </c>
      <c r="D136">
        <v>0</v>
      </c>
      <c r="E136">
        <v>1</v>
      </c>
      <c r="F136">
        <v>0</v>
      </c>
      <c r="G136">
        <v>0</v>
      </c>
    </row>
    <row r="137" spans="1:7">
      <c r="A137" t="s">
        <v>1044</v>
      </c>
      <c r="B137">
        <v>0</v>
      </c>
      <c r="C137">
        <v>0</v>
      </c>
      <c r="D137">
        <v>0</v>
      </c>
      <c r="E137">
        <v>1</v>
      </c>
      <c r="F137">
        <v>0</v>
      </c>
      <c r="G137">
        <v>0</v>
      </c>
    </row>
    <row r="138" spans="1:7">
      <c r="A138" t="s">
        <v>1045</v>
      </c>
      <c r="B138">
        <v>0</v>
      </c>
      <c r="C138">
        <v>0</v>
      </c>
      <c r="D138">
        <v>0</v>
      </c>
      <c r="E138">
        <v>0</v>
      </c>
      <c r="F138">
        <v>1</v>
      </c>
      <c r="G138">
        <v>0</v>
      </c>
    </row>
    <row r="139" spans="1:7">
      <c r="A139" t="s">
        <v>1046</v>
      </c>
      <c r="B139">
        <v>0</v>
      </c>
      <c r="C139">
        <v>0</v>
      </c>
      <c r="D139">
        <v>0</v>
      </c>
      <c r="E139">
        <v>1</v>
      </c>
      <c r="F139">
        <v>0</v>
      </c>
      <c r="G139">
        <v>0</v>
      </c>
    </row>
    <row r="140" spans="1:7">
      <c r="A140" t="s">
        <v>1047</v>
      </c>
      <c r="B140">
        <v>0</v>
      </c>
      <c r="C140">
        <v>0</v>
      </c>
      <c r="D140">
        <v>0</v>
      </c>
      <c r="E140">
        <v>1</v>
      </c>
      <c r="F140">
        <v>0</v>
      </c>
      <c r="G140">
        <v>0</v>
      </c>
    </row>
    <row r="141" spans="1:7">
      <c r="A141" t="s">
        <v>1048</v>
      </c>
      <c r="B141">
        <v>0</v>
      </c>
      <c r="C141">
        <v>0</v>
      </c>
      <c r="D141">
        <v>1</v>
      </c>
      <c r="E141">
        <v>0</v>
      </c>
      <c r="F141">
        <v>0</v>
      </c>
      <c r="G141">
        <v>0</v>
      </c>
    </row>
    <row r="142" spans="1:7">
      <c r="A142" t="s">
        <v>1049</v>
      </c>
      <c r="B142">
        <v>0</v>
      </c>
      <c r="C142">
        <v>0</v>
      </c>
      <c r="D142">
        <v>1</v>
      </c>
      <c r="E142">
        <v>0</v>
      </c>
      <c r="F142">
        <v>1</v>
      </c>
      <c r="G142">
        <v>0</v>
      </c>
    </row>
    <row r="143" spans="1:7">
      <c r="A143" t="s">
        <v>1050</v>
      </c>
      <c r="B143">
        <v>0</v>
      </c>
      <c r="C143">
        <v>0</v>
      </c>
      <c r="D143">
        <v>0</v>
      </c>
      <c r="E143">
        <v>1</v>
      </c>
      <c r="F143">
        <v>0</v>
      </c>
      <c r="G143">
        <v>0</v>
      </c>
    </row>
    <row r="144" spans="1:7">
      <c r="A144" t="s">
        <v>1051</v>
      </c>
      <c r="B144">
        <v>1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>
      <c r="A145" t="s">
        <v>1052</v>
      </c>
      <c r="B145">
        <v>2</v>
      </c>
      <c r="C145">
        <v>0</v>
      </c>
      <c r="D145">
        <v>0</v>
      </c>
      <c r="E145">
        <v>0</v>
      </c>
      <c r="F145">
        <v>0</v>
      </c>
      <c r="G145">
        <v>0</v>
      </c>
    </row>
    <row r="146" spans="1:7">
      <c r="A146" t="s">
        <v>1053</v>
      </c>
      <c r="B146">
        <v>0</v>
      </c>
      <c r="C146">
        <v>0</v>
      </c>
      <c r="D146">
        <v>0</v>
      </c>
      <c r="E146">
        <v>0</v>
      </c>
      <c r="F146">
        <v>1</v>
      </c>
      <c r="G146">
        <v>0</v>
      </c>
    </row>
    <row r="147" spans="1:7">
      <c r="A147" t="s">
        <v>1054</v>
      </c>
      <c r="B147">
        <v>0</v>
      </c>
      <c r="C147">
        <v>0</v>
      </c>
      <c r="D147">
        <v>1</v>
      </c>
      <c r="E147">
        <v>0</v>
      </c>
      <c r="F147">
        <v>0</v>
      </c>
      <c r="G147">
        <v>0</v>
      </c>
    </row>
    <row r="148" spans="1:7">
      <c r="A148" t="s">
        <v>1055</v>
      </c>
      <c r="B148">
        <v>0</v>
      </c>
      <c r="C148">
        <v>0</v>
      </c>
      <c r="D148">
        <v>1</v>
      </c>
      <c r="E148">
        <v>0</v>
      </c>
      <c r="F148">
        <v>0</v>
      </c>
      <c r="G148">
        <v>0</v>
      </c>
    </row>
    <row r="149" spans="1:7">
      <c r="A149" t="s">
        <v>1056</v>
      </c>
      <c r="B149">
        <v>0</v>
      </c>
      <c r="C149">
        <v>0</v>
      </c>
      <c r="D149">
        <v>1</v>
      </c>
      <c r="E149">
        <v>0</v>
      </c>
      <c r="F149">
        <v>0</v>
      </c>
      <c r="G149">
        <v>0</v>
      </c>
    </row>
    <row r="150" spans="1:7">
      <c r="A150" t="s">
        <v>1057</v>
      </c>
      <c r="B150">
        <v>1</v>
      </c>
      <c r="C150">
        <v>0</v>
      </c>
      <c r="D150">
        <v>1</v>
      </c>
      <c r="E150">
        <v>0</v>
      </c>
      <c r="F150">
        <v>0</v>
      </c>
      <c r="G150">
        <v>0</v>
      </c>
    </row>
    <row r="151" spans="1:7">
      <c r="A151" t="s">
        <v>1058</v>
      </c>
      <c r="B151">
        <v>0</v>
      </c>
      <c r="C151">
        <v>0</v>
      </c>
      <c r="D151">
        <v>1</v>
      </c>
      <c r="E151">
        <v>1</v>
      </c>
      <c r="F151">
        <v>0</v>
      </c>
      <c r="G151">
        <v>0</v>
      </c>
    </row>
    <row r="152" spans="1:7">
      <c r="A152" t="s">
        <v>1059</v>
      </c>
      <c r="B152">
        <v>1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>
      <c r="A153" t="s">
        <v>1060</v>
      </c>
      <c r="B153">
        <v>1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>
      <c r="A154" t="s">
        <v>1061</v>
      </c>
      <c r="B154">
        <v>0</v>
      </c>
      <c r="C154">
        <v>4</v>
      </c>
      <c r="D154">
        <v>5</v>
      </c>
      <c r="E154">
        <v>4</v>
      </c>
      <c r="F154">
        <v>8</v>
      </c>
      <c r="G154">
        <v>0</v>
      </c>
    </row>
    <row r="155" spans="1:7">
      <c r="A155" t="s">
        <v>1062</v>
      </c>
      <c r="B155">
        <v>1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>
      <c r="A156" t="s">
        <v>1063</v>
      </c>
      <c r="B156">
        <v>1</v>
      </c>
      <c r="C156">
        <v>3</v>
      </c>
      <c r="D156">
        <v>0</v>
      </c>
      <c r="E156">
        <v>2</v>
      </c>
      <c r="F156">
        <v>1</v>
      </c>
      <c r="G156">
        <v>0</v>
      </c>
    </row>
    <row r="157" spans="1:7">
      <c r="A157" t="s">
        <v>1064</v>
      </c>
      <c r="B157">
        <v>0</v>
      </c>
      <c r="C157">
        <v>3</v>
      </c>
      <c r="D157">
        <v>8</v>
      </c>
      <c r="E157">
        <v>0</v>
      </c>
      <c r="F157">
        <v>0</v>
      </c>
      <c r="G157">
        <v>0</v>
      </c>
    </row>
    <row r="158" spans="1:7">
      <c r="A158" t="s">
        <v>1065</v>
      </c>
      <c r="B158">
        <v>11</v>
      </c>
      <c r="C158">
        <v>8</v>
      </c>
      <c r="D158">
        <v>0</v>
      </c>
      <c r="E158">
        <v>0</v>
      </c>
      <c r="F158">
        <v>0</v>
      </c>
      <c r="G158">
        <v>0</v>
      </c>
    </row>
    <row r="159" spans="1:7">
      <c r="A159" t="s">
        <v>1066</v>
      </c>
      <c r="B159">
        <v>2</v>
      </c>
      <c r="C159">
        <v>1</v>
      </c>
      <c r="D159">
        <v>0</v>
      </c>
      <c r="E159">
        <v>0</v>
      </c>
      <c r="F159">
        <v>1</v>
      </c>
      <c r="G159">
        <v>0</v>
      </c>
    </row>
    <row r="160" spans="1:7">
      <c r="A160" t="s">
        <v>1067</v>
      </c>
      <c r="B160">
        <v>1</v>
      </c>
      <c r="C160">
        <v>1</v>
      </c>
      <c r="D160">
        <v>0</v>
      </c>
      <c r="E160">
        <v>0</v>
      </c>
      <c r="F160">
        <v>0</v>
      </c>
      <c r="G160">
        <v>0</v>
      </c>
    </row>
    <row r="161" spans="1:7">
      <c r="A161" t="s">
        <v>1068</v>
      </c>
      <c r="B161">
        <v>0</v>
      </c>
      <c r="C161">
        <v>0</v>
      </c>
      <c r="D161">
        <v>0</v>
      </c>
      <c r="E161">
        <v>1</v>
      </c>
      <c r="F161">
        <v>0</v>
      </c>
      <c r="G161">
        <v>0</v>
      </c>
    </row>
    <row r="162" spans="1:7">
      <c r="A162" t="s">
        <v>1069</v>
      </c>
      <c r="B162">
        <v>0</v>
      </c>
      <c r="C162">
        <v>0</v>
      </c>
      <c r="D162">
        <v>0</v>
      </c>
      <c r="E162">
        <v>1</v>
      </c>
      <c r="F162">
        <v>0</v>
      </c>
      <c r="G162">
        <v>0</v>
      </c>
    </row>
    <row r="163" spans="1:7">
      <c r="A163" t="s">
        <v>1070</v>
      </c>
      <c r="B163">
        <v>0</v>
      </c>
      <c r="C163">
        <v>0</v>
      </c>
      <c r="D163">
        <v>1</v>
      </c>
      <c r="E163">
        <v>1</v>
      </c>
      <c r="F163">
        <v>2</v>
      </c>
      <c r="G163">
        <v>0</v>
      </c>
    </row>
    <row r="164" spans="1:7">
      <c r="A164" t="s">
        <v>1071</v>
      </c>
      <c r="B164">
        <v>18</v>
      </c>
      <c r="C164">
        <v>12</v>
      </c>
      <c r="D164">
        <v>0</v>
      </c>
      <c r="E164">
        <v>0</v>
      </c>
      <c r="F164">
        <v>0</v>
      </c>
      <c r="G164">
        <v>0</v>
      </c>
    </row>
    <row r="165" spans="1:7">
      <c r="A165" t="s">
        <v>1072</v>
      </c>
      <c r="B165">
        <v>0</v>
      </c>
      <c r="C165">
        <v>0</v>
      </c>
      <c r="D165">
        <v>3</v>
      </c>
      <c r="E165">
        <v>1</v>
      </c>
      <c r="F165">
        <v>3</v>
      </c>
      <c r="G165">
        <v>0</v>
      </c>
    </row>
    <row r="166" spans="1:7">
      <c r="A166" t="s">
        <v>1073</v>
      </c>
      <c r="B166">
        <v>22</v>
      </c>
      <c r="C166">
        <v>32</v>
      </c>
      <c r="D166">
        <v>16</v>
      </c>
      <c r="E166">
        <v>8</v>
      </c>
      <c r="F166">
        <v>0</v>
      </c>
      <c r="G166">
        <v>0</v>
      </c>
    </row>
    <row r="167" spans="1:7">
      <c r="A167" t="s">
        <v>1074</v>
      </c>
      <c r="B167">
        <v>1</v>
      </c>
      <c r="C167">
        <v>3</v>
      </c>
      <c r="D167">
        <v>0</v>
      </c>
      <c r="E167">
        <v>0</v>
      </c>
      <c r="F167">
        <v>0</v>
      </c>
      <c r="G167">
        <v>0</v>
      </c>
    </row>
    <row r="168" spans="1:7">
      <c r="A168" t="s">
        <v>1075</v>
      </c>
      <c r="B168">
        <v>0</v>
      </c>
      <c r="C168">
        <v>1</v>
      </c>
      <c r="D168">
        <v>0</v>
      </c>
      <c r="E168">
        <v>0</v>
      </c>
      <c r="F168">
        <v>0</v>
      </c>
      <c r="G168">
        <v>0</v>
      </c>
    </row>
    <row r="169" spans="1:7">
      <c r="A169" t="s">
        <v>1076</v>
      </c>
      <c r="B169">
        <v>36</v>
      </c>
      <c r="C169">
        <v>29</v>
      </c>
      <c r="D169">
        <v>12</v>
      </c>
      <c r="E169">
        <v>15</v>
      </c>
      <c r="F169">
        <v>1</v>
      </c>
      <c r="G169">
        <v>0</v>
      </c>
    </row>
    <row r="170" spans="1:7">
      <c r="A170" t="s">
        <v>1077</v>
      </c>
      <c r="B170">
        <v>5</v>
      </c>
      <c r="C170">
        <v>2</v>
      </c>
      <c r="D170">
        <v>0</v>
      </c>
      <c r="E170">
        <v>0</v>
      </c>
      <c r="F170">
        <v>0</v>
      </c>
      <c r="G170">
        <v>0</v>
      </c>
    </row>
    <row r="171" spans="1:7">
      <c r="A171" t="s">
        <v>1078</v>
      </c>
      <c r="B171">
        <v>6</v>
      </c>
      <c r="C171">
        <v>1</v>
      </c>
      <c r="D171">
        <v>4</v>
      </c>
      <c r="E171">
        <v>1</v>
      </c>
      <c r="F171">
        <v>1</v>
      </c>
      <c r="G171">
        <v>0</v>
      </c>
    </row>
    <row r="172" spans="1:7">
      <c r="A172" t="s">
        <v>1079</v>
      </c>
      <c r="B172">
        <v>8</v>
      </c>
      <c r="C172">
        <v>4</v>
      </c>
      <c r="D172">
        <v>3</v>
      </c>
      <c r="E172">
        <v>2</v>
      </c>
      <c r="F172">
        <v>2</v>
      </c>
      <c r="G172">
        <v>0</v>
      </c>
    </row>
    <row r="173" spans="1:7">
      <c r="A173" t="s">
        <v>1080</v>
      </c>
      <c r="B173">
        <v>2</v>
      </c>
      <c r="C173">
        <v>1</v>
      </c>
      <c r="D173">
        <v>1</v>
      </c>
      <c r="E173">
        <v>0</v>
      </c>
      <c r="F173">
        <v>0</v>
      </c>
      <c r="G173">
        <v>0</v>
      </c>
    </row>
    <row r="174" spans="1:7">
      <c r="A174" t="s">
        <v>1081</v>
      </c>
      <c r="B174">
        <v>15</v>
      </c>
      <c r="C174">
        <v>12</v>
      </c>
      <c r="D174">
        <v>1</v>
      </c>
      <c r="E174">
        <v>0</v>
      </c>
      <c r="F174">
        <v>1</v>
      </c>
      <c r="G174">
        <v>0</v>
      </c>
    </row>
    <row r="175" spans="1:7">
      <c r="A175" t="s">
        <v>1082</v>
      </c>
      <c r="B175">
        <v>0</v>
      </c>
      <c r="C175">
        <v>0</v>
      </c>
      <c r="D175">
        <v>0</v>
      </c>
      <c r="E175">
        <v>1</v>
      </c>
      <c r="F175">
        <v>0</v>
      </c>
      <c r="G175">
        <v>0</v>
      </c>
    </row>
    <row r="176" spans="1:7">
      <c r="A176" t="s">
        <v>1083</v>
      </c>
      <c r="B176">
        <v>0</v>
      </c>
      <c r="C176">
        <v>0</v>
      </c>
      <c r="D176">
        <v>1</v>
      </c>
      <c r="E176">
        <v>0</v>
      </c>
      <c r="F176">
        <v>0</v>
      </c>
      <c r="G176">
        <v>0</v>
      </c>
    </row>
    <row r="177" spans="1:7">
      <c r="A177" t="s">
        <v>1084</v>
      </c>
      <c r="B177">
        <v>0</v>
      </c>
      <c r="C177">
        <v>1</v>
      </c>
      <c r="D177">
        <v>0</v>
      </c>
      <c r="E177">
        <v>0</v>
      </c>
      <c r="F177">
        <v>0</v>
      </c>
      <c r="G177">
        <v>0</v>
      </c>
    </row>
    <row r="178" spans="1:7">
      <c r="A178" t="s">
        <v>1085</v>
      </c>
      <c r="B178">
        <v>0</v>
      </c>
      <c r="C178">
        <v>1</v>
      </c>
      <c r="D178">
        <v>0</v>
      </c>
      <c r="E178">
        <v>0</v>
      </c>
      <c r="F178">
        <v>0</v>
      </c>
      <c r="G178">
        <v>0</v>
      </c>
    </row>
    <row r="179" spans="1:7">
      <c r="A179" t="s">
        <v>1086</v>
      </c>
      <c r="B179">
        <v>0</v>
      </c>
      <c r="C179">
        <v>1</v>
      </c>
      <c r="D179">
        <v>0</v>
      </c>
      <c r="E179">
        <v>0</v>
      </c>
      <c r="F179">
        <v>1</v>
      </c>
      <c r="G179">
        <v>0</v>
      </c>
    </row>
    <row r="180" spans="1:7">
      <c r="A180" t="s">
        <v>1087</v>
      </c>
      <c r="B180">
        <v>6</v>
      </c>
      <c r="C180">
        <v>1</v>
      </c>
      <c r="D180">
        <v>0</v>
      </c>
      <c r="E180">
        <v>1</v>
      </c>
      <c r="F180">
        <v>0</v>
      </c>
      <c r="G180">
        <v>0</v>
      </c>
    </row>
    <row r="181" spans="1:7">
      <c r="A181" t="s">
        <v>1088</v>
      </c>
      <c r="B181">
        <v>23</v>
      </c>
      <c r="C181">
        <v>21</v>
      </c>
      <c r="D181">
        <v>19</v>
      </c>
      <c r="E181">
        <v>14</v>
      </c>
      <c r="F181">
        <v>4</v>
      </c>
      <c r="G181">
        <v>0</v>
      </c>
    </row>
    <row r="182" spans="1:7">
      <c r="A182" t="s">
        <v>1089</v>
      </c>
      <c r="B182">
        <v>1</v>
      </c>
      <c r="C182">
        <v>2</v>
      </c>
      <c r="D182">
        <v>0</v>
      </c>
      <c r="E182">
        <v>1</v>
      </c>
      <c r="F182">
        <v>0</v>
      </c>
      <c r="G182">
        <v>0</v>
      </c>
    </row>
    <row r="183" spans="1:7">
      <c r="A183" t="s">
        <v>1090</v>
      </c>
      <c r="B183">
        <v>5</v>
      </c>
      <c r="C183">
        <v>3</v>
      </c>
      <c r="D183">
        <v>7</v>
      </c>
      <c r="E183">
        <v>2</v>
      </c>
      <c r="F183">
        <v>0</v>
      </c>
      <c r="G183">
        <v>0</v>
      </c>
    </row>
    <row r="184" spans="1:7">
      <c r="A184" t="s">
        <v>1091</v>
      </c>
      <c r="B184">
        <v>0</v>
      </c>
      <c r="C184">
        <v>1</v>
      </c>
      <c r="D184">
        <v>0</v>
      </c>
      <c r="E184">
        <v>0</v>
      </c>
      <c r="F184">
        <v>0</v>
      </c>
      <c r="G184">
        <v>0</v>
      </c>
    </row>
    <row r="185" spans="1:7">
      <c r="A185" t="s">
        <v>1092</v>
      </c>
      <c r="B185">
        <v>1</v>
      </c>
      <c r="C185">
        <v>3</v>
      </c>
      <c r="D185">
        <v>0</v>
      </c>
      <c r="E185">
        <v>0</v>
      </c>
      <c r="F185">
        <v>0</v>
      </c>
      <c r="G185">
        <v>0</v>
      </c>
    </row>
    <row r="186" spans="1:7">
      <c r="A186" t="s">
        <v>1093</v>
      </c>
      <c r="B186">
        <v>0</v>
      </c>
      <c r="C186">
        <v>0</v>
      </c>
      <c r="D186">
        <v>0</v>
      </c>
      <c r="E186">
        <v>1</v>
      </c>
      <c r="F186">
        <v>1</v>
      </c>
      <c r="G186">
        <v>0</v>
      </c>
    </row>
    <row r="187" spans="1:7">
      <c r="A187" t="s">
        <v>1094</v>
      </c>
      <c r="B187">
        <v>1</v>
      </c>
      <c r="C187">
        <v>0</v>
      </c>
      <c r="D187">
        <v>0</v>
      </c>
      <c r="E187">
        <v>0</v>
      </c>
      <c r="F187">
        <v>0</v>
      </c>
      <c r="G187">
        <v>0</v>
      </c>
    </row>
    <row r="188" spans="1:7">
      <c r="A188" t="s">
        <v>1095</v>
      </c>
      <c r="B188">
        <v>1</v>
      </c>
      <c r="C188">
        <v>0</v>
      </c>
      <c r="D188">
        <v>0</v>
      </c>
      <c r="E188">
        <v>1</v>
      </c>
      <c r="F188">
        <v>0</v>
      </c>
      <c r="G188">
        <v>0</v>
      </c>
    </row>
    <row r="189" spans="1:7">
      <c r="A189" t="s">
        <v>1096</v>
      </c>
      <c r="B189">
        <v>4</v>
      </c>
      <c r="C189">
        <v>5</v>
      </c>
      <c r="D189">
        <v>0</v>
      </c>
      <c r="E189">
        <v>1</v>
      </c>
      <c r="F189">
        <v>1</v>
      </c>
      <c r="G189">
        <v>0</v>
      </c>
    </row>
    <row r="190" spans="1:7">
      <c r="A190" t="s">
        <v>1097</v>
      </c>
      <c r="B190">
        <v>2</v>
      </c>
      <c r="C190">
        <v>1</v>
      </c>
      <c r="D190">
        <v>0</v>
      </c>
      <c r="E190">
        <v>0</v>
      </c>
      <c r="F190">
        <v>1</v>
      </c>
      <c r="G190">
        <v>0</v>
      </c>
    </row>
    <row r="191" spans="1:7">
      <c r="A191" t="s">
        <v>1098</v>
      </c>
      <c r="B191">
        <v>1</v>
      </c>
      <c r="C191">
        <v>0</v>
      </c>
      <c r="D191">
        <v>0</v>
      </c>
      <c r="E191">
        <v>0</v>
      </c>
      <c r="F191">
        <v>0</v>
      </c>
      <c r="G191">
        <v>0</v>
      </c>
    </row>
    <row r="192" spans="1:7">
      <c r="A192" t="s">
        <v>1099</v>
      </c>
      <c r="B192">
        <v>1</v>
      </c>
      <c r="C192">
        <v>0</v>
      </c>
      <c r="D192">
        <v>1</v>
      </c>
      <c r="E192">
        <v>0</v>
      </c>
      <c r="F192">
        <v>1</v>
      </c>
      <c r="G192">
        <v>0</v>
      </c>
    </row>
    <row r="193" spans="1:7">
      <c r="A193" t="s">
        <v>1100</v>
      </c>
      <c r="B193">
        <v>2</v>
      </c>
      <c r="C193">
        <v>0</v>
      </c>
      <c r="D193">
        <v>2</v>
      </c>
      <c r="E193">
        <v>0</v>
      </c>
      <c r="F193">
        <v>2</v>
      </c>
      <c r="G193">
        <v>0</v>
      </c>
    </row>
    <row r="194" spans="1:7">
      <c r="A194" t="s">
        <v>1101</v>
      </c>
      <c r="B194">
        <v>0</v>
      </c>
      <c r="C194">
        <v>0</v>
      </c>
      <c r="D194">
        <v>0</v>
      </c>
      <c r="E194">
        <v>1</v>
      </c>
      <c r="F194">
        <v>0</v>
      </c>
      <c r="G194">
        <v>0</v>
      </c>
    </row>
    <row r="195" spans="1:7">
      <c r="A195" t="s">
        <v>1102</v>
      </c>
      <c r="B195">
        <v>10</v>
      </c>
      <c r="C195">
        <v>10</v>
      </c>
      <c r="D195">
        <v>8</v>
      </c>
      <c r="E195">
        <v>3</v>
      </c>
      <c r="F195">
        <v>0</v>
      </c>
      <c r="G195">
        <v>0</v>
      </c>
    </row>
    <row r="196" spans="1:7">
      <c r="A196" t="s">
        <v>1103</v>
      </c>
      <c r="B196">
        <v>1</v>
      </c>
      <c r="C196">
        <v>1</v>
      </c>
      <c r="D196">
        <v>0</v>
      </c>
      <c r="E196">
        <v>0</v>
      </c>
      <c r="F196">
        <v>0</v>
      </c>
      <c r="G196">
        <v>0</v>
      </c>
    </row>
    <row r="197" spans="1:7">
      <c r="A197" t="s">
        <v>1104</v>
      </c>
      <c r="B197">
        <v>0</v>
      </c>
      <c r="C197">
        <v>0</v>
      </c>
      <c r="D197">
        <v>0</v>
      </c>
      <c r="E197">
        <v>0</v>
      </c>
      <c r="F197">
        <v>2</v>
      </c>
      <c r="G197">
        <v>0</v>
      </c>
    </row>
    <row r="198" spans="1:7">
      <c r="A198" t="s">
        <v>1105</v>
      </c>
      <c r="B198">
        <v>1</v>
      </c>
      <c r="C198">
        <v>0</v>
      </c>
      <c r="D198">
        <v>1</v>
      </c>
      <c r="E198">
        <v>0</v>
      </c>
      <c r="F198">
        <v>1</v>
      </c>
      <c r="G198">
        <v>0</v>
      </c>
    </row>
    <row r="199" spans="1:7">
      <c r="A199" t="s">
        <v>1106</v>
      </c>
      <c r="B199">
        <v>0</v>
      </c>
      <c r="C199">
        <v>0</v>
      </c>
      <c r="D199">
        <v>0</v>
      </c>
      <c r="E199">
        <v>1</v>
      </c>
      <c r="F199">
        <v>1</v>
      </c>
      <c r="G199">
        <v>0</v>
      </c>
    </row>
    <row r="200" spans="1:7">
      <c r="A200" t="s">
        <v>1107</v>
      </c>
      <c r="B200">
        <v>1</v>
      </c>
      <c r="C200">
        <v>0</v>
      </c>
      <c r="D200">
        <v>2</v>
      </c>
      <c r="E200">
        <v>0</v>
      </c>
      <c r="F200">
        <v>0</v>
      </c>
      <c r="G200">
        <v>0</v>
      </c>
    </row>
    <row r="201" spans="1:7">
      <c r="A201" t="s">
        <v>1108</v>
      </c>
      <c r="B201">
        <v>0</v>
      </c>
      <c r="C201">
        <v>0</v>
      </c>
      <c r="D201">
        <v>1</v>
      </c>
      <c r="E201">
        <v>0</v>
      </c>
      <c r="F201">
        <v>0</v>
      </c>
      <c r="G201">
        <v>0</v>
      </c>
    </row>
    <row r="202" spans="1:7">
      <c r="A202" t="s">
        <v>1109</v>
      </c>
      <c r="B202">
        <v>0</v>
      </c>
      <c r="C202">
        <v>1</v>
      </c>
      <c r="D202">
        <v>0</v>
      </c>
      <c r="E202">
        <v>0</v>
      </c>
      <c r="F202">
        <v>0</v>
      </c>
      <c r="G202">
        <v>0</v>
      </c>
    </row>
    <row r="203" spans="1:7">
      <c r="A203" t="s">
        <v>1110</v>
      </c>
      <c r="B203">
        <v>0</v>
      </c>
      <c r="C203">
        <v>0</v>
      </c>
      <c r="D203">
        <v>0</v>
      </c>
      <c r="E203">
        <v>0</v>
      </c>
      <c r="F203">
        <v>1</v>
      </c>
      <c r="G203">
        <v>0</v>
      </c>
    </row>
    <row r="204" spans="1:7">
      <c r="A204" t="s">
        <v>1111</v>
      </c>
      <c r="B204">
        <v>0</v>
      </c>
      <c r="C204">
        <v>0</v>
      </c>
      <c r="D204">
        <v>0</v>
      </c>
      <c r="E204">
        <v>1</v>
      </c>
      <c r="F204">
        <v>1</v>
      </c>
      <c r="G204">
        <v>0</v>
      </c>
    </row>
    <row r="205" spans="1:7">
      <c r="A205" t="s">
        <v>1112</v>
      </c>
      <c r="B205">
        <v>1</v>
      </c>
      <c r="C205">
        <v>0</v>
      </c>
      <c r="D205">
        <v>1</v>
      </c>
      <c r="E205">
        <v>0</v>
      </c>
      <c r="F205">
        <v>0</v>
      </c>
      <c r="G205">
        <v>0</v>
      </c>
    </row>
    <row r="206" spans="1:7">
      <c r="A206" t="s">
        <v>1113</v>
      </c>
      <c r="B206">
        <v>0</v>
      </c>
      <c r="C206">
        <v>0</v>
      </c>
      <c r="D206">
        <v>0</v>
      </c>
      <c r="E206">
        <v>1</v>
      </c>
      <c r="F206">
        <v>1</v>
      </c>
      <c r="G206">
        <v>0</v>
      </c>
    </row>
    <row r="207" spans="1:7">
      <c r="A207" t="s">
        <v>1114</v>
      </c>
      <c r="B207">
        <v>0</v>
      </c>
      <c r="C207">
        <v>1</v>
      </c>
      <c r="D207">
        <v>0</v>
      </c>
      <c r="E207">
        <v>0</v>
      </c>
      <c r="F207">
        <v>0</v>
      </c>
      <c r="G207">
        <v>0</v>
      </c>
    </row>
    <row r="208" spans="1:7">
      <c r="A208" t="s">
        <v>1115</v>
      </c>
      <c r="B208">
        <v>1</v>
      </c>
      <c r="C208">
        <v>0</v>
      </c>
      <c r="D208">
        <v>0</v>
      </c>
      <c r="E208">
        <v>0</v>
      </c>
      <c r="F208">
        <v>0</v>
      </c>
      <c r="G208">
        <v>0</v>
      </c>
    </row>
    <row r="209" spans="1:7">
      <c r="A209" t="s">
        <v>1116</v>
      </c>
      <c r="B209">
        <v>1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>
      <c r="A210" t="s">
        <v>1117</v>
      </c>
      <c r="B210">
        <v>0</v>
      </c>
      <c r="C210">
        <v>0</v>
      </c>
      <c r="D210">
        <v>0</v>
      </c>
      <c r="E210">
        <v>0</v>
      </c>
      <c r="F210">
        <v>1</v>
      </c>
      <c r="G210">
        <v>0</v>
      </c>
    </row>
    <row r="211" spans="1:7">
      <c r="A211" t="s">
        <v>1118</v>
      </c>
      <c r="B211">
        <v>0</v>
      </c>
      <c r="C211">
        <v>0</v>
      </c>
      <c r="D211">
        <v>1</v>
      </c>
      <c r="E211">
        <v>0</v>
      </c>
      <c r="F211">
        <v>0</v>
      </c>
      <c r="G211">
        <v>0</v>
      </c>
    </row>
    <row r="212" spans="1:7">
      <c r="A212" t="s">
        <v>1119</v>
      </c>
      <c r="B212">
        <v>0</v>
      </c>
      <c r="C212">
        <v>1</v>
      </c>
      <c r="D212">
        <v>0</v>
      </c>
      <c r="E212">
        <v>0</v>
      </c>
      <c r="F212">
        <v>0</v>
      </c>
      <c r="G212">
        <v>0</v>
      </c>
    </row>
    <row r="213" spans="1:7">
      <c r="A213" t="s">
        <v>1120</v>
      </c>
      <c r="B213">
        <v>0</v>
      </c>
      <c r="C213">
        <v>0</v>
      </c>
      <c r="D213">
        <v>1</v>
      </c>
      <c r="E213">
        <v>0</v>
      </c>
      <c r="F213">
        <v>0</v>
      </c>
      <c r="G213">
        <v>0</v>
      </c>
    </row>
    <row r="214" spans="1:7">
      <c r="A214" t="s">
        <v>1121</v>
      </c>
      <c r="B214">
        <v>0</v>
      </c>
      <c r="C214">
        <v>1</v>
      </c>
      <c r="D214">
        <v>0</v>
      </c>
      <c r="E214">
        <v>0</v>
      </c>
      <c r="F214">
        <v>0</v>
      </c>
      <c r="G214">
        <v>0</v>
      </c>
    </row>
    <row r="215" spans="1:7">
      <c r="A215" t="s">
        <v>1122</v>
      </c>
      <c r="B215">
        <v>0</v>
      </c>
      <c r="C215">
        <v>0</v>
      </c>
      <c r="D215">
        <v>0</v>
      </c>
      <c r="E215">
        <v>1</v>
      </c>
      <c r="F215">
        <v>0</v>
      </c>
      <c r="G215">
        <v>0</v>
      </c>
    </row>
    <row r="216" spans="1:7">
      <c r="A216" t="s">
        <v>1123</v>
      </c>
      <c r="B216">
        <v>0</v>
      </c>
      <c r="C216">
        <v>0</v>
      </c>
      <c r="D216">
        <v>0</v>
      </c>
      <c r="E216">
        <v>0</v>
      </c>
      <c r="F216">
        <v>1</v>
      </c>
      <c r="G216">
        <v>0</v>
      </c>
    </row>
    <row r="217" spans="1:7">
      <c r="A217" t="s">
        <v>1124</v>
      </c>
      <c r="B217">
        <v>1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>
      <c r="A218" t="s">
        <v>1125</v>
      </c>
      <c r="B218">
        <v>0</v>
      </c>
      <c r="C218">
        <v>0</v>
      </c>
      <c r="D218">
        <v>1</v>
      </c>
      <c r="E218">
        <v>0</v>
      </c>
      <c r="F218">
        <v>0</v>
      </c>
      <c r="G218">
        <v>0</v>
      </c>
    </row>
    <row r="219" spans="1:7">
      <c r="A219" t="s">
        <v>1126</v>
      </c>
      <c r="B219">
        <v>0</v>
      </c>
      <c r="C219">
        <v>0</v>
      </c>
      <c r="D219">
        <v>0</v>
      </c>
      <c r="E219">
        <v>0</v>
      </c>
      <c r="F219">
        <v>1</v>
      </c>
      <c r="G219">
        <v>0</v>
      </c>
    </row>
    <row r="220" spans="1:7">
      <c r="A220" t="s">
        <v>1127</v>
      </c>
      <c r="B220">
        <v>0</v>
      </c>
      <c r="C220">
        <v>1</v>
      </c>
      <c r="D220">
        <v>0</v>
      </c>
      <c r="E220">
        <v>0</v>
      </c>
      <c r="F220">
        <v>0</v>
      </c>
      <c r="G220">
        <v>0</v>
      </c>
    </row>
    <row r="221" spans="1:7">
      <c r="A221" t="s">
        <v>1128</v>
      </c>
      <c r="B221">
        <v>0</v>
      </c>
      <c r="C221">
        <v>0</v>
      </c>
      <c r="D221">
        <v>1</v>
      </c>
      <c r="E221">
        <v>0</v>
      </c>
      <c r="F221">
        <v>0</v>
      </c>
      <c r="G221">
        <v>0</v>
      </c>
    </row>
    <row r="222" spans="1:7">
      <c r="A222" t="s">
        <v>1129</v>
      </c>
      <c r="B222">
        <v>1</v>
      </c>
      <c r="C222">
        <v>0</v>
      </c>
      <c r="D222">
        <v>1</v>
      </c>
      <c r="E222">
        <v>0</v>
      </c>
      <c r="F222">
        <v>0</v>
      </c>
      <c r="G222">
        <v>0</v>
      </c>
    </row>
    <row r="223" spans="1:7">
      <c r="A223" t="s">
        <v>1130</v>
      </c>
      <c r="B223">
        <v>0</v>
      </c>
      <c r="C223">
        <v>0</v>
      </c>
      <c r="D223">
        <v>1</v>
      </c>
      <c r="E223">
        <v>0</v>
      </c>
      <c r="F223">
        <v>0</v>
      </c>
      <c r="G223">
        <v>0</v>
      </c>
    </row>
    <row r="224" spans="1:7">
      <c r="A224" t="s">
        <v>1131</v>
      </c>
      <c r="B224">
        <v>1</v>
      </c>
      <c r="C224">
        <v>0</v>
      </c>
      <c r="D224">
        <v>0</v>
      </c>
      <c r="E224">
        <v>0</v>
      </c>
      <c r="F224">
        <v>0</v>
      </c>
      <c r="G224">
        <v>0</v>
      </c>
    </row>
    <row r="225" spans="1:7">
      <c r="A225" t="s">
        <v>1132</v>
      </c>
      <c r="B225">
        <v>0</v>
      </c>
      <c r="C225">
        <v>1</v>
      </c>
      <c r="D225">
        <v>0</v>
      </c>
      <c r="E225">
        <v>0</v>
      </c>
      <c r="F225">
        <v>0</v>
      </c>
      <c r="G225">
        <v>0</v>
      </c>
    </row>
    <row r="226" spans="1:7">
      <c r="A226" t="s">
        <v>675</v>
      </c>
      <c r="B226">
        <v>2026</v>
      </c>
      <c r="C226">
        <v>1972</v>
      </c>
      <c r="D226">
        <v>1965</v>
      </c>
      <c r="E226">
        <v>1876</v>
      </c>
      <c r="F226">
        <v>1895</v>
      </c>
      <c r="G226">
        <v>1871</v>
      </c>
    </row>
  </sheetData>
  <sortState ref="A5:G225">
    <sortCondition descending="1" ref="G5:G225"/>
  </sortState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126"/>
  <sheetViews>
    <sheetView topLeftCell="A22" workbookViewId="0">
      <selection activeCell="H6" sqref="H6"/>
    </sheetView>
  </sheetViews>
  <sheetFormatPr defaultRowHeight="15"/>
  <cols>
    <col min="1" max="1" width="55.7109375" bestFit="1" customWidth="1"/>
    <col min="2" max="2" width="7.42578125" bestFit="1" customWidth="1"/>
    <col min="3" max="3" width="8.7109375" bestFit="1" customWidth="1"/>
    <col min="4" max="4" width="10.140625" bestFit="1" customWidth="1"/>
    <col min="5" max="5" width="5.42578125" bestFit="1" customWidth="1"/>
  </cols>
  <sheetData>
    <row r="1" spans="1:5">
      <c r="A1" t="s">
        <v>783</v>
      </c>
    </row>
    <row r="2" spans="1:5">
      <c r="A2" t="s">
        <v>1133</v>
      </c>
    </row>
    <row r="3" spans="1:5">
      <c r="A3" t="s">
        <v>784</v>
      </c>
    </row>
    <row r="4" spans="1:5">
      <c r="A4" t="s">
        <v>887</v>
      </c>
      <c r="B4" t="s">
        <v>1134</v>
      </c>
      <c r="C4" t="s">
        <v>1135</v>
      </c>
      <c r="D4" t="s">
        <v>1136</v>
      </c>
      <c r="E4" t="s">
        <v>675</v>
      </c>
    </row>
    <row r="5" spans="1:5">
      <c r="A5" t="s">
        <v>946</v>
      </c>
      <c r="B5">
        <v>62</v>
      </c>
      <c r="C5">
        <v>15</v>
      </c>
      <c r="D5">
        <v>17</v>
      </c>
      <c r="E5">
        <v>94</v>
      </c>
    </row>
    <row r="6" spans="1:5">
      <c r="A6" t="s">
        <v>943</v>
      </c>
      <c r="B6">
        <v>35</v>
      </c>
      <c r="C6">
        <v>13</v>
      </c>
      <c r="D6">
        <v>21</v>
      </c>
      <c r="E6">
        <v>69</v>
      </c>
    </row>
    <row r="7" spans="1:5">
      <c r="A7" t="s">
        <v>962</v>
      </c>
      <c r="B7">
        <v>24</v>
      </c>
      <c r="C7">
        <v>17</v>
      </c>
      <c r="D7">
        <v>27</v>
      </c>
      <c r="E7">
        <v>68</v>
      </c>
    </row>
    <row r="8" spans="1:5">
      <c r="A8" t="s">
        <v>961</v>
      </c>
      <c r="B8">
        <v>32</v>
      </c>
      <c r="C8">
        <v>15</v>
      </c>
      <c r="D8">
        <v>13</v>
      </c>
      <c r="E8">
        <v>60</v>
      </c>
    </row>
    <row r="9" spans="1:5">
      <c r="A9" t="s">
        <v>928</v>
      </c>
      <c r="B9">
        <v>32</v>
      </c>
      <c r="C9">
        <v>17</v>
      </c>
      <c r="D9">
        <v>8</v>
      </c>
      <c r="E9">
        <v>57</v>
      </c>
    </row>
    <row r="10" spans="1:5">
      <c r="A10" t="s">
        <v>935</v>
      </c>
      <c r="B10">
        <v>24</v>
      </c>
      <c r="C10">
        <v>6</v>
      </c>
      <c r="D10">
        <v>26</v>
      </c>
      <c r="E10">
        <v>56</v>
      </c>
    </row>
    <row r="11" spans="1:5">
      <c r="A11" t="s">
        <v>987</v>
      </c>
      <c r="B11">
        <v>31</v>
      </c>
      <c r="C11">
        <v>9</v>
      </c>
      <c r="D11">
        <v>16</v>
      </c>
      <c r="E11">
        <v>56</v>
      </c>
    </row>
    <row r="12" spans="1:5">
      <c r="A12" t="s">
        <v>948</v>
      </c>
      <c r="B12">
        <v>35</v>
      </c>
      <c r="C12">
        <v>6</v>
      </c>
      <c r="D12">
        <v>12</v>
      </c>
      <c r="E12">
        <v>53</v>
      </c>
    </row>
    <row r="13" spans="1:5">
      <c r="A13" t="s">
        <v>924</v>
      </c>
      <c r="B13">
        <v>36</v>
      </c>
      <c r="C13">
        <v>9</v>
      </c>
      <c r="D13">
        <v>6</v>
      </c>
      <c r="E13">
        <v>51</v>
      </c>
    </row>
    <row r="14" spans="1:5">
      <c r="A14" t="s">
        <v>965</v>
      </c>
      <c r="B14">
        <v>13</v>
      </c>
      <c r="C14">
        <v>10</v>
      </c>
      <c r="D14">
        <v>24</v>
      </c>
      <c r="E14">
        <v>47</v>
      </c>
    </row>
    <row r="15" spans="1:5">
      <c r="A15" t="s">
        <v>986</v>
      </c>
      <c r="B15">
        <v>26</v>
      </c>
      <c r="C15">
        <v>4</v>
      </c>
      <c r="D15">
        <v>16</v>
      </c>
      <c r="E15">
        <v>46</v>
      </c>
    </row>
    <row r="16" spans="1:5">
      <c r="A16" t="s">
        <v>916</v>
      </c>
      <c r="B16">
        <v>31</v>
      </c>
      <c r="C16">
        <v>5</v>
      </c>
      <c r="D16">
        <v>9</v>
      </c>
      <c r="E16">
        <v>45</v>
      </c>
    </row>
    <row r="17" spans="1:5">
      <c r="A17" t="s">
        <v>1004</v>
      </c>
      <c r="B17">
        <v>18</v>
      </c>
      <c r="C17">
        <v>10</v>
      </c>
      <c r="D17">
        <v>17</v>
      </c>
      <c r="E17">
        <v>45</v>
      </c>
    </row>
    <row r="18" spans="1:5">
      <c r="A18" t="s">
        <v>929</v>
      </c>
      <c r="B18">
        <v>14</v>
      </c>
      <c r="C18">
        <v>14</v>
      </c>
      <c r="D18">
        <v>14</v>
      </c>
      <c r="E18">
        <v>42</v>
      </c>
    </row>
    <row r="19" spans="1:5">
      <c r="A19" t="s">
        <v>917</v>
      </c>
      <c r="B19">
        <v>22</v>
      </c>
      <c r="C19">
        <v>8</v>
      </c>
      <c r="D19">
        <v>11</v>
      </c>
      <c r="E19">
        <v>41</v>
      </c>
    </row>
    <row r="20" spans="1:5">
      <c r="A20" t="s">
        <v>970</v>
      </c>
      <c r="B20">
        <v>20</v>
      </c>
      <c r="C20">
        <v>10</v>
      </c>
      <c r="D20">
        <v>10</v>
      </c>
      <c r="E20">
        <v>40</v>
      </c>
    </row>
    <row r="21" spans="1:5">
      <c r="A21" t="s">
        <v>930</v>
      </c>
      <c r="B21">
        <v>19</v>
      </c>
      <c r="C21">
        <v>7</v>
      </c>
      <c r="D21">
        <v>8</v>
      </c>
      <c r="E21">
        <v>34</v>
      </c>
    </row>
    <row r="22" spans="1:5">
      <c r="A22" t="s">
        <v>957</v>
      </c>
      <c r="B22">
        <v>16</v>
      </c>
      <c r="C22">
        <v>10</v>
      </c>
      <c r="D22">
        <v>7</v>
      </c>
      <c r="E22">
        <v>33</v>
      </c>
    </row>
    <row r="23" spans="1:5">
      <c r="A23" t="s">
        <v>983</v>
      </c>
      <c r="B23">
        <v>15</v>
      </c>
      <c r="C23">
        <v>6</v>
      </c>
      <c r="D23">
        <v>12</v>
      </c>
      <c r="E23">
        <v>33</v>
      </c>
    </row>
    <row r="24" spans="1:5">
      <c r="A24" t="s">
        <v>927</v>
      </c>
      <c r="B24">
        <v>13</v>
      </c>
      <c r="C24">
        <v>6</v>
      </c>
      <c r="D24">
        <v>12</v>
      </c>
      <c r="E24">
        <v>31</v>
      </c>
    </row>
    <row r="25" spans="1:5">
      <c r="A25" t="s">
        <v>906</v>
      </c>
      <c r="B25">
        <v>16</v>
      </c>
      <c r="C25">
        <v>3</v>
      </c>
      <c r="D25">
        <v>11</v>
      </c>
      <c r="E25">
        <v>30</v>
      </c>
    </row>
    <row r="26" spans="1:5">
      <c r="A26" t="s">
        <v>931</v>
      </c>
      <c r="B26">
        <v>20</v>
      </c>
      <c r="C26">
        <v>3</v>
      </c>
      <c r="D26">
        <v>7</v>
      </c>
      <c r="E26">
        <v>30</v>
      </c>
    </row>
    <row r="27" spans="1:5">
      <c r="A27" t="s">
        <v>1003</v>
      </c>
      <c r="B27">
        <v>12</v>
      </c>
      <c r="C27">
        <v>6</v>
      </c>
      <c r="D27">
        <v>11</v>
      </c>
      <c r="E27">
        <v>29</v>
      </c>
    </row>
    <row r="28" spans="1:5">
      <c r="A28" t="s">
        <v>926</v>
      </c>
      <c r="B28">
        <v>14</v>
      </c>
      <c r="C28">
        <v>7</v>
      </c>
      <c r="D28">
        <v>7</v>
      </c>
      <c r="E28">
        <v>28</v>
      </c>
    </row>
    <row r="29" spans="1:5">
      <c r="A29" t="s">
        <v>932</v>
      </c>
      <c r="B29">
        <v>16</v>
      </c>
      <c r="C29">
        <v>5</v>
      </c>
      <c r="D29">
        <v>7</v>
      </c>
      <c r="E29">
        <v>28</v>
      </c>
    </row>
    <row r="30" spans="1:5">
      <c r="A30" t="s">
        <v>980</v>
      </c>
      <c r="B30">
        <v>16</v>
      </c>
      <c r="C30">
        <v>5</v>
      </c>
      <c r="D30">
        <v>7</v>
      </c>
      <c r="E30">
        <v>28</v>
      </c>
    </row>
    <row r="31" spans="1:5">
      <c r="A31" t="s">
        <v>976</v>
      </c>
      <c r="B31">
        <v>12</v>
      </c>
      <c r="C31">
        <v>5</v>
      </c>
      <c r="D31">
        <v>10</v>
      </c>
      <c r="E31">
        <v>27</v>
      </c>
    </row>
    <row r="32" spans="1:5">
      <c r="A32" t="s">
        <v>990</v>
      </c>
      <c r="B32">
        <v>3</v>
      </c>
      <c r="C32">
        <v>9</v>
      </c>
      <c r="D32">
        <v>15</v>
      </c>
      <c r="E32">
        <v>27</v>
      </c>
    </row>
    <row r="33" spans="1:5">
      <c r="A33" t="s">
        <v>993</v>
      </c>
      <c r="B33">
        <v>18</v>
      </c>
      <c r="C33">
        <v>6</v>
      </c>
      <c r="D33">
        <v>2</v>
      </c>
      <c r="E33">
        <v>26</v>
      </c>
    </row>
    <row r="34" spans="1:5">
      <c r="A34" t="s">
        <v>974</v>
      </c>
      <c r="B34">
        <v>9</v>
      </c>
      <c r="C34">
        <v>6</v>
      </c>
      <c r="D34">
        <v>10</v>
      </c>
      <c r="E34">
        <v>25</v>
      </c>
    </row>
    <row r="35" spans="1:5">
      <c r="A35" t="s">
        <v>985</v>
      </c>
      <c r="B35">
        <v>17</v>
      </c>
      <c r="C35">
        <v>2</v>
      </c>
      <c r="D35">
        <v>6</v>
      </c>
      <c r="E35">
        <v>25</v>
      </c>
    </row>
    <row r="36" spans="1:5">
      <c r="A36" t="s">
        <v>912</v>
      </c>
      <c r="B36">
        <v>5</v>
      </c>
      <c r="C36">
        <v>3</v>
      </c>
      <c r="D36">
        <v>15</v>
      </c>
      <c r="E36">
        <v>23</v>
      </c>
    </row>
    <row r="37" spans="1:5">
      <c r="A37" t="s">
        <v>972</v>
      </c>
      <c r="B37">
        <v>11</v>
      </c>
      <c r="C37">
        <v>6</v>
      </c>
      <c r="D37">
        <v>6</v>
      </c>
      <c r="E37">
        <v>23</v>
      </c>
    </row>
    <row r="38" spans="1:5">
      <c r="A38" t="s">
        <v>940</v>
      </c>
      <c r="B38">
        <v>12</v>
      </c>
      <c r="C38">
        <v>6</v>
      </c>
      <c r="D38">
        <v>3</v>
      </c>
      <c r="E38">
        <v>21</v>
      </c>
    </row>
    <row r="39" spans="1:5">
      <c r="A39" t="s">
        <v>947</v>
      </c>
      <c r="B39">
        <v>6</v>
      </c>
      <c r="C39">
        <v>7</v>
      </c>
      <c r="D39">
        <v>7</v>
      </c>
      <c r="E39">
        <v>20</v>
      </c>
    </row>
    <row r="40" spans="1:5">
      <c r="A40" t="s">
        <v>913</v>
      </c>
      <c r="B40">
        <v>9</v>
      </c>
      <c r="C40">
        <v>7</v>
      </c>
      <c r="D40">
        <v>3</v>
      </c>
      <c r="E40">
        <v>19</v>
      </c>
    </row>
    <row r="41" spans="1:5">
      <c r="A41" t="s">
        <v>923</v>
      </c>
      <c r="B41">
        <v>9</v>
      </c>
      <c r="C41">
        <v>5</v>
      </c>
      <c r="D41">
        <v>5</v>
      </c>
      <c r="E41">
        <v>19</v>
      </c>
    </row>
    <row r="42" spans="1:5">
      <c r="A42" t="s">
        <v>944</v>
      </c>
      <c r="B42">
        <v>12</v>
      </c>
      <c r="C42">
        <v>5</v>
      </c>
      <c r="D42">
        <v>2</v>
      </c>
      <c r="E42">
        <v>19</v>
      </c>
    </row>
    <row r="43" spans="1:5">
      <c r="A43" t="s">
        <v>960</v>
      </c>
      <c r="B43">
        <v>9</v>
      </c>
      <c r="C43">
        <v>2</v>
      </c>
      <c r="D43">
        <v>7</v>
      </c>
      <c r="E43">
        <v>18</v>
      </c>
    </row>
    <row r="44" spans="1:5">
      <c r="A44" t="s">
        <v>964</v>
      </c>
      <c r="B44">
        <v>12</v>
      </c>
      <c r="C44">
        <v>2</v>
      </c>
      <c r="D44">
        <v>4</v>
      </c>
      <c r="E44">
        <v>18</v>
      </c>
    </row>
    <row r="45" spans="1:5">
      <c r="A45" t="s">
        <v>911</v>
      </c>
      <c r="B45">
        <v>8</v>
      </c>
      <c r="C45">
        <v>6</v>
      </c>
      <c r="D45">
        <v>3</v>
      </c>
      <c r="E45">
        <v>17</v>
      </c>
    </row>
    <row r="46" spans="1:5">
      <c r="A46" t="s">
        <v>968</v>
      </c>
      <c r="B46">
        <v>3</v>
      </c>
      <c r="C46">
        <v>8</v>
      </c>
      <c r="D46">
        <v>6</v>
      </c>
      <c r="E46">
        <v>17</v>
      </c>
    </row>
    <row r="47" spans="1:5">
      <c r="A47" t="s">
        <v>988</v>
      </c>
      <c r="B47">
        <v>3</v>
      </c>
      <c r="C47">
        <v>7</v>
      </c>
      <c r="D47">
        <v>7</v>
      </c>
      <c r="E47">
        <v>17</v>
      </c>
    </row>
    <row r="48" spans="1:5">
      <c r="A48" t="s">
        <v>956</v>
      </c>
      <c r="B48">
        <v>5</v>
      </c>
      <c r="C48">
        <v>8</v>
      </c>
      <c r="D48">
        <v>2</v>
      </c>
      <c r="E48">
        <v>15</v>
      </c>
    </row>
    <row r="49" spans="1:5">
      <c r="A49" t="s">
        <v>969</v>
      </c>
      <c r="B49">
        <v>8</v>
      </c>
      <c r="C49">
        <v>0</v>
      </c>
      <c r="D49">
        <v>7</v>
      </c>
      <c r="E49">
        <v>15</v>
      </c>
    </row>
    <row r="50" spans="1:5">
      <c r="A50" t="s">
        <v>945</v>
      </c>
      <c r="B50">
        <v>7</v>
      </c>
      <c r="C50">
        <v>3</v>
      </c>
      <c r="D50">
        <v>4</v>
      </c>
      <c r="E50">
        <v>14</v>
      </c>
    </row>
    <row r="51" spans="1:5">
      <c r="A51" t="s">
        <v>978</v>
      </c>
      <c r="B51">
        <v>9</v>
      </c>
      <c r="C51">
        <v>2</v>
      </c>
      <c r="D51">
        <v>3</v>
      </c>
      <c r="E51">
        <v>14</v>
      </c>
    </row>
    <row r="52" spans="1:5">
      <c r="A52" t="s">
        <v>982</v>
      </c>
      <c r="B52">
        <v>6</v>
      </c>
      <c r="C52">
        <v>6</v>
      </c>
      <c r="D52">
        <v>2</v>
      </c>
      <c r="E52">
        <v>14</v>
      </c>
    </row>
    <row r="53" spans="1:5">
      <c r="A53" t="s">
        <v>963</v>
      </c>
      <c r="B53">
        <v>2</v>
      </c>
      <c r="C53">
        <v>1</v>
      </c>
      <c r="D53">
        <v>10</v>
      </c>
      <c r="E53">
        <v>13</v>
      </c>
    </row>
    <row r="54" spans="1:5">
      <c r="A54" t="s">
        <v>934</v>
      </c>
      <c r="B54">
        <v>7</v>
      </c>
      <c r="C54">
        <v>2</v>
      </c>
      <c r="D54">
        <v>3</v>
      </c>
      <c r="E54">
        <v>12</v>
      </c>
    </row>
    <row r="55" spans="1:5">
      <c r="A55" t="s">
        <v>938</v>
      </c>
      <c r="B55">
        <v>1</v>
      </c>
      <c r="C55">
        <v>0</v>
      </c>
      <c r="D55">
        <v>11</v>
      </c>
      <c r="E55">
        <v>12</v>
      </c>
    </row>
    <row r="56" spans="1:5">
      <c r="A56" t="s">
        <v>967</v>
      </c>
      <c r="B56">
        <v>0</v>
      </c>
      <c r="C56">
        <v>3</v>
      </c>
      <c r="D56">
        <v>9</v>
      </c>
      <c r="E56">
        <v>12</v>
      </c>
    </row>
    <row r="57" spans="1:5">
      <c r="A57" t="s">
        <v>909</v>
      </c>
      <c r="B57">
        <v>6</v>
      </c>
      <c r="C57">
        <v>1</v>
      </c>
      <c r="D57">
        <v>3</v>
      </c>
      <c r="E57">
        <v>10</v>
      </c>
    </row>
    <row r="58" spans="1:5">
      <c r="A58" t="s">
        <v>966</v>
      </c>
      <c r="B58">
        <v>7</v>
      </c>
      <c r="C58">
        <v>2</v>
      </c>
      <c r="D58">
        <v>1</v>
      </c>
      <c r="E58">
        <v>10</v>
      </c>
    </row>
    <row r="59" spans="1:5">
      <c r="A59" t="s">
        <v>908</v>
      </c>
      <c r="B59">
        <v>5</v>
      </c>
      <c r="C59">
        <v>2</v>
      </c>
      <c r="D59">
        <v>2</v>
      </c>
      <c r="E59">
        <v>9</v>
      </c>
    </row>
    <row r="60" spans="1:5">
      <c r="A60" t="s">
        <v>914</v>
      </c>
      <c r="B60">
        <v>6</v>
      </c>
      <c r="C60">
        <v>2</v>
      </c>
      <c r="D60">
        <v>1</v>
      </c>
      <c r="E60">
        <v>9</v>
      </c>
    </row>
    <row r="61" spans="1:5">
      <c r="A61" t="s">
        <v>915</v>
      </c>
      <c r="B61">
        <v>4</v>
      </c>
      <c r="C61">
        <v>0</v>
      </c>
      <c r="D61">
        <v>5</v>
      </c>
      <c r="E61">
        <v>9</v>
      </c>
    </row>
    <row r="62" spans="1:5">
      <c r="A62" t="s">
        <v>933</v>
      </c>
      <c r="B62">
        <v>1</v>
      </c>
      <c r="C62">
        <v>1</v>
      </c>
      <c r="D62">
        <v>7</v>
      </c>
      <c r="E62">
        <v>9</v>
      </c>
    </row>
    <row r="63" spans="1:5">
      <c r="A63" t="s">
        <v>958</v>
      </c>
      <c r="B63">
        <v>4</v>
      </c>
      <c r="C63">
        <v>1</v>
      </c>
      <c r="D63">
        <v>4</v>
      </c>
      <c r="E63">
        <v>9</v>
      </c>
    </row>
    <row r="64" spans="1:5">
      <c r="A64" t="s">
        <v>905</v>
      </c>
      <c r="B64">
        <v>4</v>
      </c>
      <c r="C64">
        <v>2</v>
      </c>
      <c r="D64">
        <v>2</v>
      </c>
      <c r="E64">
        <v>8</v>
      </c>
    </row>
    <row r="65" spans="1:5">
      <c r="A65" t="s">
        <v>939</v>
      </c>
      <c r="B65">
        <v>0</v>
      </c>
      <c r="C65">
        <v>0</v>
      </c>
      <c r="D65">
        <v>8</v>
      </c>
      <c r="E65">
        <v>8</v>
      </c>
    </row>
    <row r="66" spans="1:5">
      <c r="A66" t="s">
        <v>955</v>
      </c>
      <c r="B66">
        <v>4</v>
      </c>
      <c r="C66">
        <v>1</v>
      </c>
      <c r="D66">
        <v>3</v>
      </c>
      <c r="E66">
        <v>8</v>
      </c>
    </row>
    <row r="67" spans="1:5">
      <c r="A67" t="s">
        <v>989</v>
      </c>
      <c r="B67">
        <v>0</v>
      </c>
      <c r="C67">
        <v>1</v>
      </c>
      <c r="D67">
        <v>7</v>
      </c>
      <c r="E67">
        <v>8</v>
      </c>
    </row>
    <row r="68" spans="1:5">
      <c r="A68" t="s">
        <v>921</v>
      </c>
      <c r="B68">
        <v>5</v>
      </c>
      <c r="C68">
        <v>0</v>
      </c>
      <c r="D68">
        <v>2</v>
      </c>
      <c r="E68">
        <v>7</v>
      </c>
    </row>
    <row r="69" spans="1:5">
      <c r="A69" t="s">
        <v>922</v>
      </c>
      <c r="B69">
        <v>4</v>
      </c>
      <c r="C69">
        <v>1</v>
      </c>
      <c r="D69">
        <v>2</v>
      </c>
      <c r="E69">
        <v>7</v>
      </c>
    </row>
    <row r="70" spans="1:5">
      <c r="A70" t="s">
        <v>954</v>
      </c>
      <c r="B70">
        <v>2</v>
      </c>
      <c r="C70">
        <v>2</v>
      </c>
      <c r="D70">
        <v>3</v>
      </c>
      <c r="E70">
        <v>7</v>
      </c>
    </row>
    <row r="71" spans="1:5">
      <c r="A71" t="s">
        <v>920</v>
      </c>
      <c r="B71">
        <v>1</v>
      </c>
      <c r="C71">
        <v>2</v>
      </c>
      <c r="D71">
        <v>3</v>
      </c>
      <c r="E71">
        <v>6</v>
      </c>
    </row>
    <row r="72" spans="1:5">
      <c r="A72" t="s">
        <v>953</v>
      </c>
      <c r="B72">
        <v>2</v>
      </c>
      <c r="C72">
        <v>0</v>
      </c>
      <c r="D72">
        <v>3</v>
      </c>
      <c r="E72">
        <v>5</v>
      </c>
    </row>
    <row r="73" spans="1:5">
      <c r="A73" t="s">
        <v>998</v>
      </c>
      <c r="B73">
        <v>0</v>
      </c>
      <c r="C73">
        <v>1</v>
      </c>
      <c r="D73">
        <v>4</v>
      </c>
      <c r="E73">
        <v>5</v>
      </c>
    </row>
    <row r="74" spans="1:5">
      <c r="A74" t="s">
        <v>949</v>
      </c>
      <c r="B74">
        <v>2</v>
      </c>
      <c r="C74">
        <v>0</v>
      </c>
      <c r="D74">
        <v>2</v>
      </c>
      <c r="E74">
        <v>4</v>
      </c>
    </row>
    <row r="75" spans="1:5">
      <c r="A75" t="s">
        <v>973</v>
      </c>
      <c r="B75">
        <v>2</v>
      </c>
      <c r="C75">
        <v>1</v>
      </c>
      <c r="D75">
        <v>1</v>
      </c>
      <c r="E75">
        <v>4</v>
      </c>
    </row>
    <row r="76" spans="1:5">
      <c r="A76" t="s">
        <v>997</v>
      </c>
      <c r="B76">
        <v>0</v>
      </c>
      <c r="C76">
        <v>0</v>
      </c>
      <c r="D76">
        <v>4</v>
      </c>
      <c r="E76">
        <v>4</v>
      </c>
    </row>
    <row r="77" spans="1:5">
      <c r="A77" t="s">
        <v>910</v>
      </c>
      <c r="B77">
        <v>0</v>
      </c>
      <c r="C77">
        <v>0</v>
      </c>
      <c r="D77">
        <v>3</v>
      </c>
      <c r="E77">
        <v>3</v>
      </c>
    </row>
    <row r="78" spans="1:5">
      <c r="A78" t="s">
        <v>941</v>
      </c>
      <c r="B78">
        <v>0</v>
      </c>
      <c r="C78">
        <v>0</v>
      </c>
      <c r="D78">
        <v>3</v>
      </c>
      <c r="E78">
        <v>3</v>
      </c>
    </row>
    <row r="79" spans="1:5">
      <c r="A79" t="s">
        <v>971</v>
      </c>
      <c r="B79">
        <v>1</v>
      </c>
      <c r="C79">
        <v>1</v>
      </c>
      <c r="D79">
        <v>1</v>
      </c>
      <c r="E79">
        <v>3</v>
      </c>
    </row>
    <row r="80" spans="1:5">
      <c r="A80" t="s">
        <v>975</v>
      </c>
      <c r="B80">
        <v>2</v>
      </c>
      <c r="C80">
        <v>0</v>
      </c>
      <c r="D80">
        <v>1</v>
      </c>
      <c r="E80">
        <v>3</v>
      </c>
    </row>
    <row r="81" spans="1:5">
      <c r="A81" t="s">
        <v>994</v>
      </c>
      <c r="B81">
        <v>0</v>
      </c>
      <c r="C81">
        <v>0</v>
      </c>
      <c r="D81">
        <v>3</v>
      </c>
      <c r="E81">
        <v>3</v>
      </c>
    </row>
    <row r="82" spans="1:5">
      <c r="A82" t="s">
        <v>1000</v>
      </c>
      <c r="B82">
        <v>0</v>
      </c>
      <c r="C82">
        <v>0</v>
      </c>
      <c r="D82">
        <v>3</v>
      </c>
      <c r="E82">
        <v>3</v>
      </c>
    </row>
    <row r="83" spans="1:5">
      <c r="A83" t="s">
        <v>902</v>
      </c>
      <c r="B83">
        <v>0</v>
      </c>
      <c r="C83">
        <v>0</v>
      </c>
      <c r="D83">
        <v>2</v>
      </c>
      <c r="E83">
        <v>2</v>
      </c>
    </row>
    <row r="84" spans="1:5">
      <c r="A84" t="s">
        <v>936</v>
      </c>
      <c r="B84">
        <v>0</v>
      </c>
      <c r="C84">
        <v>0</v>
      </c>
      <c r="D84">
        <v>2</v>
      </c>
      <c r="E84">
        <v>2</v>
      </c>
    </row>
    <row r="85" spans="1:5">
      <c r="A85" t="s">
        <v>950</v>
      </c>
      <c r="B85">
        <v>0</v>
      </c>
      <c r="C85">
        <v>1</v>
      </c>
      <c r="D85">
        <v>1</v>
      </c>
      <c r="E85">
        <v>2</v>
      </c>
    </row>
    <row r="86" spans="1:5">
      <c r="A86" t="s">
        <v>951</v>
      </c>
      <c r="B86">
        <v>0</v>
      </c>
      <c r="C86">
        <v>0</v>
      </c>
      <c r="D86">
        <v>2</v>
      </c>
      <c r="E86">
        <v>2</v>
      </c>
    </row>
    <row r="87" spans="1:5">
      <c r="A87" t="s">
        <v>977</v>
      </c>
      <c r="B87">
        <v>1</v>
      </c>
      <c r="C87">
        <v>1</v>
      </c>
      <c r="D87">
        <v>0</v>
      </c>
      <c r="E87">
        <v>2</v>
      </c>
    </row>
    <row r="88" spans="1:5">
      <c r="A88" t="s">
        <v>991</v>
      </c>
      <c r="B88">
        <v>0</v>
      </c>
      <c r="C88">
        <v>0</v>
      </c>
      <c r="D88">
        <v>2</v>
      </c>
      <c r="E88">
        <v>2</v>
      </c>
    </row>
    <row r="89" spans="1:5">
      <c r="A89" t="s">
        <v>999</v>
      </c>
      <c r="B89">
        <v>0</v>
      </c>
      <c r="C89">
        <v>0</v>
      </c>
      <c r="D89">
        <v>2</v>
      </c>
      <c r="E89">
        <v>2</v>
      </c>
    </row>
    <row r="90" spans="1:5">
      <c r="A90" t="s">
        <v>1001</v>
      </c>
      <c r="B90">
        <v>0</v>
      </c>
      <c r="C90">
        <v>0</v>
      </c>
      <c r="D90">
        <v>2</v>
      </c>
      <c r="E90">
        <v>2</v>
      </c>
    </row>
    <row r="91" spans="1:5">
      <c r="A91" t="s">
        <v>888</v>
      </c>
      <c r="B91">
        <v>0</v>
      </c>
      <c r="C91">
        <v>1</v>
      </c>
      <c r="D91">
        <v>0</v>
      </c>
      <c r="E91">
        <v>1</v>
      </c>
    </row>
    <row r="92" spans="1:5">
      <c r="A92" t="s">
        <v>889</v>
      </c>
      <c r="B92">
        <v>0</v>
      </c>
      <c r="C92">
        <v>0</v>
      </c>
      <c r="D92">
        <v>1</v>
      </c>
      <c r="E92">
        <v>1</v>
      </c>
    </row>
    <row r="93" spans="1:5">
      <c r="A93" t="s">
        <v>890</v>
      </c>
      <c r="B93">
        <v>0</v>
      </c>
      <c r="C93">
        <v>1</v>
      </c>
      <c r="D93">
        <v>0</v>
      </c>
      <c r="E93">
        <v>1</v>
      </c>
    </row>
    <row r="94" spans="1:5">
      <c r="A94" t="s">
        <v>891</v>
      </c>
      <c r="B94">
        <v>0</v>
      </c>
      <c r="C94">
        <v>0</v>
      </c>
      <c r="D94">
        <v>1</v>
      </c>
      <c r="E94">
        <v>1</v>
      </c>
    </row>
    <row r="95" spans="1:5">
      <c r="A95" t="s">
        <v>892</v>
      </c>
      <c r="B95">
        <v>0</v>
      </c>
      <c r="C95">
        <v>1</v>
      </c>
      <c r="D95">
        <v>0</v>
      </c>
      <c r="E95">
        <v>1</v>
      </c>
    </row>
    <row r="96" spans="1:5">
      <c r="A96" t="s">
        <v>893</v>
      </c>
      <c r="B96">
        <v>0</v>
      </c>
      <c r="C96">
        <v>0</v>
      </c>
      <c r="D96">
        <v>1</v>
      </c>
      <c r="E96">
        <v>1</v>
      </c>
    </row>
    <row r="97" spans="1:5">
      <c r="A97" t="s">
        <v>894</v>
      </c>
      <c r="B97">
        <v>1</v>
      </c>
      <c r="C97">
        <v>0</v>
      </c>
      <c r="D97">
        <v>0</v>
      </c>
      <c r="E97">
        <v>1</v>
      </c>
    </row>
    <row r="98" spans="1:5">
      <c r="A98" t="s">
        <v>895</v>
      </c>
      <c r="B98">
        <v>0</v>
      </c>
      <c r="C98">
        <v>0</v>
      </c>
      <c r="D98">
        <v>1</v>
      </c>
      <c r="E98">
        <v>1</v>
      </c>
    </row>
    <row r="99" spans="1:5">
      <c r="A99" t="s">
        <v>896</v>
      </c>
      <c r="B99">
        <v>0</v>
      </c>
      <c r="C99">
        <v>0</v>
      </c>
      <c r="D99">
        <v>1</v>
      </c>
      <c r="E99">
        <v>1</v>
      </c>
    </row>
    <row r="100" spans="1:5">
      <c r="A100" t="s">
        <v>897</v>
      </c>
      <c r="B100">
        <v>0</v>
      </c>
      <c r="C100">
        <v>0</v>
      </c>
      <c r="D100">
        <v>1</v>
      </c>
      <c r="E100">
        <v>1</v>
      </c>
    </row>
    <row r="101" spans="1:5">
      <c r="A101" t="s">
        <v>898</v>
      </c>
      <c r="B101">
        <v>0</v>
      </c>
      <c r="C101">
        <v>0</v>
      </c>
      <c r="D101">
        <v>1</v>
      </c>
      <c r="E101">
        <v>1</v>
      </c>
    </row>
    <row r="102" spans="1:5">
      <c r="A102" t="s">
        <v>899</v>
      </c>
      <c r="B102">
        <v>0</v>
      </c>
      <c r="C102">
        <v>0</v>
      </c>
      <c r="D102">
        <v>1</v>
      </c>
      <c r="E102">
        <v>1</v>
      </c>
    </row>
    <row r="103" spans="1:5">
      <c r="A103" t="s">
        <v>900</v>
      </c>
      <c r="B103">
        <v>0</v>
      </c>
      <c r="C103">
        <v>0</v>
      </c>
      <c r="D103">
        <v>1</v>
      </c>
      <c r="E103">
        <v>1</v>
      </c>
    </row>
    <row r="104" spans="1:5">
      <c r="A104" t="s">
        <v>901</v>
      </c>
      <c r="B104">
        <v>0</v>
      </c>
      <c r="C104">
        <v>0</v>
      </c>
      <c r="D104">
        <v>1</v>
      </c>
      <c r="E104">
        <v>1</v>
      </c>
    </row>
    <row r="105" spans="1:5">
      <c r="A105" t="s">
        <v>903</v>
      </c>
      <c r="B105">
        <v>0</v>
      </c>
      <c r="C105">
        <v>0</v>
      </c>
      <c r="D105">
        <v>1</v>
      </c>
      <c r="E105">
        <v>1</v>
      </c>
    </row>
    <row r="106" spans="1:5">
      <c r="A106" t="s">
        <v>904</v>
      </c>
      <c r="B106">
        <v>0</v>
      </c>
      <c r="C106">
        <v>0</v>
      </c>
      <c r="D106">
        <v>1</v>
      </c>
      <c r="E106">
        <v>1</v>
      </c>
    </row>
    <row r="107" spans="1:5">
      <c r="A107" t="s">
        <v>907</v>
      </c>
      <c r="B107">
        <v>0</v>
      </c>
      <c r="C107">
        <v>0</v>
      </c>
      <c r="D107">
        <v>1</v>
      </c>
      <c r="E107">
        <v>1</v>
      </c>
    </row>
    <row r="108" spans="1:5">
      <c r="A108" t="s">
        <v>918</v>
      </c>
      <c r="B108">
        <v>1</v>
      </c>
      <c r="C108">
        <v>0</v>
      </c>
      <c r="D108">
        <v>0</v>
      </c>
      <c r="E108">
        <v>1</v>
      </c>
    </row>
    <row r="109" spans="1:5">
      <c r="A109" t="s">
        <v>919</v>
      </c>
      <c r="B109">
        <v>0</v>
      </c>
      <c r="C109">
        <v>0</v>
      </c>
      <c r="D109">
        <v>1</v>
      </c>
      <c r="E109">
        <v>1</v>
      </c>
    </row>
    <row r="110" spans="1:5">
      <c r="A110" t="s">
        <v>925</v>
      </c>
      <c r="B110">
        <v>0</v>
      </c>
      <c r="C110">
        <v>0</v>
      </c>
      <c r="D110">
        <v>1</v>
      </c>
      <c r="E110">
        <v>1</v>
      </c>
    </row>
    <row r="111" spans="1:5">
      <c r="A111" t="s">
        <v>937</v>
      </c>
      <c r="B111">
        <v>1</v>
      </c>
      <c r="C111">
        <v>0</v>
      </c>
      <c r="D111">
        <v>0</v>
      </c>
      <c r="E111">
        <v>1</v>
      </c>
    </row>
    <row r="112" spans="1:5">
      <c r="A112" t="s">
        <v>942</v>
      </c>
      <c r="B112">
        <v>1</v>
      </c>
      <c r="C112">
        <v>0</v>
      </c>
      <c r="D112">
        <v>0</v>
      </c>
      <c r="E112">
        <v>1</v>
      </c>
    </row>
    <row r="113" spans="1:5">
      <c r="A113" t="s">
        <v>952</v>
      </c>
      <c r="B113">
        <v>0</v>
      </c>
      <c r="C113">
        <v>0</v>
      </c>
      <c r="D113">
        <v>1</v>
      </c>
      <c r="E113">
        <v>1</v>
      </c>
    </row>
    <row r="114" spans="1:5">
      <c r="A114" t="s">
        <v>959</v>
      </c>
      <c r="B114">
        <v>1</v>
      </c>
      <c r="C114">
        <v>0</v>
      </c>
      <c r="D114">
        <v>0</v>
      </c>
      <c r="E114">
        <v>1</v>
      </c>
    </row>
    <row r="115" spans="1:5">
      <c r="A115" t="s">
        <v>979</v>
      </c>
      <c r="B115">
        <v>0</v>
      </c>
      <c r="C115">
        <v>0</v>
      </c>
      <c r="D115">
        <v>1</v>
      </c>
      <c r="E115">
        <v>1</v>
      </c>
    </row>
    <row r="116" spans="1:5">
      <c r="A116" t="s">
        <v>981</v>
      </c>
      <c r="B116">
        <v>0</v>
      </c>
      <c r="C116">
        <v>0</v>
      </c>
      <c r="D116">
        <v>1</v>
      </c>
      <c r="E116">
        <v>1</v>
      </c>
    </row>
    <row r="117" spans="1:5">
      <c r="A117" t="s">
        <v>984</v>
      </c>
      <c r="B117">
        <v>0</v>
      </c>
      <c r="C117">
        <v>0</v>
      </c>
      <c r="D117">
        <v>1</v>
      </c>
      <c r="E117">
        <v>1</v>
      </c>
    </row>
    <row r="118" spans="1:5">
      <c r="A118" t="s">
        <v>992</v>
      </c>
      <c r="B118">
        <v>0</v>
      </c>
      <c r="C118">
        <v>0</v>
      </c>
      <c r="D118">
        <v>1</v>
      </c>
      <c r="E118">
        <v>1</v>
      </c>
    </row>
    <row r="119" spans="1:5">
      <c r="A119" t="s">
        <v>995</v>
      </c>
      <c r="B119">
        <v>0</v>
      </c>
      <c r="C119">
        <v>0</v>
      </c>
      <c r="D119">
        <v>1</v>
      </c>
      <c r="E119">
        <v>1</v>
      </c>
    </row>
    <row r="120" spans="1:5">
      <c r="A120" t="s">
        <v>996</v>
      </c>
      <c r="B120">
        <v>0</v>
      </c>
      <c r="C120">
        <v>0</v>
      </c>
      <c r="D120">
        <v>1</v>
      </c>
      <c r="E120">
        <v>1</v>
      </c>
    </row>
    <row r="121" spans="1:5">
      <c r="A121" t="s">
        <v>1002</v>
      </c>
      <c r="B121">
        <v>0</v>
      </c>
      <c r="C121">
        <v>0</v>
      </c>
      <c r="D121">
        <v>1</v>
      </c>
      <c r="E121">
        <v>1</v>
      </c>
    </row>
    <row r="122" spans="1:5">
      <c r="A122" t="s">
        <v>1005</v>
      </c>
      <c r="B122">
        <v>0</v>
      </c>
      <c r="C122">
        <v>0</v>
      </c>
      <c r="D122">
        <v>1</v>
      </c>
      <c r="E122">
        <v>1</v>
      </c>
    </row>
    <row r="123" spans="1:5">
      <c r="A123" t="s">
        <v>1006</v>
      </c>
      <c r="B123">
        <v>0</v>
      </c>
      <c r="C123">
        <v>0</v>
      </c>
      <c r="D123">
        <v>1</v>
      </c>
      <c r="E123">
        <v>1</v>
      </c>
    </row>
    <row r="124" spans="1:5">
      <c r="A124" t="s">
        <v>1007</v>
      </c>
      <c r="B124">
        <v>0</v>
      </c>
      <c r="C124">
        <v>0</v>
      </c>
      <c r="D124">
        <v>1</v>
      </c>
      <c r="E124">
        <v>1</v>
      </c>
    </row>
    <row r="125" spans="1:5">
      <c r="A125" t="s">
        <v>1008</v>
      </c>
      <c r="B125">
        <v>0</v>
      </c>
      <c r="C125">
        <v>0</v>
      </c>
      <c r="D125">
        <v>1</v>
      </c>
      <c r="E125">
        <v>1</v>
      </c>
    </row>
    <row r="126" spans="1:5">
      <c r="A126" t="s">
        <v>675</v>
      </c>
      <c r="B126">
        <v>883</v>
      </c>
      <c r="C126">
        <v>369</v>
      </c>
      <c r="D126">
        <v>619</v>
      </c>
      <c r="E126">
        <v>1871</v>
      </c>
    </row>
  </sheetData>
  <sortState ref="A5:E125">
    <sortCondition descending="1" ref="E5:E125"/>
  </sortState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B100"/>
  <sheetViews>
    <sheetView topLeftCell="A16" workbookViewId="0">
      <selection activeCell="F15" sqref="F15"/>
    </sheetView>
  </sheetViews>
  <sheetFormatPr defaultRowHeight="15"/>
  <cols>
    <col min="1" max="1" width="57.42578125" bestFit="1" customWidth="1"/>
    <col min="2" max="2" width="25.140625" bestFit="1" customWidth="1"/>
  </cols>
  <sheetData>
    <row r="1" spans="1:2">
      <c r="A1" t="s">
        <v>1009</v>
      </c>
    </row>
    <row r="2" spans="1:2">
      <c r="A2" t="s">
        <v>1137</v>
      </c>
    </row>
    <row r="3" spans="1:2">
      <c r="A3" t="s">
        <v>784</v>
      </c>
    </row>
    <row r="4" spans="1:2">
      <c r="A4" t="s">
        <v>1138</v>
      </c>
      <c r="B4" t="s">
        <v>1139</v>
      </c>
    </row>
    <row r="5" spans="1:2">
      <c r="A5" t="s">
        <v>1140</v>
      </c>
      <c r="B5" s="11">
        <v>35998</v>
      </c>
    </row>
    <row r="6" spans="1:2">
      <c r="A6" t="s">
        <v>1141</v>
      </c>
      <c r="B6" s="11">
        <v>2112</v>
      </c>
    </row>
    <row r="7" spans="1:2">
      <c r="A7" t="s">
        <v>1142</v>
      </c>
      <c r="B7" s="11">
        <v>3976</v>
      </c>
    </row>
    <row r="8" spans="1:2">
      <c r="A8" t="s">
        <v>1143</v>
      </c>
      <c r="B8" s="11">
        <v>1841</v>
      </c>
    </row>
    <row r="9" spans="1:2">
      <c r="A9" t="s">
        <v>1144</v>
      </c>
      <c r="B9" s="11">
        <v>1120</v>
      </c>
    </row>
    <row r="10" spans="1:2">
      <c r="A10" t="s">
        <v>1145</v>
      </c>
      <c r="B10" s="11">
        <v>2714</v>
      </c>
    </row>
    <row r="11" spans="1:2">
      <c r="A11" t="s">
        <v>1146</v>
      </c>
      <c r="B11" s="11">
        <v>1100</v>
      </c>
    </row>
    <row r="12" spans="1:2">
      <c r="A12" t="s">
        <v>1147</v>
      </c>
      <c r="B12" s="11">
        <v>19</v>
      </c>
    </row>
    <row r="13" spans="1:2">
      <c r="A13" t="s">
        <v>1148</v>
      </c>
      <c r="B13" s="11">
        <v>4</v>
      </c>
    </row>
    <row r="14" spans="1:2">
      <c r="A14" t="s">
        <v>1149</v>
      </c>
      <c r="B14" s="11">
        <v>7</v>
      </c>
    </row>
    <row r="15" spans="1:2">
      <c r="A15" t="s">
        <v>1150</v>
      </c>
      <c r="B15" s="11">
        <v>1001</v>
      </c>
    </row>
    <row r="16" spans="1:2">
      <c r="A16" t="s">
        <v>1151</v>
      </c>
      <c r="B16" s="11">
        <v>2140</v>
      </c>
    </row>
    <row r="17" spans="1:2">
      <c r="A17" t="s">
        <v>1152</v>
      </c>
      <c r="B17" s="11">
        <v>3371</v>
      </c>
    </row>
    <row r="18" spans="1:2">
      <c r="A18" t="s">
        <v>1153</v>
      </c>
      <c r="B18" s="11">
        <v>3903</v>
      </c>
    </row>
    <row r="19" spans="1:2">
      <c r="A19" t="s">
        <v>1154</v>
      </c>
      <c r="B19" s="11">
        <v>1565</v>
      </c>
    </row>
    <row r="20" spans="1:2">
      <c r="A20" t="s">
        <v>1155</v>
      </c>
      <c r="B20" s="11">
        <v>7615</v>
      </c>
    </row>
    <row r="21" spans="1:2">
      <c r="A21" t="s">
        <v>1156</v>
      </c>
      <c r="B21" s="11">
        <v>2330</v>
      </c>
    </row>
    <row r="22" spans="1:2">
      <c r="A22" t="s">
        <v>1157</v>
      </c>
      <c r="B22" s="11">
        <v>1004</v>
      </c>
    </row>
    <row r="23" spans="1:2">
      <c r="A23" t="s">
        <v>1158</v>
      </c>
      <c r="B23" s="11">
        <v>11</v>
      </c>
    </row>
    <row r="24" spans="1:2">
      <c r="A24" t="s">
        <v>1159</v>
      </c>
      <c r="B24" s="11">
        <v>2</v>
      </c>
    </row>
    <row r="25" spans="1:2">
      <c r="A25" t="s">
        <v>1160</v>
      </c>
      <c r="B25" s="11">
        <v>5</v>
      </c>
    </row>
    <row r="26" spans="1:2">
      <c r="A26" t="s">
        <v>1161</v>
      </c>
      <c r="B26" s="11">
        <v>1</v>
      </c>
    </row>
    <row r="27" spans="1:2">
      <c r="A27" t="s">
        <v>1162</v>
      </c>
      <c r="B27" s="11">
        <v>2</v>
      </c>
    </row>
    <row r="28" spans="1:2">
      <c r="A28" t="s">
        <v>1163</v>
      </c>
      <c r="B28" s="11">
        <v>1</v>
      </c>
    </row>
    <row r="29" spans="1:2">
      <c r="A29" t="s">
        <v>1164</v>
      </c>
      <c r="B29" s="11">
        <v>1</v>
      </c>
    </row>
    <row r="30" spans="1:2">
      <c r="A30" t="s">
        <v>1165</v>
      </c>
      <c r="B30" s="11">
        <v>1</v>
      </c>
    </row>
    <row r="31" spans="1:2">
      <c r="A31" t="s">
        <v>1166</v>
      </c>
      <c r="B31" s="11">
        <v>18</v>
      </c>
    </row>
    <row r="32" spans="1:2">
      <c r="A32" t="s">
        <v>1167</v>
      </c>
      <c r="B32" s="11">
        <v>134</v>
      </c>
    </row>
    <row r="33" spans="1:2">
      <c r="A33" t="s">
        <v>1168</v>
      </c>
      <c r="B33" s="11">
        <v>13302</v>
      </c>
    </row>
    <row r="34" spans="1:2">
      <c r="A34" t="s">
        <v>1169</v>
      </c>
      <c r="B34" s="11">
        <v>7200</v>
      </c>
    </row>
    <row r="35" spans="1:2">
      <c r="A35" t="s">
        <v>1170</v>
      </c>
      <c r="B35" s="11">
        <v>1028</v>
      </c>
    </row>
    <row r="36" spans="1:2">
      <c r="A36" t="s">
        <v>1171</v>
      </c>
      <c r="B36" s="11">
        <v>1682</v>
      </c>
    </row>
    <row r="37" spans="1:2">
      <c r="A37" t="s">
        <v>1172</v>
      </c>
      <c r="B37" s="11">
        <v>3392</v>
      </c>
    </row>
    <row r="38" spans="1:2">
      <c r="A38" t="s">
        <v>1173</v>
      </c>
      <c r="B38" s="11">
        <v>41410</v>
      </c>
    </row>
    <row r="39" spans="1:2">
      <c r="A39" t="s">
        <v>1174</v>
      </c>
      <c r="B39" s="11">
        <v>2227</v>
      </c>
    </row>
    <row r="40" spans="1:2">
      <c r="A40" t="s">
        <v>1175</v>
      </c>
      <c r="B40" s="11">
        <v>3077</v>
      </c>
    </row>
    <row r="41" spans="1:2">
      <c r="A41" t="s">
        <v>1176</v>
      </c>
      <c r="B41" s="11">
        <v>3384</v>
      </c>
    </row>
    <row r="42" spans="1:2">
      <c r="A42" t="s">
        <v>1177</v>
      </c>
      <c r="B42" s="11">
        <v>1768</v>
      </c>
    </row>
    <row r="43" spans="1:2">
      <c r="A43" t="s">
        <v>1178</v>
      </c>
      <c r="B43" s="11">
        <v>2188</v>
      </c>
    </row>
    <row r="44" spans="1:2">
      <c r="A44" t="s">
        <v>1179</v>
      </c>
      <c r="B44" s="11">
        <v>2075</v>
      </c>
    </row>
    <row r="45" spans="1:2">
      <c r="A45" t="s">
        <v>1180</v>
      </c>
      <c r="B45" s="11">
        <v>3210</v>
      </c>
    </row>
    <row r="46" spans="1:2">
      <c r="A46" t="s">
        <v>1181</v>
      </c>
      <c r="B46" s="11">
        <v>2566</v>
      </c>
    </row>
    <row r="47" spans="1:2">
      <c r="A47" t="s">
        <v>1182</v>
      </c>
      <c r="B47" s="11">
        <v>2282</v>
      </c>
    </row>
    <row r="48" spans="1:2">
      <c r="A48" t="s">
        <v>1183</v>
      </c>
      <c r="B48" s="11">
        <v>2049</v>
      </c>
    </row>
    <row r="49" spans="1:2">
      <c r="A49" t="s">
        <v>1184</v>
      </c>
      <c r="B49" s="11">
        <v>5728</v>
      </c>
    </row>
    <row r="50" spans="1:2">
      <c r="A50" t="s">
        <v>1185</v>
      </c>
      <c r="B50" s="11">
        <v>3929</v>
      </c>
    </row>
    <row r="51" spans="1:2">
      <c r="A51" t="s">
        <v>1186</v>
      </c>
      <c r="B51" s="11">
        <v>3051</v>
      </c>
    </row>
    <row r="52" spans="1:2">
      <c r="A52" t="s">
        <v>1187</v>
      </c>
      <c r="B52" s="11">
        <v>3321</v>
      </c>
    </row>
    <row r="53" spans="1:2">
      <c r="A53" t="s">
        <v>1188</v>
      </c>
      <c r="B53" s="11">
        <v>555</v>
      </c>
    </row>
    <row r="54" spans="1:2">
      <c r="A54" t="s">
        <v>1189</v>
      </c>
      <c r="B54" s="11">
        <v>11396</v>
      </c>
    </row>
    <row r="55" spans="1:2">
      <c r="A55" t="s">
        <v>1190</v>
      </c>
      <c r="B55" s="11">
        <v>1314</v>
      </c>
    </row>
    <row r="56" spans="1:2">
      <c r="A56" t="s">
        <v>1191</v>
      </c>
      <c r="B56" s="11">
        <v>3359</v>
      </c>
    </row>
    <row r="57" spans="1:2">
      <c r="A57" t="s">
        <v>1192</v>
      </c>
      <c r="B57" s="11">
        <v>2315</v>
      </c>
    </row>
    <row r="58" spans="1:2">
      <c r="A58" t="s">
        <v>1193</v>
      </c>
      <c r="B58" s="11">
        <v>732</v>
      </c>
    </row>
    <row r="59" spans="1:2">
      <c r="A59" t="s">
        <v>1194</v>
      </c>
      <c r="B59" s="11">
        <v>3676</v>
      </c>
    </row>
    <row r="60" spans="1:2">
      <c r="A60" t="s">
        <v>1195</v>
      </c>
      <c r="B60" s="11">
        <v>66239</v>
      </c>
    </row>
    <row r="61" spans="1:2">
      <c r="A61" t="s">
        <v>1196</v>
      </c>
      <c r="B61" s="11">
        <v>1</v>
      </c>
    </row>
    <row r="62" spans="1:2">
      <c r="A62" t="s">
        <v>1197</v>
      </c>
      <c r="B62" s="11">
        <v>1671</v>
      </c>
    </row>
    <row r="63" spans="1:2">
      <c r="A63" t="s">
        <v>1198</v>
      </c>
      <c r="B63" s="11">
        <v>292</v>
      </c>
    </row>
    <row r="64" spans="1:2">
      <c r="A64" t="s">
        <v>1199</v>
      </c>
      <c r="B64" s="11">
        <v>307</v>
      </c>
    </row>
    <row r="65" spans="1:2">
      <c r="A65" t="s">
        <v>1200</v>
      </c>
      <c r="B65" s="11">
        <v>2368</v>
      </c>
    </row>
    <row r="66" spans="1:2">
      <c r="A66" t="s">
        <v>1201</v>
      </c>
      <c r="B66" s="11">
        <v>3123</v>
      </c>
    </row>
    <row r="67" spans="1:2">
      <c r="A67" t="s">
        <v>1202</v>
      </c>
      <c r="B67" s="11">
        <v>2032</v>
      </c>
    </row>
    <row r="68" spans="1:2">
      <c r="A68" t="s">
        <v>1203</v>
      </c>
      <c r="B68" s="11">
        <v>2510</v>
      </c>
    </row>
    <row r="69" spans="1:2">
      <c r="A69" t="s">
        <v>1204</v>
      </c>
      <c r="B69" s="11">
        <v>8872</v>
      </c>
    </row>
    <row r="70" spans="1:2">
      <c r="A70" t="s">
        <v>1205</v>
      </c>
      <c r="B70" s="11">
        <v>817</v>
      </c>
    </row>
    <row r="71" spans="1:2">
      <c r="A71" t="s">
        <v>1206</v>
      </c>
      <c r="B71" s="11">
        <v>331</v>
      </c>
    </row>
    <row r="72" spans="1:2">
      <c r="A72" t="s">
        <v>1207</v>
      </c>
      <c r="B72" s="11">
        <v>5843</v>
      </c>
    </row>
    <row r="73" spans="1:2">
      <c r="A73" t="s">
        <v>1208</v>
      </c>
      <c r="B73" s="11">
        <v>1789</v>
      </c>
    </row>
    <row r="74" spans="1:2">
      <c r="A74" t="s">
        <v>1209</v>
      </c>
      <c r="B74" s="11">
        <v>3376</v>
      </c>
    </row>
    <row r="75" spans="1:2">
      <c r="A75" t="s">
        <v>1210</v>
      </c>
      <c r="B75" s="11">
        <v>716</v>
      </c>
    </row>
    <row r="76" spans="1:2">
      <c r="A76" t="s">
        <v>1211</v>
      </c>
      <c r="B76" s="11">
        <v>10720</v>
      </c>
    </row>
    <row r="77" spans="1:2">
      <c r="A77" t="s">
        <v>1212</v>
      </c>
      <c r="B77" s="11">
        <v>1268</v>
      </c>
    </row>
    <row r="78" spans="1:2">
      <c r="A78" t="s">
        <v>1213</v>
      </c>
      <c r="B78" s="11">
        <v>2277</v>
      </c>
    </row>
    <row r="79" spans="1:2">
      <c r="A79" t="s">
        <v>1214</v>
      </c>
      <c r="B79" s="11">
        <v>1262</v>
      </c>
    </row>
    <row r="80" spans="1:2">
      <c r="A80" t="s">
        <v>1215</v>
      </c>
      <c r="B80" s="11">
        <v>682</v>
      </c>
    </row>
    <row r="81" spans="1:2">
      <c r="A81" t="s">
        <v>1216</v>
      </c>
      <c r="B81" s="11">
        <v>540</v>
      </c>
    </row>
    <row r="82" spans="1:2">
      <c r="A82" t="s">
        <v>1217</v>
      </c>
      <c r="B82" s="11">
        <v>4</v>
      </c>
    </row>
    <row r="83" spans="1:2">
      <c r="A83" t="s">
        <v>1218</v>
      </c>
      <c r="B83" s="11">
        <v>2149</v>
      </c>
    </row>
    <row r="84" spans="1:2">
      <c r="A84" t="s">
        <v>1219</v>
      </c>
      <c r="B84" s="11">
        <v>1</v>
      </c>
    </row>
    <row r="85" spans="1:2">
      <c r="A85" t="s">
        <v>1220</v>
      </c>
      <c r="B85" s="11">
        <v>65</v>
      </c>
    </row>
    <row r="86" spans="1:2">
      <c r="A86" t="s">
        <v>1221</v>
      </c>
      <c r="B86" s="11">
        <v>147</v>
      </c>
    </row>
    <row r="87" spans="1:2">
      <c r="A87" t="s">
        <v>1222</v>
      </c>
      <c r="B87" s="11">
        <v>196</v>
      </c>
    </row>
    <row r="88" spans="1:2">
      <c r="A88" t="s">
        <v>1223</v>
      </c>
      <c r="B88" s="11">
        <v>30</v>
      </c>
    </row>
    <row r="89" spans="1:2">
      <c r="A89" t="s">
        <v>1224</v>
      </c>
      <c r="B89" s="11">
        <v>1509</v>
      </c>
    </row>
    <row r="90" spans="1:2">
      <c r="A90" t="s">
        <v>1225</v>
      </c>
      <c r="B90" s="11">
        <v>1663</v>
      </c>
    </row>
    <row r="91" spans="1:2">
      <c r="A91" t="s">
        <v>1226</v>
      </c>
      <c r="B91" s="11">
        <v>3053</v>
      </c>
    </row>
    <row r="92" spans="1:2">
      <c r="A92" t="s">
        <v>1227</v>
      </c>
      <c r="B92" s="11">
        <v>970</v>
      </c>
    </row>
    <row r="93" spans="1:2">
      <c r="A93" t="s">
        <v>1228</v>
      </c>
      <c r="B93" s="11">
        <v>1608</v>
      </c>
    </row>
    <row r="94" spans="1:2">
      <c r="A94" t="s">
        <v>1229</v>
      </c>
      <c r="B94" s="11">
        <v>2</v>
      </c>
    </row>
    <row r="95" spans="1:2">
      <c r="A95" t="s">
        <v>1230</v>
      </c>
      <c r="B95" s="11">
        <v>13</v>
      </c>
    </row>
    <row r="96" spans="1:2">
      <c r="A96" t="s">
        <v>1231</v>
      </c>
      <c r="B96" s="11">
        <v>53</v>
      </c>
    </row>
    <row r="97" spans="1:2">
      <c r="A97" t="s">
        <v>1232</v>
      </c>
      <c r="B97" s="11">
        <v>1305</v>
      </c>
    </row>
    <row r="98" spans="1:2">
      <c r="A98" t="s">
        <v>1233</v>
      </c>
      <c r="B98" s="11">
        <v>1076</v>
      </c>
    </row>
    <row r="99" spans="1:2">
      <c r="A99" t="s">
        <v>1234</v>
      </c>
      <c r="B99" s="11">
        <v>1598</v>
      </c>
    </row>
    <row r="100" spans="1:2">
      <c r="A100" t="s">
        <v>675</v>
      </c>
      <c r="B100" s="11">
        <v>168345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45"/>
  <sheetViews>
    <sheetView workbookViewId="0">
      <selection activeCell="F35" sqref="F35"/>
    </sheetView>
  </sheetViews>
  <sheetFormatPr defaultRowHeight="15"/>
  <cols>
    <col min="1" max="1" width="6.7109375" customWidth="1"/>
    <col min="2" max="2" width="24.28515625" customWidth="1"/>
    <col min="3" max="3" width="7.5703125" bestFit="1" customWidth="1"/>
    <col min="4" max="4" width="9.7109375" bestFit="1" customWidth="1"/>
    <col min="5" max="5" width="9.140625" bestFit="1" customWidth="1"/>
    <col min="6" max="6" width="7.140625" bestFit="1" customWidth="1"/>
    <col min="7" max="7" width="8.85546875" bestFit="1" customWidth="1"/>
    <col min="8" max="8" width="9.7109375" bestFit="1" customWidth="1"/>
    <col min="9" max="9" width="6.28515625" customWidth="1"/>
    <col min="10" max="11" width="9.7109375" customWidth="1"/>
    <col min="12" max="12" width="12.140625" customWidth="1"/>
    <col min="13" max="13" width="10.5703125" customWidth="1"/>
    <col min="14" max="14" width="10.42578125" customWidth="1"/>
  </cols>
  <sheetData>
    <row r="1" spans="1:14">
      <c r="A1" s="3" t="s">
        <v>1244</v>
      </c>
      <c r="H1" s="3"/>
    </row>
    <row r="2" spans="1:14">
      <c r="A2" s="155" t="s">
        <v>785</v>
      </c>
      <c r="B2" s="155"/>
      <c r="C2" s="150" t="s">
        <v>1236</v>
      </c>
      <c r="D2" s="150"/>
      <c r="E2" s="150"/>
      <c r="F2" s="150"/>
      <c r="G2" s="150" t="s">
        <v>5</v>
      </c>
      <c r="H2" s="150"/>
      <c r="I2" s="150"/>
      <c r="J2" s="155" t="s">
        <v>16</v>
      </c>
      <c r="K2" s="155"/>
      <c r="L2" s="155"/>
      <c r="M2" s="100" t="s">
        <v>1243</v>
      </c>
      <c r="N2" s="100"/>
    </row>
    <row r="3" spans="1:14" ht="45">
      <c r="A3" s="156"/>
      <c r="B3" s="156"/>
      <c r="C3" s="98" t="s">
        <v>4</v>
      </c>
      <c r="D3" s="98" t="s">
        <v>1238</v>
      </c>
      <c r="E3" s="98" t="s">
        <v>1252</v>
      </c>
      <c r="F3" s="98" t="s">
        <v>1237</v>
      </c>
      <c r="G3" s="96" t="s">
        <v>1239</v>
      </c>
      <c r="H3" s="96" t="s">
        <v>1250</v>
      </c>
      <c r="I3" s="96"/>
      <c r="J3" s="97" t="s">
        <v>5</v>
      </c>
      <c r="K3" s="37" t="s">
        <v>676</v>
      </c>
      <c r="L3" s="37" t="s">
        <v>678</v>
      </c>
      <c r="M3" s="6" t="s">
        <v>1242</v>
      </c>
      <c r="N3" s="6" t="s">
        <v>1030</v>
      </c>
    </row>
    <row r="4" spans="1:14">
      <c r="A4">
        <v>1</v>
      </c>
      <c r="B4" t="s">
        <v>798</v>
      </c>
      <c r="C4" s="11">
        <v>594</v>
      </c>
      <c r="D4">
        <v>9</v>
      </c>
      <c r="E4">
        <v>5</v>
      </c>
      <c r="F4" s="11">
        <v>14</v>
      </c>
      <c r="G4" s="34">
        <v>15.15</v>
      </c>
      <c r="H4" s="34">
        <v>8.42</v>
      </c>
      <c r="I4" s="34">
        <v>23.57</v>
      </c>
      <c r="J4" s="101">
        <v>9.9</v>
      </c>
      <c r="K4" s="102">
        <f>J4*C4/1000</f>
        <v>5.8806000000000003</v>
      </c>
      <c r="L4" s="105">
        <f>K4-F4</f>
        <v>-8.1193999999999988</v>
      </c>
      <c r="M4" s="34">
        <v>3.5335689045936398</v>
      </c>
      <c r="N4" s="34">
        <v>58.657243816254415</v>
      </c>
    </row>
    <row r="5" spans="1:14">
      <c r="A5">
        <v>2</v>
      </c>
      <c r="B5" t="s">
        <v>869</v>
      </c>
      <c r="C5" s="11">
        <v>447</v>
      </c>
      <c r="D5">
        <v>5</v>
      </c>
      <c r="E5">
        <v>3</v>
      </c>
      <c r="F5" s="11">
        <v>8</v>
      </c>
      <c r="G5" s="34">
        <v>11.19</v>
      </c>
      <c r="H5" s="34">
        <v>6.71</v>
      </c>
      <c r="I5" s="34">
        <v>17.899999999999999</v>
      </c>
      <c r="J5" s="101">
        <v>9.9</v>
      </c>
      <c r="K5" s="102">
        <f t="shared" ref="K5:K34" si="0">J5*C5/1000</f>
        <v>4.4253</v>
      </c>
      <c r="L5" s="105">
        <f t="shared" ref="L5:L34" si="1">K5-F5</f>
        <v>-3.5747</v>
      </c>
      <c r="M5" s="34">
        <v>0.52083333333333326</v>
      </c>
      <c r="N5" s="34">
        <v>82.8125</v>
      </c>
    </row>
    <row r="6" spans="1:14">
      <c r="A6">
        <v>3</v>
      </c>
      <c r="B6" t="s">
        <v>813</v>
      </c>
      <c r="C6" s="11">
        <v>4004</v>
      </c>
      <c r="D6">
        <v>46</v>
      </c>
      <c r="E6">
        <v>23</v>
      </c>
      <c r="F6" s="11">
        <v>69</v>
      </c>
      <c r="G6" s="34">
        <v>11.49</v>
      </c>
      <c r="H6" s="34">
        <v>5.74</v>
      </c>
      <c r="I6" s="34">
        <v>17.23</v>
      </c>
      <c r="J6" s="101">
        <v>9.9</v>
      </c>
      <c r="K6" s="102">
        <f t="shared" si="0"/>
        <v>39.639600000000002</v>
      </c>
      <c r="L6" s="105">
        <f t="shared" si="1"/>
        <v>-29.360399999999998</v>
      </c>
      <c r="M6" s="34">
        <v>1.3705583756345179</v>
      </c>
      <c r="N6" s="34">
        <v>69.441624365482241</v>
      </c>
    </row>
    <row r="7" spans="1:14">
      <c r="A7">
        <v>4</v>
      </c>
      <c r="B7" t="s">
        <v>819</v>
      </c>
      <c r="C7" s="11">
        <v>1976</v>
      </c>
      <c r="D7">
        <v>27</v>
      </c>
      <c r="E7">
        <v>7</v>
      </c>
      <c r="F7" s="11">
        <v>34</v>
      </c>
      <c r="G7" s="34">
        <v>13.66</v>
      </c>
      <c r="H7" s="34">
        <v>3.54</v>
      </c>
      <c r="I7" s="34">
        <v>17.21</v>
      </c>
      <c r="J7" s="101">
        <v>9.9</v>
      </c>
      <c r="K7" s="102">
        <f t="shared" si="0"/>
        <v>19.5624</v>
      </c>
      <c r="L7" s="105">
        <f t="shared" si="1"/>
        <v>-14.4376</v>
      </c>
      <c r="M7" s="34">
        <v>1.2879484820607177</v>
      </c>
      <c r="N7" s="34">
        <v>72.769089236430545</v>
      </c>
    </row>
    <row r="8" spans="1:14">
      <c r="A8">
        <v>5</v>
      </c>
      <c r="B8" t="s">
        <v>801</v>
      </c>
      <c r="C8" s="11">
        <v>2749</v>
      </c>
      <c r="D8">
        <v>26</v>
      </c>
      <c r="E8">
        <v>21</v>
      </c>
      <c r="F8" s="11">
        <v>47</v>
      </c>
      <c r="G8" s="34">
        <v>9.4600000000000009</v>
      </c>
      <c r="H8" s="34">
        <v>7.64</v>
      </c>
      <c r="I8" s="34">
        <v>17.100000000000001</v>
      </c>
      <c r="J8" s="101">
        <v>9.9</v>
      </c>
      <c r="K8" s="102">
        <f t="shared" si="0"/>
        <v>27.215100000000003</v>
      </c>
      <c r="L8" s="105">
        <f t="shared" si="1"/>
        <v>-19.784899999999997</v>
      </c>
      <c r="M8" s="34">
        <v>0.95377842993396922</v>
      </c>
      <c r="N8" s="34">
        <v>73.000733675715338</v>
      </c>
    </row>
    <row r="9" spans="1:14">
      <c r="A9">
        <v>6</v>
      </c>
      <c r="B9" t="s">
        <v>827</v>
      </c>
      <c r="C9" s="11">
        <v>293</v>
      </c>
      <c r="D9">
        <v>4</v>
      </c>
      <c r="E9">
        <v>1</v>
      </c>
      <c r="F9" s="11">
        <v>5</v>
      </c>
      <c r="G9" s="34">
        <v>13.65</v>
      </c>
      <c r="H9" s="34">
        <v>3.41</v>
      </c>
      <c r="I9" s="34">
        <v>17.059999999999999</v>
      </c>
      <c r="J9" s="101">
        <v>9.9</v>
      </c>
      <c r="K9" s="102">
        <f t="shared" si="0"/>
        <v>2.9007000000000001</v>
      </c>
      <c r="L9" s="105">
        <f t="shared" si="1"/>
        <v>-2.0992999999999999</v>
      </c>
      <c r="M9" s="34">
        <v>1.1976047904191618</v>
      </c>
      <c r="N9" s="34">
        <v>81.437125748502993</v>
      </c>
    </row>
    <row r="10" spans="1:14">
      <c r="A10">
        <v>7</v>
      </c>
      <c r="B10" t="s">
        <v>874</v>
      </c>
      <c r="C10" s="11">
        <v>2402</v>
      </c>
      <c r="D10">
        <v>29</v>
      </c>
      <c r="E10">
        <v>11</v>
      </c>
      <c r="F10" s="11">
        <v>40</v>
      </c>
      <c r="G10" s="34">
        <v>12.07</v>
      </c>
      <c r="H10" s="34">
        <v>4.58</v>
      </c>
      <c r="I10" s="34">
        <v>16.649999999999999</v>
      </c>
      <c r="J10" s="101">
        <v>9.9</v>
      </c>
      <c r="K10" s="102">
        <f t="shared" si="0"/>
        <v>23.779799999999998</v>
      </c>
      <c r="L10" s="105">
        <f t="shared" si="1"/>
        <v>-16.220200000000002</v>
      </c>
      <c r="M10" s="34">
        <v>1.2987012987012987</v>
      </c>
      <c r="N10" s="34">
        <v>75.974025974025977</v>
      </c>
    </row>
    <row r="11" spans="1:14">
      <c r="A11">
        <v>8</v>
      </c>
      <c r="B11" t="s">
        <v>850</v>
      </c>
      <c r="C11" s="11">
        <v>1402</v>
      </c>
      <c r="D11">
        <v>15</v>
      </c>
      <c r="E11">
        <v>8</v>
      </c>
      <c r="F11" s="11">
        <v>23</v>
      </c>
      <c r="G11" s="34">
        <v>10.7</v>
      </c>
      <c r="H11" s="34">
        <v>5.71</v>
      </c>
      <c r="I11" s="34">
        <v>16.41</v>
      </c>
      <c r="J11" s="101">
        <v>9.9</v>
      </c>
      <c r="K11" s="102">
        <f t="shared" si="0"/>
        <v>13.879800000000001</v>
      </c>
      <c r="L11" s="105">
        <f t="shared" si="1"/>
        <v>-9.1201999999999988</v>
      </c>
      <c r="M11" s="34">
        <v>1.6817593790426906</v>
      </c>
      <c r="N11" s="34">
        <v>73.479948253557566</v>
      </c>
    </row>
    <row r="12" spans="1:14">
      <c r="A12">
        <v>9</v>
      </c>
      <c r="B12" t="s">
        <v>846</v>
      </c>
      <c r="C12" s="11">
        <v>1258</v>
      </c>
      <c r="D12">
        <v>13</v>
      </c>
      <c r="E12">
        <v>7</v>
      </c>
      <c r="F12" s="11">
        <v>20</v>
      </c>
      <c r="G12" s="34">
        <v>10.33</v>
      </c>
      <c r="H12" s="34">
        <v>5.56</v>
      </c>
      <c r="I12" s="34">
        <v>15.9</v>
      </c>
      <c r="J12" s="101">
        <v>9.9</v>
      </c>
      <c r="K12" s="102">
        <f t="shared" si="0"/>
        <v>12.4542</v>
      </c>
      <c r="L12" s="105">
        <f t="shared" si="1"/>
        <v>-7.5457999999999998</v>
      </c>
      <c r="M12" s="34">
        <v>1.4128728414442702</v>
      </c>
      <c r="N12" s="34">
        <v>78.021978021978029</v>
      </c>
    </row>
    <row r="13" spans="1:14">
      <c r="A13">
        <v>10</v>
      </c>
      <c r="B13" t="s">
        <v>835</v>
      </c>
      <c r="C13" s="11">
        <v>3046</v>
      </c>
      <c r="D13">
        <v>33</v>
      </c>
      <c r="E13">
        <v>15</v>
      </c>
      <c r="F13" s="11">
        <v>48</v>
      </c>
      <c r="G13" s="34">
        <v>10.83</v>
      </c>
      <c r="H13" s="34">
        <v>4.92</v>
      </c>
      <c r="I13" s="34">
        <v>15.76</v>
      </c>
      <c r="J13" s="101">
        <v>9.9</v>
      </c>
      <c r="K13" s="102">
        <f t="shared" si="0"/>
        <v>30.1554</v>
      </c>
      <c r="L13" s="105">
        <f t="shared" si="1"/>
        <v>-17.8446</v>
      </c>
      <c r="M13" s="34">
        <v>0.98684210526315785</v>
      </c>
      <c r="N13" s="34">
        <v>72.23684210526315</v>
      </c>
    </row>
    <row r="14" spans="1:14">
      <c r="A14">
        <v>11</v>
      </c>
      <c r="B14" t="s">
        <v>877</v>
      </c>
      <c r="C14" s="11">
        <v>1975</v>
      </c>
      <c r="D14">
        <v>20</v>
      </c>
      <c r="E14">
        <v>11</v>
      </c>
      <c r="F14" s="11">
        <v>31</v>
      </c>
      <c r="G14" s="34">
        <v>10.130000000000001</v>
      </c>
      <c r="H14" s="34">
        <v>5.57</v>
      </c>
      <c r="I14" s="34">
        <v>15.7</v>
      </c>
      <c r="J14" s="101">
        <v>9.9</v>
      </c>
      <c r="K14" s="102">
        <f t="shared" si="0"/>
        <v>19.552499999999998</v>
      </c>
      <c r="L14" s="105">
        <f t="shared" si="1"/>
        <v>-11.447500000000002</v>
      </c>
      <c r="M14" s="34">
        <v>1.8793273986152326</v>
      </c>
      <c r="N14" s="34">
        <v>68.348170128585565</v>
      </c>
    </row>
    <row r="15" spans="1:14">
      <c r="A15">
        <v>12</v>
      </c>
      <c r="B15" t="s">
        <v>794</v>
      </c>
      <c r="C15" s="11">
        <v>260</v>
      </c>
      <c r="D15">
        <v>3</v>
      </c>
      <c r="E15">
        <v>1</v>
      </c>
      <c r="F15" s="11">
        <v>4</v>
      </c>
      <c r="G15" s="34">
        <v>11.54</v>
      </c>
      <c r="H15" s="34">
        <v>3.85</v>
      </c>
      <c r="I15" s="34">
        <v>15.38</v>
      </c>
      <c r="J15" s="101">
        <v>9.9</v>
      </c>
      <c r="K15" s="102">
        <f t="shared" si="0"/>
        <v>2.5739999999999998</v>
      </c>
      <c r="L15" s="105">
        <f t="shared" si="1"/>
        <v>-1.4260000000000002</v>
      </c>
      <c r="M15" s="34">
        <v>0</v>
      </c>
      <c r="N15" s="34">
        <v>89.820359281437121</v>
      </c>
    </row>
    <row r="16" spans="1:14">
      <c r="A16">
        <v>13</v>
      </c>
      <c r="B16" t="s">
        <v>842</v>
      </c>
      <c r="C16" s="11">
        <v>986</v>
      </c>
      <c r="D16">
        <v>9</v>
      </c>
      <c r="E16">
        <v>6</v>
      </c>
      <c r="F16" s="11">
        <v>15</v>
      </c>
      <c r="G16" s="34">
        <v>9.1300000000000008</v>
      </c>
      <c r="H16" s="34">
        <v>6.09</v>
      </c>
      <c r="I16" s="34">
        <v>15.21</v>
      </c>
      <c r="J16" s="101">
        <v>9.9</v>
      </c>
      <c r="K16" s="102">
        <f t="shared" si="0"/>
        <v>9.7614000000000001</v>
      </c>
      <c r="L16" s="105">
        <f t="shared" si="1"/>
        <v>-5.2385999999999999</v>
      </c>
      <c r="M16" s="34">
        <v>1.2605042016806722</v>
      </c>
      <c r="N16" s="34">
        <v>79.621848739495789</v>
      </c>
    </row>
    <row r="17" spans="1:14">
      <c r="A17">
        <v>14</v>
      </c>
      <c r="B17" t="s">
        <v>806</v>
      </c>
      <c r="C17" s="11">
        <v>2257</v>
      </c>
      <c r="D17">
        <v>19</v>
      </c>
      <c r="E17">
        <v>15</v>
      </c>
      <c r="F17" s="11">
        <v>34</v>
      </c>
      <c r="G17" s="34">
        <v>8.42</v>
      </c>
      <c r="H17" s="34">
        <v>6.65</v>
      </c>
      <c r="I17" s="34">
        <v>15.06</v>
      </c>
      <c r="J17" s="101">
        <v>9.9</v>
      </c>
      <c r="K17" s="102">
        <f t="shared" si="0"/>
        <v>22.3443</v>
      </c>
      <c r="L17" s="105">
        <f t="shared" si="1"/>
        <v>-11.6557</v>
      </c>
      <c r="M17" s="34">
        <v>2.6427962489343564</v>
      </c>
      <c r="N17" s="34">
        <v>63.768115942028977</v>
      </c>
    </row>
    <row r="18" spans="1:14">
      <c r="A18">
        <v>15</v>
      </c>
      <c r="B18" t="s">
        <v>793</v>
      </c>
      <c r="C18" s="11">
        <v>1416</v>
      </c>
      <c r="D18">
        <v>12</v>
      </c>
      <c r="E18">
        <v>9</v>
      </c>
      <c r="F18" s="11">
        <v>21</v>
      </c>
      <c r="G18" s="34">
        <v>8.4700000000000006</v>
      </c>
      <c r="H18" s="34">
        <v>6.36</v>
      </c>
      <c r="I18" s="34">
        <v>14.83</v>
      </c>
      <c r="J18" s="101">
        <v>9.9</v>
      </c>
      <c r="K18" s="102">
        <f t="shared" si="0"/>
        <v>14.0184</v>
      </c>
      <c r="L18" s="105">
        <f t="shared" si="1"/>
        <v>-6.9816000000000003</v>
      </c>
      <c r="M18" s="34">
        <v>1.4880952380952379</v>
      </c>
      <c r="N18" s="34">
        <v>72.172619047619051</v>
      </c>
    </row>
    <row r="19" spans="1:14">
      <c r="A19">
        <v>16</v>
      </c>
      <c r="B19" t="s">
        <v>863</v>
      </c>
      <c r="C19" s="11">
        <v>2451</v>
      </c>
      <c r="D19">
        <v>25</v>
      </c>
      <c r="E19">
        <v>11</v>
      </c>
      <c r="F19" s="11">
        <v>36</v>
      </c>
      <c r="G19" s="34">
        <v>10.199999999999999</v>
      </c>
      <c r="H19" s="34">
        <v>4.49</v>
      </c>
      <c r="I19" s="34">
        <v>14.69</v>
      </c>
      <c r="J19" s="101">
        <v>9.9</v>
      </c>
      <c r="K19" s="102">
        <f t="shared" si="0"/>
        <v>24.264900000000001</v>
      </c>
      <c r="L19" s="105">
        <f t="shared" si="1"/>
        <v>-11.735099999999999</v>
      </c>
      <c r="M19" s="34">
        <v>1.0196078431372551</v>
      </c>
      <c r="N19" s="34">
        <v>70.980392156862749</v>
      </c>
    </row>
    <row r="20" spans="1:14">
      <c r="A20">
        <v>17</v>
      </c>
      <c r="B20" t="s">
        <v>816</v>
      </c>
      <c r="C20" s="11">
        <v>1943</v>
      </c>
      <c r="D20">
        <v>15</v>
      </c>
      <c r="E20">
        <v>13</v>
      </c>
      <c r="F20" s="11">
        <v>28</v>
      </c>
      <c r="G20" s="34">
        <v>7.72</v>
      </c>
      <c r="H20" s="34">
        <v>6.69</v>
      </c>
      <c r="I20" s="34">
        <v>14.41</v>
      </c>
      <c r="J20" s="101">
        <v>9.9</v>
      </c>
      <c r="K20" s="102">
        <f t="shared" si="0"/>
        <v>19.235700000000001</v>
      </c>
      <c r="L20" s="105">
        <f t="shared" si="1"/>
        <v>-8.7642999999999986</v>
      </c>
      <c r="M20" s="34">
        <v>1.1363636363636365</v>
      </c>
      <c r="N20" s="34">
        <v>70.557851239669418</v>
      </c>
    </row>
    <row r="21" spans="1:14">
      <c r="A21">
        <v>18</v>
      </c>
      <c r="B21" t="s">
        <v>830</v>
      </c>
      <c r="C21" s="11">
        <v>5843</v>
      </c>
      <c r="D21">
        <v>53</v>
      </c>
      <c r="E21">
        <v>31</v>
      </c>
      <c r="F21" s="11">
        <v>84</v>
      </c>
      <c r="G21" s="34">
        <v>9.07</v>
      </c>
      <c r="H21" s="34">
        <v>5.31</v>
      </c>
      <c r="I21" s="34">
        <v>14.38</v>
      </c>
      <c r="J21" s="101">
        <v>9.9</v>
      </c>
      <c r="K21" s="102">
        <f t="shared" si="0"/>
        <v>57.845700000000008</v>
      </c>
      <c r="L21" s="105">
        <f t="shared" si="1"/>
        <v>-26.154299999999992</v>
      </c>
      <c r="M21" s="34">
        <v>0.81940347427073101</v>
      </c>
      <c r="N21" s="34">
        <v>79.580465421173386</v>
      </c>
    </row>
    <row r="22" spans="1:14">
      <c r="A22">
        <v>19</v>
      </c>
      <c r="B22" t="s">
        <v>820</v>
      </c>
      <c r="C22" s="11">
        <v>2474</v>
      </c>
      <c r="D22">
        <v>25</v>
      </c>
      <c r="E22">
        <v>10</v>
      </c>
      <c r="F22" s="11">
        <v>35</v>
      </c>
      <c r="G22" s="34">
        <v>10.11</v>
      </c>
      <c r="H22" s="34">
        <v>4.04</v>
      </c>
      <c r="I22" s="34">
        <v>14.15</v>
      </c>
      <c r="J22" s="101">
        <v>9.9</v>
      </c>
      <c r="K22" s="102">
        <f t="shared" si="0"/>
        <v>24.492600000000003</v>
      </c>
      <c r="L22" s="105">
        <f t="shared" si="1"/>
        <v>-10.507399999999997</v>
      </c>
      <c r="M22" s="34">
        <v>1.3854930725346373</v>
      </c>
      <c r="N22" s="34">
        <v>72.69763651181745</v>
      </c>
    </row>
    <row r="23" spans="1:14">
      <c r="A23">
        <v>20</v>
      </c>
      <c r="B23" t="s">
        <v>811</v>
      </c>
      <c r="C23" s="11">
        <v>2994</v>
      </c>
      <c r="D23">
        <v>25</v>
      </c>
      <c r="E23">
        <v>17</v>
      </c>
      <c r="F23" s="11">
        <v>42</v>
      </c>
      <c r="G23" s="34">
        <v>8.35</v>
      </c>
      <c r="H23" s="34">
        <v>5.68</v>
      </c>
      <c r="I23" s="34">
        <v>14.03</v>
      </c>
      <c r="J23" s="101">
        <v>9.9</v>
      </c>
      <c r="K23" s="102">
        <f t="shared" si="0"/>
        <v>29.640600000000003</v>
      </c>
      <c r="L23" s="105">
        <f t="shared" si="1"/>
        <v>-12.359399999999997</v>
      </c>
      <c r="M23" s="34">
        <v>2.1066491112574059</v>
      </c>
      <c r="N23" s="34">
        <v>70.243581303489137</v>
      </c>
    </row>
    <row r="24" spans="1:14">
      <c r="A24">
        <v>21</v>
      </c>
      <c r="B24" t="s">
        <v>799</v>
      </c>
      <c r="C24" s="11">
        <v>5135</v>
      </c>
      <c r="D24">
        <v>50</v>
      </c>
      <c r="E24">
        <v>22</v>
      </c>
      <c r="F24" s="11">
        <v>72</v>
      </c>
      <c r="G24" s="34">
        <v>9.74</v>
      </c>
      <c r="H24" s="34">
        <v>4.28</v>
      </c>
      <c r="I24" s="34">
        <v>14.02</v>
      </c>
      <c r="J24" s="101">
        <v>9.9</v>
      </c>
      <c r="K24" s="102">
        <f t="shared" si="0"/>
        <v>50.836500000000001</v>
      </c>
      <c r="L24" s="105">
        <f t="shared" si="1"/>
        <v>-21.163499999999999</v>
      </c>
      <c r="M24" s="34">
        <v>0.38138825324180015</v>
      </c>
      <c r="N24" s="34">
        <v>72.463768115942031</v>
      </c>
    </row>
    <row r="25" spans="1:14">
      <c r="A25">
        <v>22</v>
      </c>
      <c r="B25" t="s">
        <v>865</v>
      </c>
      <c r="C25" s="11">
        <v>2250</v>
      </c>
      <c r="D25">
        <v>22</v>
      </c>
      <c r="E25">
        <v>9</v>
      </c>
      <c r="F25" s="11">
        <v>31</v>
      </c>
      <c r="G25" s="34">
        <v>9.7799999999999994</v>
      </c>
      <c r="H25" s="34">
        <v>4</v>
      </c>
      <c r="I25" s="34">
        <v>13.78</v>
      </c>
      <c r="J25" s="101">
        <v>9.9</v>
      </c>
      <c r="K25" s="102">
        <f t="shared" si="0"/>
        <v>22.274999999999999</v>
      </c>
      <c r="L25" s="105">
        <f t="shared" si="1"/>
        <v>-8.7250000000000014</v>
      </c>
      <c r="M25" s="34">
        <v>1.3578274760383386</v>
      </c>
      <c r="N25" s="34">
        <v>61.900958466453673</v>
      </c>
    </row>
    <row r="26" spans="1:14">
      <c r="A26">
        <v>23</v>
      </c>
      <c r="B26" t="s">
        <v>853</v>
      </c>
      <c r="C26" s="11">
        <v>1339</v>
      </c>
      <c r="D26">
        <v>14</v>
      </c>
      <c r="E26">
        <v>4</v>
      </c>
      <c r="F26" s="11">
        <v>18</v>
      </c>
      <c r="G26" s="34">
        <v>10.46</v>
      </c>
      <c r="H26" s="34">
        <v>2.99</v>
      </c>
      <c r="I26" s="34">
        <v>13.44</v>
      </c>
      <c r="J26" s="101">
        <v>9.9</v>
      </c>
      <c r="K26" s="102">
        <f t="shared" si="0"/>
        <v>13.2561</v>
      </c>
      <c r="L26" s="105">
        <f t="shared" si="1"/>
        <v>-4.7439</v>
      </c>
      <c r="M26" s="34">
        <v>2</v>
      </c>
      <c r="N26" s="34">
        <v>70.15384615384616</v>
      </c>
    </row>
    <row r="27" spans="1:14">
      <c r="A27">
        <v>24</v>
      </c>
      <c r="B27" t="s">
        <v>807</v>
      </c>
      <c r="C27" s="11">
        <v>4617</v>
      </c>
      <c r="D27">
        <v>42</v>
      </c>
      <c r="E27">
        <v>20</v>
      </c>
      <c r="F27" s="11">
        <v>62</v>
      </c>
      <c r="G27" s="34">
        <v>9.1</v>
      </c>
      <c r="H27" s="34">
        <v>4.33</v>
      </c>
      <c r="I27" s="34">
        <v>13.43</v>
      </c>
      <c r="J27" s="101">
        <v>9.9</v>
      </c>
      <c r="K27" s="102">
        <f t="shared" si="0"/>
        <v>45.708300000000001</v>
      </c>
      <c r="L27" s="105">
        <f t="shared" si="1"/>
        <v>-16.291699999999999</v>
      </c>
      <c r="M27" s="34">
        <v>0.83437630371297455</v>
      </c>
      <c r="N27" s="34">
        <v>77.555277430120981</v>
      </c>
    </row>
    <row r="28" spans="1:14">
      <c r="A28">
        <v>25</v>
      </c>
      <c r="B28" t="s">
        <v>809</v>
      </c>
      <c r="C28" s="11">
        <v>1126</v>
      </c>
      <c r="D28">
        <v>9</v>
      </c>
      <c r="E28">
        <v>6</v>
      </c>
      <c r="F28" s="11">
        <v>15</v>
      </c>
      <c r="G28" s="34">
        <v>7.99</v>
      </c>
      <c r="H28" s="34">
        <v>5.33</v>
      </c>
      <c r="I28" s="34">
        <v>13.32</v>
      </c>
      <c r="J28" s="101">
        <v>9.9</v>
      </c>
      <c r="K28" s="102">
        <f t="shared" si="0"/>
        <v>11.147399999999999</v>
      </c>
      <c r="L28" s="105">
        <f t="shared" si="1"/>
        <v>-3.8526000000000007</v>
      </c>
      <c r="M28" s="34">
        <v>0.6872852233676976</v>
      </c>
      <c r="N28" s="34">
        <v>76.460481099656349</v>
      </c>
    </row>
    <row r="29" spans="1:14">
      <c r="A29">
        <v>26</v>
      </c>
      <c r="B29" t="s">
        <v>792</v>
      </c>
      <c r="C29" s="11">
        <v>1278</v>
      </c>
      <c r="D29">
        <v>11</v>
      </c>
      <c r="E29">
        <v>6</v>
      </c>
      <c r="F29" s="11">
        <v>17</v>
      </c>
      <c r="G29" s="34">
        <v>8.61</v>
      </c>
      <c r="H29" s="34">
        <v>4.6900000000000004</v>
      </c>
      <c r="I29" s="34">
        <v>13.3</v>
      </c>
      <c r="J29" s="101">
        <v>9.9</v>
      </c>
      <c r="K29" s="102">
        <f t="shared" si="0"/>
        <v>12.652200000000001</v>
      </c>
      <c r="L29" s="105">
        <f t="shared" si="1"/>
        <v>-4.3477999999999994</v>
      </c>
      <c r="M29" s="34">
        <v>0.68493150684931503</v>
      </c>
      <c r="N29" s="34">
        <v>69.691780821917803</v>
      </c>
    </row>
    <row r="30" spans="1:14">
      <c r="A30">
        <v>27</v>
      </c>
      <c r="B30" t="s">
        <v>879</v>
      </c>
      <c r="C30" s="11">
        <v>2006</v>
      </c>
      <c r="D30">
        <v>17</v>
      </c>
      <c r="E30">
        <v>9</v>
      </c>
      <c r="F30" s="11">
        <v>26</v>
      </c>
      <c r="G30" s="34">
        <v>8.4700000000000006</v>
      </c>
      <c r="H30" s="34">
        <v>4.49</v>
      </c>
      <c r="I30" s="34">
        <v>12.96</v>
      </c>
      <c r="J30" s="101">
        <v>9.9</v>
      </c>
      <c r="K30" s="102">
        <f t="shared" si="0"/>
        <v>19.859400000000001</v>
      </c>
      <c r="L30" s="105">
        <f t="shared" si="1"/>
        <v>-6.1405999999999992</v>
      </c>
      <c r="M30" s="34">
        <v>2.19560878243513</v>
      </c>
      <c r="N30" s="34">
        <v>75.548902195608775</v>
      </c>
    </row>
    <row r="31" spans="1:14">
      <c r="A31">
        <v>28</v>
      </c>
      <c r="B31" t="s">
        <v>791</v>
      </c>
      <c r="C31" s="11">
        <v>1082</v>
      </c>
      <c r="D31">
        <v>9</v>
      </c>
      <c r="E31">
        <v>5</v>
      </c>
      <c r="F31" s="11">
        <v>14</v>
      </c>
      <c r="G31" s="34">
        <v>8.32</v>
      </c>
      <c r="H31" s="34">
        <v>4.62</v>
      </c>
      <c r="I31" s="34">
        <v>12.94</v>
      </c>
      <c r="J31" s="101">
        <v>9.9</v>
      </c>
      <c r="K31" s="102">
        <f t="shared" si="0"/>
        <v>10.7118</v>
      </c>
      <c r="L31" s="105">
        <f t="shared" si="1"/>
        <v>-3.2881999999999998</v>
      </c>
      <c r="M31" s="34">
        <v>1.335559265442404</v>
      </c>
      <c r="N31" s="34">
        <v>77.96327212020033</v>
      </c>
    </row>
    <row r="32" spans="1:14">
      <c r="A32">
        <v>29</v>
      </c>
      <c r="B32" t="s">
        <v>844</v>
      </c>
      <c r="C32" s="11">
        <v>2476</v>
      </c>
      <c r="D32">
        <v>21</v>
      </c>
      <c r="E32">
        <v>10</v>
      </c>
      <c r="F32" s="11">
        <v>31</v>
      </c>
      <c r="G32" s="34">
        <v>8.48</v>
      </c>
      <c r="H32" s="34">
        <v>4.04</v>
      </c>
      <c r="I32" s="34">
        <v>12.52</v>
      </c>
      <c r="J32" s="101">
        <v>9.9</v>
      </c>
      <c r="K32" s="102">
        <f t="shared" si="0"/>
        <v>24.512400000000003</v>
      </c>
      <c r="L32" s="105">
        <f t="shared" si="1"/>
        <v>-6.4875999999999969</v>
      </c>
      <c r="M32" s="34">
        <v>0.73964497041420119</v>
      </c>
      <c r="N32" s="34">
        <v>72.855029585798817</v>
      </c>
    </row>
    <row r="33" spans="1:14">
      <c r="A33">
        <v>30</v>
      </c>
      <c r="B33" t="s">
        <v>878</v>
      </c>
      <c r="C33" s="11">
        <v>644</v>
      </c>
      <c r="D33">
        <v>3</v>
      </c>
      <c r="E33">
        <v>5</v>
      </c>
      <c r="F33" s="11">
        <v>8</v>
      </c>
      <c r="G33" s="34">
        <v>4.66</v>
      </c>
      <c r="H33" s="34">
        <v>7.76</v>
      </c>
      <c r="I33" s="34">
        <v>12.42</v>
      </c>
      <c r="J33" s="101">
        <v>9.9</v>
      </c>
      <c r="K33" s="102">
        <f t="shared" si="0"/>
        <v>6.3756000000000004</v>
      </c>
      <c r="L33" s="105">
        <f t="shared" si="1"/>
        <v>-1.6243999999999996</v>
      </c>
      <c r="M33" s="34">
        <v>0.32154340836012862</v>
      </c>
      <c r="N33" s="34">
        <v>90.675241157556272</v>
      </c>
    </row>
    <row r="34" spans="1:14">
      <c r="A34">
        <v>31</v>
      </c>
      <c r="B34" t="s">
        <v>818</v>
      </c>
      <c r="C34" s="11">
        <v>6977</v>
      </c>
      <c r="D34">
        <v>53</v>
      </c>
      <c r="E34">
        <v>33</v>
      </c>
      <c r="F34" s="11">
        <v>86</v>
      </c>
      <c r="G34" s="34">
        <v>7.6</v>
      </c>
      <c r="H34" s="34">
        <v>4.7300000000000004</v>
      </c>
      <c r="I34" s="34">
        <v>12.33</v>
      </c>
      <c r="J34" s="101">
        <v>9.9</v>
      </c>
      <c r="K34" s="102">
        <f t="shared" si="0"/>
        <v>69.072299999999998</v>
      </c>
      <c r="L34" s="105">
        <f t="shared" si="1"/>
        <v>-16.927700000000002</v>
      </c>
      <c r="M34" s="34">
        <v>1.3498920086393089</v>
      </c>
      <c r="N34" s="34">
        <v>71.59827213822895</v>
      </c>
    </row>
    <row r="35" spans="1:14">
      <c r="A35" s="157" t="s">
        <v>1240</v>
      </c>
      <c r="B35" s="157"/>
      <c r="C35" s="7">
        <f>SUM(C4:C34)</f>
        <v>69700</v>
      </c>
      <c r="D35" s="7">
        <f t="shared" ref="D35:E35" si="2">SUM(D4:D34)</f>
        <v>664</v>
      </c>
      <c r="E35" s="7">
        <f t="shared" si="2"/>
        <v>354</v>
      </c>
      <c r="F35" s="7">
        <f>SUM(F4:F34)</f>
        <v>1018</v>
      </c>
      <c r="G35" s="9">
        <f>D35/C35*1000</f>
        <v>9.5265423242467726</v>
      </c>
      <c r="H35" s="9">
        <f>E35/C35*1000</f>
        <v>5.0789096126255382</v>
      </c>
      <c r="I35" s="9">
        <f>F35/C35*1000</f>
        <v>14.60545193687231</v>
      </c>
      <c r="J35" s="103">
        <v>9.9</v>
      </c>
      <c r="K35" s="104">
        <f>SUM(K4:K34)</f>
        <v>690.03</v>
      </c>
      <c r="L35" s="106">
        <f>SUM(L4:L34)</f>
        <v>-327.96999999999991</v>
      </c>
      <c r="M35" s="34"/>
      <c r="N35" s="34"/>
    </row>
    <row r="36" spans="1:14">
      <c r="A36" s="157" t="s">
        <v>1251</v>
      </c>
      <c r="B36" s="157"/>
      <c r="C36" s="7">
        <v>175875</v>
      </c>
      <c r="D36" s="7">
        <v>1338</v>
      </c>
      <c r="E36" s="4">
        <v>675</v>
      </c>
      <c r="F36" s="7">
        <v>2013</v>
      </c>
      <c r="G36" s="9">
        <v>7.61</v>
      </c>
      <c r="H36" s="9">
        <v>3.84</v>
      </c>
      <c r="I36" s="9">
        <v>11.45</v>
      </c>
      <c r="J36" s="38">
        <f>K36/C36*1000</f>
        <v>9.5808386638237408</v>
      </c>
      <c r="K36" s="33">
        <f>F36+L35</f>
        <v>1685.0300000000002</v>
      </c>
      <c r="L36" s="106">
        <v>-327.96999999999991</v>
      </c>
      <c r="M36" s="9">
        <v>1.1941405109079062</v>
      </c>
      <c r="N36" s="9">
        <v>75.740861398818211</v>
      </c>
    </row>
    <row r="37" spans="1:14">
      <c r="A37" t="s">
        <v>1241</v>
      </c>
    </row>
    <row r="40" spans="1:14">
      <c r="A40" t="s">
        <v>1248</v>
      </c>
      <c r="H40" s="11"/>
      <c r="I40" s="99"/>
      <c r="J40" s="99"/>
      <c r="K40" s="99"/>
      <c r="L40" s="99"/>
    </row>
    <row r="41" spans="1:14">
      <c r="A41" t="s">
        <v>1249</v>
      </c>
      <c r="C41" s="11"/>
    </row>
    <row r="43" spans="1:14">
      <c r="B43" t="s">
        <v>1253</v>
      </c>
      <c r="C43">
        <v>564</v>
      </c>
      <c r="F43" s="11"/>
    </row>
    <row r="44" spans="1:14">
      <c r="B44" t="s">
        <v>1254</v>
      </c>
      <c r="C44">
        <v>328</v>
      </c>
    </row>
    <row r="45" spans="1:14">
      <c r="B45" t="s">
        <v>1255</v>
      </c>
      <c r="C45">
        <f>SUM(C43:C44)</f>
        <v>892</v>
      </c>
    </row>
  </sheetData>
  <mergeCells count="6">
    <mergeCell ref="J2:L2"/>
    <mergeCell ref="C2:F2"/>
    <mergeCell ref="G2:I2"/>
    <mergeCell ref="A36:B36"/>
    <mergeCell ref="A35:B35"/>
    <mergeCell ref="A2:B3"/>
  </mergeCells>
  <pageMargins left="0.51181102362204722" right="0.51181102362204722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44"/>
  <sheetViews>
    <sheetView showGridLines="0" workbookViewId="0">
      <selection activeCell="A36" sqref="A36:C44"/>
    </sheetView>
  </sheetViews>
  <sheetFormatPr defaultRowHeight="15"/>
  <cols>
    <col min="1" max="1" width="52" bestFit="1" customWidth="1"/>
    <col min="6" max="6" width="46.7109375" customWidth="1"/>
  </cols>
  <sheetData>
    <row r="2" spans="1:7">
      <c r="A2" t="s">
        <v>1909</v>
      </c>
    </row>
    <row r="3" spans="1:7">
      <c r="A3" t="s">
        <v>2015</v>
      </c>
    </row>
    <row r="5" spans="1:7">
      <c r="A5" s="3" t="s">
        <v>2017</v>
      </c>
    </row>
    <row r="6" spans="1:7">
      <c r="A6" s="109" t="s">
        <v>2016</v>
      </c>
      <c r="B6" s="108">
        <v>2012</v>
      </c>
      <c r="C6" s="108" t="s">
        <v>2028</v>
      </c>
    </row>
    <row r="7" spans="1:7">
      <c r="A7" t="s">
        <v>2019</v>
      </c>
      <c r="B7">
        <v>590</v>
      </c>
      <c r="C7" s="34">
        <f>B7/B10*100</f>
        <v>39.544235924932977</v>
      </c>
    </row>
    <row r="8" spans="1:7">
      <c r="A8" t="s">
        <v>2018</v>
      </c>
      <c r="B8">
        <v>217</v>
      </c>
      <c r="C8" s="34">
        <f>B8/B10*100</f>
        <v>14.544235924932977</v>
      </c>
    </row>
    <row r="9" spans="1:7">
      <c r="A9" t="s">
        <v>2020</v>
      </c>
      <c r="B9">
        <v>685</v>
      </c>
      <c r="C9" s="34">
        <f>B9/B10*100</f>
        <v>45.911528150134046</v>
      </c>
    </row>
    <row r="10" spans="1:7">
      <c r="A10" s="4" t="s">
        <v>675</v>
      </c>
      <c r="B10" s="4">
        <v>1492</v>
      </c>
      <c r="C10" s="9">
        <f>B10/B10*100</f>
        <v>100</v>
      </c>
    </row>
    <row r="12" spans="1:7">
      <c r="G12" s="2"/>
    </row>
    <row r="15" spans="1:7">
      <c r="A15" s="3" t="s">
        <v>2012</v>
      </c>
    </row>
    <row r="16" spans="1:7">
      <c r="A16" s="4" t="s">
        <v>731</v>
      </c>
      <c r="B16" s="4">
        <v>2012</v>
      </c>
      <c r="C16" s="134" t="s">
        <v>2028</v>
      </c>
    </row>
    <row r="17" spans="1:6">
      <c r="A17" t="s">
        <v>753</v>
      </c>
      <c r="B17">
        <v>729</v>
      </c>
      <c r="C17" s="34">
        <f>B17/B$29*100</f>
        <v>17.402721413225112</v>
      </c>
    </row>
    <row r="18" spans="1:6">
      <c r="A18" t="s">
        <v>744</v>
      </c>
      <c r="B18">
        <v>595</v>
      </c>
      <c r="C18" s="34">
        <f t="shared" ref="C18:C29" si="0">B18/B$29*100</f>
        <v>14.20386727142516</v>
      </c>
    </row>
    <row r="19" spans="1:6">
      <c r="A19" t="s">
        <v>738</v>
      </c>
      <c r="B19">
        <v>308</v>
      </c>
      <c r="C19" s="34">
        <f t="shared" si="0"/>
        <v>7.3525901169730252</v>
      </c>
    </row>
    <row r="20" spans="1:6">
      <c r="A20" t="s">
        <v>732</v>
      </c>
      <c r="B20">
        <v>293</v>
      </c>
      <c r="C20" s="34">
        <f t="shared" si="0"/>
        <v>6.9945094294581036</v>
      </c>
    </row>
    <row r="21" spans="1:6">
      <c r="A21" t="s">
        <v>733</v>
      </c>
      <c r="B21">
        <v>264</v>
      </c>
      <c r="C21" s="34">
        <f t="shared" si="0"/>
        <v>6.302220100262593</v>
      </c>
    </row>
    <row r="22" spans="1:6">
      <c r="A22" t="s">
        <v>734</v>
      </c>
      <c r="B22">
        <v>241</v>
      </c>
      <c r="C22" s="34">
        <f t="shared" si="0"/>
        <v>5.7531630460730483</v>
      </c>
    </row>
    <row r="23" spans="1:6">
      <c r="A23" t="s">
        <v>743</v>
      </c>
      <c r="B23">
        <v>210</v>
      </c>
      <c r="C23" s="34">
        <f t="shared" si="0"/>
        <v>5.0131296252088804</v>
      </c>
    </row>
    <row r="24" spans="1:6">
      <c r="A24" t="s">
        <v>750</v>
      </c>
      <c r="B24">
        <v>200</v>
      </c>
      <c r="C24" s="34">
        <f t="shared" si="0"/>
        <v>4.7744091668655999</v>
      </c>
    </row>
    <row r="25" spans="1:6">
      <c r="A25" t="s">
        <v>771</v>
      </c>
      <c r="B25">
        <v>175</v>
      </c>
      <c r="C25" s="34">
        <f t="shared" si="0"/>
        <v>4.1776080210073996</v>
      </c>
    </row>
    <row r="26" spans="1:6">
      <c r="A26" t="s">
        <v>779</v>
      </c>
      <c r="B26">
        <v>145</v>
      </c>
      <c r="C26" s="34">
        <f t="shared" si="0"/>
        <v>3.4614466459775604</v>
      </c>
    </row>
    <row r="27" spans="1:6">
      <c r="A27" t="s">
        <v>746</v>
      </c>
      <c r="B27">
        <v>127</v>
      </c>
      <c r="C27" s="34">
        <f t="shared" si="0"/>
        <v>3.0317498209596563</v>
      </c>
    </row>
    <row r="28" spans="1:6">
      <c r="A28" t="s">
        <v>1948</v>
      </c>
      <c r="B28">
        <v>902</v>
      </c>
      <c r="C28" s="34">
        <f t="shared" si="0"/>
        <v>21.532585342563856</v>
      </c>
    </row>
    <row r="29" spans="1:6">
      <c r="A29" s="4" t="s">
        <v>675</v>
      </c>
      <c r="B29" s="4">
        <f>SUM(B17:B28)</f>
        <v>4189</v>
      </c>
      <c r="C29" s="9">
        <f t="shared" si="0"/>
        <v>100</v>
      </c>
    </row>
    <row r="32" spans="1:6">
      <c r="A32" s="135" t="s">
        <v>2029</v>
      </c>
      <c r="B32" s="135"/>
      <c r="C32" s="135"/>
      <c r="D32" s="135"/>
      <c r="E32" s="135"/>
      <c r="F32" s="135"/>
    </row>
    <row r="36" spans="1:2">
      <c r="A36" t="s">
        <v>2021</v>
      </c>
    </row>
    <row r="37" spans="1:2">
      <c r="A37" t="s">
        <v>2016</v>
      </c>
      <c r="B37">
        <v>2012</v>
      </c>
    </row>
    <row r="38" spans="1:2">
      <c r="A38" t="s">
        <v>2022</v>
      </c>
    </row>
    <row r="39" spans="1:2">
      <c r="A39" t="s">
        <v>2023</v>
      </c>
      <c r="B39">
        <v>866</v>
      </c>
    </row>
    <row r="40" spans="1:2">
      <c r="A40" t="s">
        <v>2024</v>
      </c>
      <c r="B40">
        <v>327</v>
      </c>
    </row>
    <row r="41" spans="1:2">
      <c r="A41" t="s">
        <v>2025</v>
      </c>
      <c r="B41">
        <v>12</v>
      </c>
    </row>
    <row r="42" spans="1:2">
      <c r="A42" t="s">
        <v>2026</v>
      </c>
      <c r="B42">
        <v>1585</v>
      </c>
    </row>
    <row r="43" spans="1:2">
      <c r="A43" t="s">
        <v>2027</v>
      </c>
      <c r="B43">
        <v>1399</v>
      </c>
    </row>
    <row r="44" spans="1:2">
      <c r="A44" t="s">
        <v>675</v>
      </c>
      <c r="B44">
        <v>4189</v>
      </c>
    </row>
  </sheetData>
  <sortState ref="A7:C8">
    <sortCondition descending="1" ref="B9:B10"/>
  </sortState>
  <pageMargins left="0.511811024" right="0.511811024" top="0.78740157499999996" bottom="0.78740157499999996" header="0.31496062000000002" footer="0.31496062000000002"/>
  <ignoredErrors>
    <ignoredError sqref="B29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>
  <dimension ref="A1:I223"/>
  <sheetViews>
    <sheetView workbookViewId="0">
      <selection activeCell="G5" sqref="G5"/>
    </sheetView>
  </sheetViews>
  <sheetFormatPr defaultRowHeight="15"/>
  <cols>
    <col min="2" max="2" width="23.5703125" bestFit="1" customWidth="1"/>
    <col min="8" max="8" width="13.42578125" customWidth="1"/>
  </cols>
  <sheetData>
    <row r="1" spans="1:8" ht="15.75">
      <c r="A1" s="1" t="s">
        <v>256</v>
      </c>
      <c r="E1" s="2"/>
    </row>
    <row r="2" spans="1:8" ht="15.75">
      <c r="A2" s="1" t="s">
        <v>1245</v>
      </c>
      <c r="E2" s="2"/>
    </row>
    <row r="3" spans="1:8">
      <c r="A3" s="168" t="s">
        <v>14</v>
      </c>
      <c r="B3" s="155" t="s">
        <v>15</v>
      </c>
      <c r="C3" s="155" t="s">
        <v>4</v>
      </c>
      <c r="D3" s="153" t="s">
        <v>676</v>
      </c>
      <c r="E3" s="175" t="s">
        <v>1247</v>
      </c>
      <c r="F3" s="155" t="s">
        <v>16</v>
      </c>
      <c r="G3" s="155"/>
      <c r="H3" s="155"/>
    </row>
    <row r="4" spans="1:8" ht="45">
      <c r="A4" s="169"/>
      <c r="B4" s="156"/>
      <c r="C4" s="156"/>
      <c r="D4" s="154"/>
      <c r="E4" s="176"/>
      <c r="F4" s="6" t="s">
        <v>6</v>
      </c>
      <c r="G4" s="26" t="s">
        <v>676</v>
      </c>
      <c r="H4" s="26" t="s">
        <v>678</v>
      </c>
    </row>
    <row r="5" spans="1:8">
      <c r="A5">
        <v>1</v>
      </c>
      <c r="B5" t="s">
        <v>32</v>
      </c>
      <c r="C5" s="11">
        <v>4941</v>
      </c>
      <c r="D5" s="11">
        <v>95</v>
      </c>
      <c r="E5" s="2">
        <f t="shared" ref="E5:E47" si="0">D5/C5*1000</f>
        <v>19.226877150374417</v>
      </c>
      <c r="F5" s="2">
        <v>9.9</v>
      </c>
      <c r="G5" s="11">
        <f t="shared" ref="G5:G47" si="1">F5*C5/1000</f>
        <v>48.915900000000001</v>
      </c>
      <c r="H5" s="12">
        <f t="shared" ref="H5:H48" si="2">G5-D5</f>
        <v>-46.084099999999999</v>
      </c>
    </row>
    <row r="6" spans="1:8">
      <c r="A6">
        <v>2</v>
      </c>
      <c r="B6" t="s">
        <v>54</v>
      </c>
      <c r="C6" s="11">
        <v>1985</v>
      </c>
      <c r="D6" s="11">
        <v>35</v>
      </c>
      <c r="E6" s="2">
        <f t="shared" si="0"/>
        <v>17.632241813602015</v>
      </c>
      <c r="F6" s="2">
        <v>9.9</v>
      </c>
      <c r="G6" s="11">
        <f t="shared" si="1"/>
        <v>19.651499999999999</v>
      </c>
      <c r="H6" s="12">
        <f t="shared" si="2"/>
        <v>-15.348500000000001</v>
      </c>
    </row>
    <row r="7" spans="1:8">
      <c r="A7">
        <v>3</v>
      </c>
      <c r="B7" t="s">
        <v>51</v>
      </c>
      <c r="C7" s="11">
        <v>2277</v>
      </c>
      <c r="D7" s="11">
        <v>39</v>
      </c>
      <c r="E7" s="2">
        <f t="shared" si="0"/>
        <v>17.127799736495387</v>
      </c>
      <c r="F7" s="2">
        <v>9.9</v>
      </c>
      <c r="G7" s="11">
        <f t="shared" si="1"/>
        <v>22.542300000000001</v>
      </c>
      <c r="H7" s="12">
        <f t="shared" si="2"/>
        <v>-16.457699999999999</v>
      </c>
    </row>
    <row r="8" spans="1:8">
      <c r="A8">
        <v>4</v>
      </c>
      <c r="B8" t="s">
        <v>82</v>
      </c>
      <c r="C8" s="11">
        <v>1035</v>
      </c>
      <c r="D8" s="11">
        <v>17</v>
      </c>
      <c r="E8" s="2">
        <f t="shared" si="0"/>
        <v>16.425120772946862</v>
      </c>
      <c r="F8" s="2">
        <v>9.9</v>
      </c>
      <c r="G8" s="11">
        <f t="shared" si="1"/>
        <v>10.246499999999999</v>
      </c>
      <c r="H8" s="12">
        <f t="shared" si="2"/>
        <v>-6.7535000000000007</v>
      </c>
    </row>
    <row r="9" spans="1:8">
      <c r="A9">
        <v>5</v>
      </c>
      <c r="B9" t="s">
        <v>29</v>
      </c>
      <c r="C9" s="11">
        <v>5365</v>
      </c>
      <c r="D9" s="11">
        <v>86</v>
      </c>
      <c r="E9" s="2">
        <f t="shared" si="0"/>
        <v>16.029822926374649</v>
      </c>
      <c r="F9" s="2">
        <v>9.9</v>
      </c>
      <c r="G9" s="11">
        <f t="shared" si="1"/>
        <v>53.113500000000002</v>
      </c>
      <c r="H9" s="12">
        <f t="shared" si="2"/>
        <v>-32.886499999999998</v>
      </c>
    </row>
    <row r="10" spans="1:8">
      <c r="A10">
        <v>6</v>
      </c>
      <c r="B10" t="s">
        <v>25</v>
      </c>
      <c r="C10" s="11">
        <v>5876</v>
      </c>
      <c r="D10" s="11">
        <v>94</v>
      </c>
      <c r="E10" s="2">
        <f t="shared" si="0"/>
        <v>15.997277059223963</v>
      </c>
      <c r="F10" s="2">
        <v>9.9</v>
      </c>
      <c r="G10" s="11">
        <f t="shared" si="1"/>
        <v>58.172400000000003</v>
      </c>
      <c r="H10" s="12">
        <f t="shared" si="2"/>
        <v>-35.827599999999997</v>
      </c>
    </row>
    <row r="11" spans="1:8">
      <c r="A11">
        <v>7</v>
      </c>
      <c r="B11" t="s">
        <v>72</v>
      </c>
      <c r="C11" s="11">
        <v>1261</v>
      </c>
      <c r="D11" s="11">
        <v>19</v>
      </c>
      <c r="E11" s="2">
        <f t="shared" si="0"/>
        <v>15.067406819984139</v>
      </c>
      <c r="F11" s="2">
        <v>9.9</v>
      </c>
      <c r="G11" s="11">
        <f t="shared" si="1"/>
        <v>12.4839</v>
      </c>
      <c r="H11" s="12">
        <f t="shared" si="2"/>
        <v>-6.5160999999999998</v>
      </c>
    </row>
    <row r="12" spans="1:8">
      <c r="A12">
        <v>8</v>
      </c>
      <c r="B12" t="s">
        <v>68</v>
      </c>
      <c r="C12" s="11">
        <v>1403</v>
      </c>
      <c r="D12" s="11">
        <v>21</v>
      </c>
      <c r="E12" s="2">
        <f t="shared" si="0"/>
        <v>14.96792587312901</v>
      </c>
      <c r="F12" s="2">
        <v>9.9</v>
      </c>
      <c r="G12" s="11">
        <f t="shared" si="1"/>
        <v>13.889700000000001</v>
      </c>
      <c r="H12" s="12">
        <f t="shared" si="2"/>
        <v>-7.1102999999999987</v>
      </c>
    </row>
    <row r="13" spans="1:8">
      <c r="A13">
        <v>9</v>
      </c>
      <c r="B13" t="s">
        <v>65</v>
      </c>
      <c r="C13" s="11">
        <v>1478</v>
      </c>
      <c r="D13" s="11">
        <v>22</v>
      </c>
      <c r="E13" s="2">
        <f t="shared" si="0"/>
        <v>14.884979702300406</v>
      </c>
      <c r="F13" s="2">
        <v>9.9</v>
      </c>
      <c r="G13" s="11">
        <f t="shared" si="1"/>
        <v>14.632200000000001</v>
      </c>
      <c r="H13" s="12">
        <f t="shared" si="2"/>
        <v>-7.367799999999999</v>
      </c>
    </row>
    <row r="14" spans="1:8">
      <c r="A14">
        <v>10</v>
      </c>
      <c r="B14" t="s">
        <v>67</v>
      </c>
      <c r="C14" s="11">
        <v>1412</v>
      </c>
      <c r="D14" s="11">
        <v>21</v>
      </c>
      <c r="E14" s="2">
        <f t="shared" si="0"/>
        <v>14.872521246458923</v>
      </c>
      <c r="F14" s="2">
        <v>9.9</v>
      </c>
      <c r="G14" s="11">
        <f t="shared" si="1"/>
        <v>13.978800000000001</v>
      </c>
      <c r="H14" s="12">
        <f t="shared" si="2"/>
        <v>-7.0211999999999986</v>
      </c>
    </row>
    <row r="15" spans="1:8">
      <c r="A15">
        <v>11</v>
      </c>
      <c r="B15" t="s">
        <v>44</v>
      </c>
      <c r="C15" s="11">
        <v>2975</v>
      </c>
      <c r="D15" s="11">
        <v>44</v>
      </c>
      <c r="E15" s="2">
        <f t="shared" si="0"/>
        <v>14.789915966386555</v>
      </c>
      <c r="F15" s="2">
        <v>9.9</v>
      </c>
      <c r="G15" s="11">
        <f t="shared" si="1"/>
        <v>29.452500000000001</v>
      </c>
      <c r="H15" s="12">
        <f t="shared" si="2"/>
        <v>-14.547499999999999</v>
      </c>
    </row>
    <row r="16" spans="1:8">
      <c r="A16">
        <v>12</v>
      </c>
      <c r="B16" t="s">
        <v>53</v>
      </c>
      <c r="C16" s="11">
        <v>2110</v>
      </c>
      <c r="D16" s="11">
        <v>31</v>
      </c>
      <c r="E16" s="2">
        <f t="shared" si="0"/>
        <v>14.691943127962086</v>
      </c>
      <c r="F16" s="2">
        <v>9.9</v>
      </c>
      <c r="G16" s="11">
        <f t="shared" si="1"/>
        <v>20.888999999999999</v>
      </c>
      <c r="H16" s="12">
        <f t="shared" si="2"/>
        <v>-10.111000000000001</v>
      </c>
    </row>
    <row r="17" spans="1:8">
      <c r="A17">
        <v>13</v>
      </c>
      <c r="B17" t="s">
        <v>66</v>
      </c>
      <c r="C17" s="11">
        <v>1430</v>
      </c>
      <c r="D17" s="11">
        <v>21</v>
      </c>
      <c r="E17" s="2">
        <f t="shared" si="0"/>
        <v>14.685314685314685</v>
      </c>
      <c r="F17" s="2">
        <v>9.9</v>
      </c>
      <c r="G17" s="11">
        <f t="shared" si="1"/>
        <v>14.157</v>
      </c>
      <c r="H17" s="12">
        <f t="shared" si="2"/>
        <v>-6.843</v>
      </c>
    </row>
    <row r="18" spans="1:8">
      <c r="A18">
        <v>14</v>
      </c>
      <c r="B18" t="s">
        <v>71</v>
      </c>
      <c r="C18" s="11">
        <v>1306</v>
      </c>
      <c r="D18" s="11">
        <v>19</v>
      </c>
      <c r="E18" s="2">
        <f t="shared" si="0"/>
        <v>14.548238897396631</v>
      </c>
      <c r="F18" s="2">
        <v>9.9</v>
      </c>
      <c r="G18" s="11">
        <f t="shared" si="1"/>
        <v>12.929399999999999</v>
      </c>
      <c r="H18" s="12">
        <f t="shared" si="2"/>
        <v>-6.0706000000000007</v>
      </c>
    </row>
    <row r="19" spans="1:8">
      <c r="A19">
        <v>15</v>
      </c>
      <c r="B19" t="s">
        <v>36</v>
      </c>
      <c r="C19" s="11">
        <v>4426</v>
      </c>
      <c r="D19" s="11">
        <v>63</v>
      </c>
      <c r="E19" s="2">
        <f t="shared" si="0"/>
        <v>14.234071396294624</v>
      </c>
      <c r="F19" s="2">
        <v>9.9</v>
      </c>
      <c r="G19" s="11">
        <f t="shared" si="1"/>
        <v>43.817399999999999</v>
      </c>
      <c r="H19" s="12">
        <f t="shared" si="2"/>
        <v>-19.182600000000001</v>
      </c>
    </row>
    <row r="20" spans="1:8">
      <c r="A20">
        <v>16</v>
      </c>
      <c r="B20" t="s">
        <v>58</v>
      </c>
      <c r="C20" s="11">
        <v>1696</v>
      </c>
      <c r="D20" s="11">
        <v>24</v>
      </c>
      <c r="E20" s="2">
        <f t="shared" si="0"/>
        <v>14.150943396226415</v>
      </c>
      <c r="F20" s="2">
        <v>9.9</v>
      </c>
      <c r="G20" s="11">
        <f t="shared" si="1"/>
        <v>16.790400000000002</v>
      </c>
      <c r="H20" s="12">
        <f t="shared" si="2"/>
        <v>-7.2095999999999982</v>
      </c>
    </row>
    <row r="21" spans="1:8">
      <c r="A21">
        <v>17</v>
      </c>
      <c r="B21" t="s">
        <v>24</v>
      </c>
      <c r="C21" s="11">
        <v>6361</v>
      </c>
      <c r="D21" s="11">
        <v>90</v>
      </c>
      <c r="E21" s="2">
        <f t="shared" si="0"/>
        <v>14.14871875491275</v>
      </c>
      <c r="F21" s="2">
        <v>9.9</v>
      </c>
      <c r="G21" s="11">
        <f t="shared" si="1"/>
        <v>62.9739</v>
      </c>
      <c r="H21" s="12">
        <f t="shared" si="2"/>
        <v>-27.0261</v>
      </c>
    </row>
    <row r="22" spans="1:8">
      <c r="A22">
        <v>18</v>
      </c>
      <c r="B22" t="s">
        <v>64</v>
      </c>
      <c r="C22" s="11">
        <v>1486</v>
      </c>
      <c r="D22" s="11">
        <v>21</v>
      </c>
      <c r="E22" s="2">
        <f t="shared" si="0"/>
        <v>14.131897711978464</v>
      </c>
      <c r="F22" s="2">
        <v>9.9</v>
      </c>
      <c r="G22" s="11">
        <f t="shared" si="1"/>
        <v>14.711399999999999</v>
      </c>
      <c r="H22" s="12">
        <f t="shared" si="2"/>
        <v>-6.2886000000000006</v>
      </c>
    </row>
    <row r="23" spans="1:8">
      <c r="A23">
        <v>19</v>
      </c>
      <c r="B23" t="s">
        <v>43</v>
      </c>
      <c r="C23" s="11">
        <v>2976</v>
      </c>
      <c r="D23" s="11">
        <v>42</v>
      </c>
      <c r="E23" s="2">
        <f t="shared" si="0"/>
        <v>14.112903225806452</v>
      </c>
      <c r="F23" s="2">
        <v>9.9</v>
      </c>
      <c r="G23" s="11">
        <f t="shared" si="1"/>
        <v>29.462400000000002</v>
      </c>
      <c r="H23" s="12">
        <f t="shared" si="2"/>
        <v>-12.537599999999998</v>
      </c>
    </row>
    <row r="24" spans="1:8">
      <c r="A24">
        <v>20</v>
      </c>
      <c r="B24" t="s">
        <v>23</v>
      </c>
      <c r="C24" s="11">
        <v>6457</v>
      </c>
      <c r="D24" s="11">
        <v>91</v>
      </c>
      <c r="E24" s="2">
        <f t="shared" si="0"/>
        <v>14.093232151153787</v>
      </c>
      <c r="F24" s="2">
        <v>9.9</v>
      </c>
      <c r="G24" s="11">
        <f t="shared" si="1"/>
        <v>63.924300000000002</v>
      </c>
      <c r="H24" s="12">
        <f t="shared" si="2"/>
        <v>-27.075699999999998</v>
      </c>
    </row>
    <row r="25" spans="1:8">
      <c r="A25">
        <v>21</v>
      </c>
      <c r="B25" t="s">
        <v>19</v>
      </c>
      <c r="C25" s="11">
        <v>10431</v>
      </c>
      <c r="D25" s="11">
        <v>147</v>
      </c>
      <c r="E25" s="2">
        <f t="shared" si="0"/>
        <v>14.092608570606844</v>
      </c>
      <c r="F25" s="2">
        <v>9.9</v>
      </c>
      <c r="G25" s="11">
        <f t="shared" si="1"/>
        <v>103.26690000000001</v>
      </c>
      <c r="H25" s="12">
        <f t="shared" si="2"/>
        <v>-43.733099999999993</v>
      </c>
    </row>
    <row r="26" spans="1:8">
      <c r="A26">
        <v>22</v>
      </c>
      <c r="B26" t="s">
        <v>48</v>
      </c>
      <c r="C26" s="11">
        <v>2521</v>
      </c>
      <c r="D26" s="11">
        <v>35</v>
      </c>
      <c r="E26" s="2">
        <f t="shared" si="0"/>
        <v>13.88337961126537</v>
      </c>
      <c r="F26" s="2">
        <v>9.9</v>
      </c>
      <c r="G26" s="11">
        <f t="shared" si="1"/>
        <v>24.957900000000002</v>
      </c>
      <c r="H26" s="12">
        <f t="shared" si="2"/>
        <v>-10.042099999999998</v>
      </c>
    </row>
    <row r="27" spans="1:8">
      <c r="A27">
        <v>23</v>
      </c>
      <c r="B27" t="s">
        <v>74</v>
      </c>
      <c r="C27" s="11">
        <v>1239</v>
      </c>
      <c r="D27" s="11">
        <v>17</v>
      </c>
      <c r="E27" s="2">
        <f t="shared" si="0"/>
        <v>13.720742534301856</v>
      </c>
      <c r="F27" s="2">
        <v>9.9</v>
      </c>
      <c r="G27" s="11">
        <f t="shared" si="1"/>
        <v>12.2661</v>
      </c>
      <c r="H27" s="12">
        <f t="shared" si="2"/>
        <v>-4.7339000000000002</v>
      </c>
    </row>
    <row r="28" spans="1:8">
      <c r="A28">
        <v>24</v>
      </c>
      <c r="B28" t="s">
        <v>61</v>
      </c>
      <c r="C28" s="11">
        <v>1540</v>
      </c>
      <c r="D28" s="11">
        <v>21</v>
      </c>
      <c r="E28" s="2">
        <f t="shared" si="0"/>
        <v>13.636363636363635</v>
      </c>
      <c r="F28" s="2">
        <v>9.9</v>
      </c>
      <c r="G28" s="11">
        <f t="shared" si="1"/>
        <v>15.246</v>
      </c>
      <c r="H28" s="12">
        <f t="shared" si="2"/>
        <v>-5.7539999999999996</v>
      </c>
    </row>
    <row r="29" spans="1:8">
      <c r="A29">
        <v>25</v>
      </c>
      <c r="B29" t="s">
        <v>59</v>
      </c>
      <c r="C29" s="11">
        <v>1693</v>
      </c>
      <c r="D29" s="11">
        <v>23</v>
      </c>
      <c r="E29" s="2">
        <f t="shared" si="0"/>
        <v>13.585351447135263</v>
      </c>
      <c r="F29" s="2">
        <v>9.9</v>
      </c>
      <c r="G29" s="11">
        <f t="shared" si="1"/>
        <v>16.7607</v>
      </c>
      <c r="H29" s="12">
        <f t="shared" si="2"/>
        <v>-6.2393000000000001</v>
      </c>
    </row>
    <row r="30" spans="1:8">
      <c r="A30">
        <v>26</v>
      </c>
      <c r="B30" t="s">
        <v>45</v>
      </c>
      <c r="C30" s="11">
        <v>2919</v>
      </c>
      <c r="D30" s="11">
        <v>39</v>
      </c>
      <c r="E30" s="2">
        <f t="shared" si="0"/>
        <v>13.360739979445015</v>
      </c>
      <c r="F30" s="2">
        <v>9.9</v>
      </c>
      <c r="G30" s="11">
        <f t="shared" si="1"/>
        <v>28.898100000000003</v>
      </c>
      <c r="H30" s="12">
        <f t="shared" si="2"/>
        <v>-10.101899999999997</v>
      </c>
    </row>
    <row r="31" spans="1:8">
      <c r="A31">
        <v>27</v>
      </c>
      <c r="B31" t="s">
        <v>69</v>
      </c>
      <c r="C31" s="11">
        <v>1355</v>
      </c>
      <c r="D31" s="11">
        <v>18</v>
      </c>
      <c r="E31" s="2">
        <f t="shared" si="0"/>
        <v>13.284132841328415</v>
      </c>
      <c r="F31" s="2">
        <v>9.9</v>
      </c>
      <c r="G31" s="11">
        <f t="shared" si="1"/>
        <v>13.4145</v>
      </c>
      <c r="H31" s="12">
        <f t="shared" si="2"/>
        <v>-4.5854999999999997</v>
      </c>
    </row>
    <row r="32" spans="1:8">
      <c r="A32">
        <v>28</v>
      </c>
      <c r="B32" t="s">
        <v>31</v>
      </c>
      <c r="C32" s="11">
        <v>4971</v>
      </c>
      <c r="D32" s="11">
        <v>66</v>
      </c>
      <c r="E32" s="2">
        <f t="shared" si="0"/>
        <v>13.27700663850332</v>
      </c>
      <c r="F32" s="2">
        <v>9.9</v>
      </c>
      <c r="G32" s="11">
        <f t="shared" si="1"/>
        <v>49.212900000000005</v>
      </c>
      <c r="H32" s="12">
        <f t="shared" si="2"/>
        <v>-16.787099999999995</v>
      </c>
    </row>
    <row r="33" spans="1:8">
      <c r="A33">
        <v>29</v>
      </c>
      <c r="B33" t="s">
        <v>35</v>
      </c>
      <c r="C33" s="11">
        <v>4557</v>
      </c>
      <c r="D33" s="11">
        <v>60</v>
      </c>
      <c r="E33" s="2">
        <f t="shared" si="0"/>
        <v>13.166556945358789</v>
      </c>
      <c r="F33" s="2">
        <v>9.9</v>
      </c>
      <c r="G33" s="11">
        <f t="shared" si="1"/>
        <v>45.1143</v>
      </c>
      <c r="H33" s="12">
        <f t="shared" si="2"/>
        <v>-14.8857</v>
      </c>
    </row>
    <row r="34" spans="1:8">
      <c r="A34">
        <v>30</v>
      </c>
      <c r="B34" t="s">
        <v>76</v>
      </c>
      <c r="C34" s="11">
        <v>1158</v>
      </c>
      <c r="D34" s="11">
        <v>15</v>
      </c>
      <c r="E34" s="2">
        <f t="shared" si="0"/>
        <v>12.953367875647668</v>
      </c>
      <c r="F34" s="2">
        <v>9.9</v>
      </c>
      <c r="G34" s="11">
        <f t="shared" si="1"/>
        <v>11.4642</v>
      </c>
      <c r="H34" s="12">
        <f t="shared" si="2"/>
        <v>-3.5358000000000001</v>
      </c>
    </row>
    <row r="35" spans="1:8">
      <c r="A35">
        <v>31</v>
      </c>
      <c r="B35" t="s">
        <v>80</v>
      </c>
      <c r="C35" s="11">
        <v>1093</v>
      </c>
      <c r="D35" s="11">
        <v>14</v>
      </c>
      <c r="E35" s="2">
        <f t="shared" si="0"/>
        <v>12.808783165599268</v>
      </c>
      <c r="F35" s="2">
        <v>9.9</v>
      </c>
      <c r="G35" s="11">
        <f t="shared" si="1"/>
        <v>10.8207</v>
      </c>
      <c r="H35" s="12">
        <f t="shared" si="2"/>
        <v>-3.1792999999999996</v>
      </c>
    </row>
    <row r="36" spans="1:8">
      <c r="A36">
        <v>32</v>
      </c>
      <c r="B36" t="s">
        <v>57</v>
      </c>
      <c r="C36" s="11">
        <v>1729</v>
      </c>
      <c r="D36" s="11">
        <v>22</v>
      </c>
      <c r="E36" s="2">
        <f t="shared" si="0"/>
        <v>12.724117987275882</v>
      </c>
      <c r="F36" s="2">
        <v>9.9</v>
      </c>
      <c r="G36" s="11">
        <f t="shared" si="1"/>
        <v>17.117100000000001</v>
      </c>
      <c r="H36" s="12">
        <f t="shared" si="2"/>
        <v>-4.8828999999999994</v>
      </c>
    </row>
    <row r="37" spans="1:8">
      <c r="A37">
        <v>33</v>
      </c>
      <c r="B37" t="s">
        <v>62</v>
      </c>
      <c r="C37" s="11">
        <v>1495</v>
      </c>
      <c r="D37" s="11">
        <v>19</v>
      </c>
      <c r="E37" s="2">
        <f t="shared" si="0"/>
        <v>12.709030100334449</v>
      </c>
      <c r="F37" s="2">
        <v>9.9</v>
      </c>
      <c r="G37" s="11">
        <f t="shared" si="1"/>
        <v>14.8005</v>
      </c>
      <c r="H37" s="12">
        <f t="shared" si="2"/>
        <v>-4.1995000000000005</v>
      </c>
    </row>
    <row r="38" spans="1:8">
      <c r="A38">
        <v>34</v>
      </c>
      <c r="B38" t="s">
        <v>34</v>
      </c>
      <c r="C38" s="11">
        <v>4568</v>
      </c>
      <c r="D38" s="11">
        <v>58</v>
      </c>
      <c r="E38" s="2">
        <f t="shared" si="0"/>
        <v>12.697022767075307</v>
      </c>
      <c r="F38" s="2">
        <v>9.9</v>
      </c>
      <c r="G38" s="11">
        <f t="shared" si="1"/>
        <v>45.223200000000006</v>
      </c>
      <c r="H38" s="12">
        <f t="shared" si="2"/>
        <v>-12.776799999999994</v>
      </c>
    </row>
    <row r="39" spans="1:8">
      <c r="A39">
        <v>35</v>
      </c>
      <c r="B39" t="s">
        <v>79</v>
      </c>
      <c r="C39" s="11">
        <v>1109</v>
      </c>
      <c r="D39" s="11">
        <v>14</v>
      </c>
      <c r="E39" s="2">
        <f t="shared" si="0"/>
        <v>12.623985572587918</v>
      </c>
      <c r="F39" s="2">
        <v>9.9</v>
      </c>
      <c r="G39" s="11">
        <f t="shared" si="1"/>
        <v>10.979100000000001</v>
      </c>
      <c r="H39" s="12">
        <f t="shared" si="2"/>
        <v>-3.0208999999999993</v>
      </c>
    </row>
    <row r="40" spans="1:8">
      <c r="A40">
        <v>36</v>
      </c>
      <c r="B40" t="s">
        <v>18</v>
      </c>
      <c r="C40" s="11">
        <v>21473</v>
      </c>
      <c r="D40" s="11">
        <v>270</v>
      </c>
      <c r="E40" s="2">
        <f t="shared" si="0"/>
        <v>12.573930051692825</v>
      </c>
      <c r="F40" s="2">
        <v>9.9</v>
      </c>
      <c r="G40" s="11">
        <f t="shared" si="1"/>
        <v>212.58270000000002</v>
      </c>
      <c r="H40" s="12">
        <f t="shared" si="2"/>
        <v>-57.417299999999983</v>
      </c>
    </row>
    <row r="41" spans="1:8">
      <c r="A41">
        <v>37</v>
      </c>
      <c r="B41" t="s">
        <v>47</v>
      </c>
      <c r="C41" s="11">
        <v>2632</v>
      </c>
      <c r="D41" s="11">
        <v>33</v>
      </c>
      <c r="E41" s="2">
        <f t="shared" si="0"/>
        <v>12.537993920972644</v>
      </c>
      <c r="F41" s="2">
        <v>9.9</v>
      </c>
      <c r="G41" s="11">
        <f t="shared" si="1"/>
        <v>26.056799999999999</v>
      </c>
      <c r="H41" s="12">
        <f t="shared" si="2"/>
        <v>-6.9432000000000009</v>
      </c>
    </row>
    <row r="42" spans="1:8">
      <c r="A42">
        <v>38</v>
      </c>
      <c r="B42" t="s">
        <v>37</v>
      </c>
      <c r="C42" s="11">
        <v>3989</v>
      </c>
      <c r="D42" s="11">
        <v>50</v>
      </c>
      <c r="E42" s="2">
        <f t="shared" si="0"/>
        <v>12.534469791927803</v>
      </c>
      <c r="F42" s="2">
        <v>9.9</v>
      </c>
      <c r="G42" s="11">
        <f t="shared" si="1"/>
        <v>39.491099999999996</v>
      </c>
      <c r="H42" s="12">
        <f t="shared" si="2"/>
        <v>-10.508900000000004</v>
      </c>
    </row>
    <row r="43" spans="1:8">
      <c r="A43">
        <v>39</v>
      </c>
      <c r="B43" t="s">
        <v>56</v>
      </c>
      <c r="C43" s="11">
        <v>1756</v>
      </c>
      <c r="D43" s="11">
        <v>22</v>
      </c>
      <c r="E43" s="2">
        <f t="shared" si="0"/>
        <v>12.528473804100228</v>
      </c>
      <c r="F43" s="2">
        <v>9.9</v>
      </c>
      <c r="G43" s="11">
        <f t="shared" si="1"/>
        <v>17.384400000000003</v>
      </c>
      <c r="H43" s="12">
        <f t="shared" si="2"/>
        <v>-4.615599999999997</v>
      </c>
    </row>
    <row r="44" spans="1:8">
      <c r="A44">
        <v>40</v>
      </c>
      <c r="B44" t="s">
        <v>40</v>
      </c>
      <c r="C44" s="11">
        <v>3621</v>
      </c>
      <c r="D44" s="11">
        <v>45</v>
      </c>
      <c r="E44" s="2">
        <f t="shared" si="0"/>
        <v>12.427506213753107</v>
      </c>
      <c r="F44" s="2">
        <v>9.9</v>
      </c>
      <c r="G44" s="11">
        <f t="shared" si="1"/>
        <v>35.847900000000003</v>
      </c>
      <c r="H44" s="12">
        <f t="shared" si="2"/>
        <v>-9.1520999999999972</v>
      </c>
    </row>
    <row r="45" spans="1:8">
      <c r="A45">
        <v>41</v>
      </c>
      <c r="B45" t="s">
        <v>75</v>
      </c>
      <c r="C45" s="11">
        <v>1217</v>
      </c>
      <c r="D45" s="11">
        <v>15</v>
      </c>
      <c r="E45" s="2">
        <f t="shared" si="0"/>
        <v>12.325390304026294</v>
      </c>
      <c r="F45" s="2">
        <v>9.9</v>
      </c>
      <c r="G45" s="11">
        <f t="shared" si="1"/>
        <v>12.048300000000001</v>
      </c>
      <c r="H45" s="12">
        <f t="shared" si="2"/>
        <v>-2.9516999999999989</v>
      </c>
    </row>
    <row r="46" spans="1:8">
      <c r="A46">
        <v>42</v>
      </c>
      <c r="B46" t="s">
        <v>78</v>
      </c>
      <c r="C46" s="11">
        <v>1150</v>
      </c>
      <c r="D46" s="11">
        <v>14</v>
      </c>
      <c r="E46" s="2">
        <f t="shared" si="0"/>
        <v>12.17391304347826</v>
      </c>
      <c r="F46" s="2">
        <v>9.9</v>
      </c>
      <c r="G46" s="11">
        <f t="shared" si="1"/>
        <v>11.385</v>
      </c>
      <c r="H46" s="12">
        <f t="shared" si="2"/>
        <v>-2.6150000000000002</v>
      </c>
    </row>
    <row r="47" spans="1:8">
      <c r="A47">
        <v>43</v>
      </c>
      <c r="B47" t="s">
        <v>70</v>
      </c>
      <c r="C47" s="11">
        <v>1317</v>
      </c>
      <c r="D47" s="11">
        <v>16</v>
      </c>
      <c r="E47" s="2">
        <f t="shared" si="0"/>
        <v>12.148823082763858</v>
      </c>
      <c r="F47" s="2">
        <v>9.9</v>
      </c>
      <c r="G47" s="11">
        <f t="shared" si="1"/>
        <v>13.038300000000001</v>
      </c>
      <c r="H47" s="12">
        <f t="shared" si="2"/>
        <v>-2.9616999999999987</v>
      </c>
    </row>
    <row r="48" spans="1:8">
      <c r="A48" s="4" t="s">
        <v>1246</v>
      </c>
      <c r="B48" s="4"/>
      <c r="C48" s="7">
        <f>SUM(C5:C47)</f>
        <v>137789</v>
      </c>
      <c r="D48" s="7">
        <f>SUM(D5:D47)</f>
        <v>1928</v>
      </c>
      <c r="E48" s="5">
        <f t="shared" ref="E48" si="3">D48/C48*1000</f>
        <v>13.992408682841157</v>
      </c>
      <c r="F48" s="5">
        <f>G48/C48*1000</f>
        <v>9.8999999999999986</v>
      </c>
      <c r="G48" s="7">
        <f>SUM(G5:G47)</f>
        <v>1364.1110999999999</v>
      </c>
      <c r="H48" s="8">
        <f t="shared" si="2"/>
        <v>-563.88890000000015</v>
      </c>
    </row>
    <row r="49" spans="1:8">
      <c r="A49" s="13"/>
      <c r="B49" s="13"/>
      <c r="C49" s="14"/>
      <c r="D49" s="14"/>
      <c r="E49" s="15"/>
      <c r="F49" s="14"/>
      <c r="G49" s="15"/>
      <c r="H49" s="16"/>
    </row>
    <row r="50" spans="1:8">
      <c r="H50" s="12"/>
    </row>
    <row r="95" spans="1:9">
      <c r="A95" s="13"/>
      <c r="B95" s="13"/>
      <c r="C95" s="14"/>
      <c r="D95" s="14"/>
      <c r="E95" s="15"/>
      <c r="F95" s="14"/>
      <c r="G95" s="15"/>
      <c r="H95" s="16"/>
      <c r="I95" s="27"/>
    </row>
    <row r="96" spans="1:9" ht="15.75">
      <c r="A96" s="28"/>
      <c r="B96" s="13"/>
      <c r="C96" s="14"/>
      <c r="D96" s="14"/>
      <c r="E96" s="15"/>
      <c r="F96" s="14"/>
      <c r="G96" s="15"/>
      <c r="H96" s="16"/>
      <c r="I96" s="27"/>
    </row>
    <row r="97" spans="1:9">
      <c r="A97" s="174"/>
      <c r="B97" s="172"/>
      <c r="C97" s="172"/>
      <c r="D97" s="172"/>
      <c r="E97" s="173"/>
      <c r="F97" s="172"/>
      <c r="G97" s="172"/>
      <c r="H97" s="172"/>
      <c r="I97" s="27"/>
    </row>
    <row r="98" spans="1:9">
      <c r="A98" s="174"/>
      <c r="B98" s="172"/>
      <c r="C98" s="172"/>
      <c r="D98" s="172"/>
      <c r="E98" s="173"/>
      <c r="F98" s="13"/>
      <c r="G98" s="13"/>
      <c r="H98" s="13"/>
      <c r="I98" s="27"/>
    </row>
    <row r="99" spans="1:9">
      <c r="A99" s="27"/>
      <c r="B99" s="27"/>
      <c r="C99" s="29"/>
      <c r="D99" s="29"/>
      <c r="E99" s="30"/>
      <c r="F99" s="29"/>
      <c r="G99" s="30"/>
      <c r="H99" s="31"/>
      <c r="I99" s="27"/>
    </row>
    <row r="100" spans="1:9">
      <c r="A100" s="27"/>
      <c r="B100" s="27"/>
      <c r="C100" s="29"/>
      <c r="D100" s="29"/>
      <c r="E100" s="30"/>
      <c r="F100" s="29"/>
      <c r="G100" s="30"/>
      <c r="H100" s="31"/>
      <c r="I100" s="27"/>
    </row>
    <row r="101" spans="1:9">
      <c r="A101" s="27"/>
      <c r="B101" s="27"/>
      <c r="C101" s="29"/>
      <c r="D101" s="29"/>
      <c r="E101" s="30"/>
      <c r="F101" s="29"/>
      <c r="G101" s="30"/>
      <c r="H101" s="31"/>
      <c r="I101" s="27"/>
    </row>
    <row r="102" spans="1:9">
      <c r="A102" s="27"/>
      <c r="B102" s="27"/>
      <c r="C102" s="29"/>
      <c r="D102" s="29"/>
      <c r="E102" s="30"/>
      <c r="F102" s="29"/>
      <c r="G102" s="30"/>
      <c r="H102" s="31"/>
      <c r="I102" s="27"/>
    </row>
    <row r="103" spans="1:9">
      <c r="A103" s="27"/>
      <c r="B103" s="27"/>
      <c r="C103" s="29"/>
      <c r="D103" s="29"/>
      <c r="E103" s="30"/>
      <c r="F103" s="29"/>
      <c r="G103" s="30"/>
      <c r="H103" s="31"/>
      <c r="I103" s="27"/>
    </row>
    <row r="104" spans="1:9">
      <c r="A104" s="27"/>
      <c r="B104" s="27"/>
      <c r="C104" s="29"/>
      <c r="D104" s="29"/>
      <c r="E104" s="30"/>
      <c r="F104" s="29"/>
      <c r="G104" s="30"/>
      <c r="H104" s="31"/>
      <c r="I104" s="27"/>
    </row>
    <row r="105" spans="1:9">
      <c r="A105" s="27"/>
      <c r="B105" s="27"/>
      <c r="C105" s="29"/>
      <c r="D105" s="29"/>
      <c r="E105" s="30"/>
      <c r="F105" s="29"/>
      <c r="G105" s="30"/>
      <c r="H105" s="31"/>
      <c r="I105" s="27"/>
    </row>
    <row r="106" spans="1:9">
      <c r="A106" s="27"/>
      <c r="B106" s="27"/>
      <c r="C106" s="29"/>
      <c r="D106" s="29"/>
      <c r="E106" s="30"/>
      <c r="F106" s="29"/>
      <c r="G106" s="30"/>
      <c r="H106" s="31"/>
      <c r="I106" s="27"/>
    </row>
    <row r="107" spans="1:9">
      <c r="A107" s="27"/>
      <c r="B107" s="27"/>
      <c r="C107" s="29"/>
      <c r="D107" s="29"/>
      <c r="E107" s="30"/>
      <c r="F107" s="29"/>
      <c r="G107" s="30"/>
      <c r="H107" s="31"/>
      <c r="I107" s="27"/>
    </row>
    <row r="108" spans="1:9">
      <c r="A108" s="27"/>
      <c r="B108" s="27"/>
      <c r="C108" s="29"/>
      <c r="D108" s="29"/>
      <c r="E108" s="30"/>
      <c r="F108" s="29"/>
      <c r="G108" s="30"/>
      <c r="H108" s="31"/>
      <c r="I108" s="27"/>
    </row>
    <row r="109" spans="1:9">
      <c r="A109" s="27"/>
      <c r="B109" s="27"/>
      <c r="C109" s="29"/>
      <c r="D109" s="29"/>
      <c r="E109" s="30"/>
      <c r="F109" s="29"/>
      <c r="G109" s="30"/>
      <c r="H109" s="31"/>
      <c r="I109" s="27"/>
    </row>
    <row r="110" spans="1:9">
      <c r="A110" s="27"/>
      <c r="B110" s="27"/>
      <c r="C110" s="29"/>
      <c r="D110" s="29"/>
      <c r="E110" s="30"/>
      <c r="F110" s="29"/>
      <c r="G110" s="30"/>
      <c r="H110" s="31"/>
      <c r="I110" s="27"/>
    </row>
    <row r="111" spans="1:9">
      <c r="A111" s="27"/>
      <c r="B111" s="27"/>
      <c r="C111" s="29"/>
      <c r="D111" s="29"/>
      <c r="E111" s="30"/>
      <c r="F111" s="29"/>
      <c r="G111" s="30"/>
      <c r="H111" s="31"/>
      <c r="I111" s="27"/>
    </row>
    <row r="112" spans="1:9">
      <c r="A112" s="27"/>
      <c r="B112" s="27"/>
      <c r="C112" s="29"/>
      <c r="D112" s="29"/>
      <c r="E112" s="30"/>
      <c r="F112" s="29"/>
      <c r="G112" s="30"/>
      <c r="H112" s="31"/>
      <c r="I112" s="27"/>
    </row>
    <row r="113" spans="1:9">
      <c r="A113" s="27"/>
      <c r="B113" s="27"/>
      <c r="C113" s="29"/>
      <c r="D113" s="29"/>
      <c r="E113" s="30"/>
      <c r="F113" s="29"/>
      <c r="G113" s="30"/>
      <c r="H113" s="31"/>
      <c r="I113" s="27"/>
    </row>
    <row r="114" spans="1:9">
      <c r="A114" s="27"/>
      <c r="B114" s="27"/>
      <c r="C114" s="29"/>
      <c r="D114" s="29"/>
      <c r="E114" s="30"/>
      <c r="F114" s="29"/>
      <c r="G114" s="30"/>
      <c r="H114" s="31"/>
      <c r="I114" s="27"/>
    </row>
    <row r="115" spans="1:9">
      <c r="A115" s="27"/>
      <c r="B115" s="27"/>
      <c r="C115" s="29"/>
      <c r="D115" s="29"/>
      <c r="E115" s="30"/>
      <c r="F115" s="29"/>
      <c r="G115" s="30"/>
      <c r="H115" s="31"/>
      <c r="I115" s="27"/>
    </row>
    <row r="116" spans="1:9">
      <c r="A116" s="27"/>
      <c r="B116" s="27"/>
      <c r="C116" s="29"/>
      <c r="D116" s="29"/>
      <c r="E116" s="30"/>
      <c r="F116" s="29"/>
      <c r="G116" s="30"/>
      <c r="H116" s="31"/>
      <c r="I116" s="27"/>
    </row>
    <row r="117" spans="1:9">
      <c r="A117" s="27"/>
      <c r="B117" s="27"/>
      <c r="C117" s="29"/>
      <c r="D117" s="29"/>
      <c r="E117" s="30"/>
      <c r="F117" s="29"/>
      <c r="G117" s="30"/>
      <c r="H117" s="31"/>
      <c r="I117" s="27"/>
    </row>
    <row r="118" spans="1:9">
      <c r="A118" s="27"/>
      <c r="B118" s="27"/>
      <c r="C118" s="29"/>
      <c r="D118" s="29"/>
      <c r="E118" s="30"/>
      <c r="F118" s="29"/>
      <c r="G118" s="30"/>
      <c r="H118" s="31"/>
      <c r="I118" s="27"/>
    </row>
    <row r="119" spans="1:9">
      <c r="A119" s="27"/>
      <c r="B119" s="27"/>
      <c r="C119" s="29"/>
      <c r="D119" s="29"/>
      <c r="E119" s="30"/>
      <c r="F119" s="29"/>
      <c r="G119" s="30"/>
      <c r="H119" s="31"/>
      <c r="I119" s="27"/>
    </row>
    <row r="120" spans="1:9">
      <c r="A120" s="27"/>
      <c r="B120" s="27"/>
      <c r="C120" s="29"/>
      <c r="D120" s="29"/>
      <c r="E120" s="30"/>
      <c r="F120" s="29"/>
      <c r="G120" s="30"/>
      <c r="H120" s="31"/>
      <c r="I120" s="27"/>
    </row>
    <row r="121" spans="1:9">
      <c r="A121" s="27"/>
      <c r="B121" s="27"/>
      <c r="C121" s="29"/>
      <c r="D121" s="29"/>
      <c r="E121" s="30"/>
      <c r="F121" s="29"/>
      <c r="G121" s="30"/>
      <c r="H121" s="31"/>
      <c r="I121" s="27"/>
    </row>
    <row r="122" spans="1:9">
      <c r="A122" s="27"/>
      <c r="B122" s="27"/>
      <c r="C122" s="29"/>
      <c r="D122" s="29"/>
      <c r="E122" s="30"/>
      <c r="F122" s="29"/>
      <c r="G122" s="30"/>
      <c r="H122" s="31"/>
      <c r="I122" s="27"/>
    </row>
    <row r="123" spans="1:9">
      <c r="A123" s="27"/>
      <c r="B123" s="27"/>
      <c r="C123" s="29"/>
      <c r="D123" s="29"/>
      <c r="E123" s="30"/>
      <c r="F123" s="29"/>
      <c r="G123" s="30"/>
      <c r="H123" s="31"/>
      <c r="I123" s="27"/>
    </row>
    <row r="124" spans="1:9">
      <c r="A124" s="27"/>
      <c r="B124" s="27"/>
      <c r="C124" s="29"/>
      <c r="D124" s="29"/>
      <c r="E124" s="30"/>
      <c r="F124" s="29"/>
      <c r="G124" s="30"/>
      <c r="H124" s="31"/>
      <c r="I124" s="27"/>
    </row>
    <row r="125" spans="1:9">
      <c r="A125" s="27"/>
      <c r="B125" s="27"/>
      <c r="C125" s="29"/>
      <c r="D125" s="29"/>
      <c r="E125" s="30"/>
      <c r="F125" s="29"/>
      <c r="G125" s="30"/>
      <c r="H125" s="31"/>
      <c r="I125" s="27"/>
    </row>
    <row r="126" spans="1:9">
      <c r="A126" s="27"/>
      <c r="B126" s="27"/>
      <c r="C126" s="29"/>
      <c r="D126" s="29"/>
      <c r="E126" s="30"/>
      <c r="F126" s="29"/>
      <c r="G126" s="30"/>
      <c r="H126" s="31"/>
      <c r="I126" s="27"/>
    </row>
    <row r="127" spans="1:9">
      <c r="A127" s="27"/>
      <c r="B127" s="27"/>
      <c r="C127" s="29"/>
      <c r="D127" s="29"/>
      <c r="E127" s="30"/>
      <c r="F127" s="29"/>
      <c r="G127" s="30"/>
      <c r="H127" s="31"/>
      <c r="I127" s="27"/>
    </row>
    <row r="128" spans="1:9">
      <c r="A128" s="27"/>
      <c r="B128" s="27"/>
      <c r="C128" s="29"/>
      <c r="D128" s="29"/>
      <c r="E128" s="30"/>
      <c r="F128" s="29"/>
      <c r="G128" s="30"/>
      <c r="H128" s="31"/>
      <c r="I128" s="27"/>
    </row>
    <row r="129" spans="1:9">
      <c r="A129" s="27"/>
      <c r="B129" s="27"/>
      <c r="C129" s="29"/>
      <c r="D129" s="29"/>
      <c r="E129" s="30"/>
      <c r="F129" s="29"/>
      <c r="G129" s="30"/>
      <c r="H129" s="31"/>
      <c r="I129" s="27"/>
    </row>
    <row r="130" spans="1:9">
      <c r="A130" s="27"/>
      <c r="B130" s="27"/>
      <c r="C130" s="29"/>
      <c r="D130" s="29"/>
      <c r="E130" s="30"/>
      <c r="F130" s="29"/>
      <c r="G130" s="30"/>
      <c r="H130" s="31"/>
      <c r="I130" s="27"/>
    </row>
    <row r="131" spans="1:9">
      <c r="A131" s="27"/>
      <c r="B131" s="27"/>
      <c r="C131" s="29"/>
      <c r="D131" s="29"/>
      <c r="E131" s="30"/>
      <c r="F131" s="29"/>
      <c r="G131" s="30"/>
      <c r="H131" s="31"/>
      <c r="I131" s="27"/>
    </row>
    <row r="132" spans="1:9">
      <c r="A132" s="27"/>
      <c r="B132" s="27"/>
      <c r="C132" s="29"/>
      <c r="D132" s="29"/>
      <c r="E132" s="30"/>
      <c r="F132" s="29"/>
      <c r="G132" s="30"/>
      <c r="H132" s="31"/>
      <c r="I132" s="27"/>
    </row>
    <row r="133" spans="1:9">
      <c r="A133" s="27"/>
      <c r="B133" s="27"/>
      <c r="C133" s="29"/>
      <c r="D133" s="29"/>
      <c r="E133" s="30"/>
      <c r="F133" s="29"/>
      <c r="G133" s="30"/>
      <c r="H133" s="31"/>
      <c r="I133" s="27"/>
    </row>
    <row r="134" spans="1:9">
      <c r="A134" s="27"/>
      <c r="B134" s="27"/>
      <c r="C134" s="29"/>
      <c r="D134" s="29"/>
      <c r="E134" s="30"/>
      <c r="F134" s="29"/>
      <c r="G134" s="30"/>
      <c r="H134" s="31"/>
      <c r="I134" s="27"/>
    </row>
    <row r="135" spans="1:9">
      <c r="A135" s="27"/>
      <c r="B135" s="27"/>
      <c r="C135" s="29"/>
      <c r="D135" s="29"/>
      <c r="E135" s="30"/>
      <c r="F135" s="29"/>
      <c r="G135" s="30"/>
      <c r="H135" s="31"/>
      <c r="I135" s="27"/>
    </row>
    <row r="136" spans="1:9">
      <c r="A136" s="27"/>
      <c r="B136" s="27"/>
      <c r="C136" s="29"/>
      <c r="D136" s="29"/>
      <c r="E136" s="30"/>
      <c r="F136" s="29"/>
      <c r="G136" s="30"/>
      <c r="H136" s="31"/>
      <c r="I136" s="27"/>
    </row>
    <row r="137" spans="1:9">
      <c r="A137" s="27"/>
      <c r="B137" s="27"/>
      <c r="C137" s="29"/>
      <c r="D137" s="29"/>
      <c r="E137" s="30"/>
      <c r="F137" s="29"/>
      <c r="G137" s="30"/>
      <c r="H137" s="31"/>
      <c r="I137" s="27"/>
    </row>
    <row r="138" spans="1:9">
      <c r="A138" s="27"/>
      <c r="B138" s="27"/>
      <c r="C138" s="29"/>
      <c r="D138" s="29"/>
      <c r="E138" s="30"/>
      <c r="F138" s="29"/>
      <c r="G138" s="30"/>
      <c r="H138" s="31"/>
      <c r="I138" s="27"/>
    </row>
    <row r="139" spans="1:9">
      <c r="A139" s="27"/>
      <c r="B139" s="27"/>
      <c r="C139" s="29"/>
      <c r="D139" s="29"/>
      <c r="E139" s="30"/>
      <c r="F139" s="29"/>
      <c r="G139" s="30"/>
      <c r="H139" s="31"/>
      <c r="I139" s="27"/>
    </row>
    <row r="140" spans="1:9">
      <c r="A140" s="27"/>
      <c r="B140" s="27"/>
      <c r="C140" s="29"/>
      <c r="D140" s="29"/>
      <c r="E140" s="30"/>
      <c r="F140" s="29"/>
      <c r="G140" s="30"/>
      <c r="H140" s="31"/>
      <c r="I140" s="27"/>
    </row>
    <row r="141" spans="1:9">
      <c r="A141" s="27"/>
      <c r="B141" s="27"/>
      <c r="C141" s="29"/>
      <c r="D141" s="29"/>
      <c r="E141" s="30"/>
      <c r="F141" s="29"/>
      <c r="G141" s="30"/>
      <c r="H141" s="31"/>
      <c r="I141" s="27"/>
    </row>
    <row r="142" spans="1:9">
      <c r="A142" s="27"/>
      <c r="B142" s="27"/>
      <c r="C142" s="29"/>
      <c r="D142" s="29"/>
      <c r="E142" s="30"/>
      <c r="F142" s="29"/>
      <c r="G142" s="30"/>
      <c r="H142" s="31"/>
      <c r="I142" s="27"/>
    </row>
    <row r="143" spans="1:9">
      <c r="A143" s="27"/>
      <c r="B143" s="27"/>
      <c r="C143" s="29"/>
      <c r="D143" s="29"/>
      <c r="E143" s="30"/>
      <c r="F143" s="29"/>
      <c r="G143" s="30"/>
      <c r="H143" s="31"/>
      <c r="I143" s="27"/>
    </row>
    <row r="144" spans="1:9">
      <c r="A144" s="27"/>
      <c r="B144" s="27"/>
      <c r="C144" s="29"/>
      <c r="D144" s="29"/>
      <c r="E144" s="30"/>
      <c r="F144" s="29"/>
      <c r="G144" s="30"/>
      <c r="H144" s="31"/>
      <c r="I144" s="27"/>
    </row>
    <row r="145" spans="1:9">
      <c r="A145" s="27"/>
      <c r="B145" s="27"/>
      <c r="C145" s="29"/>
      <c r="D145" s="29"/>
      <c r="E145" s="30"/>
      <c r="F145" s="29"/>
      <c r="G145" s="30"/>
      <c r="H145" s="31"/>
      <c r="I145" s="27"/>
    </row>
    <row r="146" spans="1:9">
      <c r="A146" s="27"/>
      <c r="B146" s="27"/>
      <c r="C146" s="29"/>
      <c r="D146" s="29"/>
      <c r="E146" s="30"/>
      <c r="F146" s="29"/>
      <c r="G146" s="30"/>
      <c r="H146" s="31"/>
      <c r="I146" s="27"/>
    </row>
    <row r="147" spans="1:9">
      <c r="A147" s="27"/>
      <c r="B147" s="27"/>
      <c r="C147" s="29"/>
      <c r="D147" s="29"/>
      <c r="E147" s="30"/>
      <c r="F147" s="29"/>
      <c r="G147" s="30"/>
      <c r="H147" s="31"/>
      <c r="I147" s="27"/>
    </row>
    <row r="148" spans="1:9">
      <c r="A148" s="27"/>
      <c r="B148" s="27"/>
      <c r="C148" s="29"/>
      <c r="D148" s="29"/>
      <c r="E148" s="30"/>
      <c r="F148" s="29"/>
      <c r="G148" s="30"/>
      <c r="H148" s="31"/>
      <c r="I148" s="27"/>
    </row>
    <row r="149" spans="1:9">
      <c r="A149" s="27"/>
      <c r="B149" s="27"/>
      <c r="C149" s="29"/>
      <c r="D149" s="29"/>
      <c r="E149" s="30"/>
      <c r="F149" s="29"/>
      <c r="G149" s="30"/>
      <c r="H149" s="31"/>
      <c r="I149" s="27"/>
    </row>
    <row r="150" spans="1:9">
      <c r="A150" s="27"/>
      <c r="B150" s="27"/>
      <c r="C150" s="29"/>
      <c r="D150" s="29"/>
      <c r="E150" s="30"/>
      <c r="F150" s="29"/>
      <c r="G150" s="30"/>
      <c r="H150" s="31"/>
      <c r="I150" s="27"/>
    </row>
    <row r="151" spans="1:9">
      <c r="A151" s="27"/>
      <c r="B151" s="27"/>
      <c r="C151" s="29"/>
      <c r="D151" s="29"/>
      <c r="E151" s="30"/>
      <c r="F151" s="29"/>
      <c r="G151" s="30"/>
      <c r="H151" s="31"/>
      <c r="I151" s="27"/>
    </row>
    <row r="152" spans="1:9">
      <c r="A152" s="27"/>
      <c r="B152" s="27"/>
      <c r="C152" s="29"/>
      <c r="D152" s="29"/>
      <c r="E152" s="30"/>
      <c r="F152" s="29"/>
      <c r="G152" s="30"/>
      <c r="H152" s="31"/>
      <c r="I152" s="27"/>
    </row>
    <row r="153" spans="1:9">
      <c r="A153" s="27"/>
      <c r="B153" s="27"/>
      <c r="C153" s="29"/>
      <c r="D153" s="29"/>
      <c r="E153" s="30"/>
      <c r="F153" s="29"/>
      <c r="G153" s="30"/>
      <c r="H153" s="31"/>
      <c r="I153" s="27"/>
    </row>
    <row r="154" spans="1:9">
      <c r="A154" s="27"/>
      <c r="B154" s="27"/>
      <c r="C154" s="29"/>
      <c r="D154" s="29"/>
      <c r="E154" s="30"/>
      <c r="F154" s="29"/>
      <c r="G154" s="30"/>
      <c r="H154" s="31"/>
      <c r="I154" s="27"/>
    </row>
    <row r="155" spans="1:9">
      <c r="A155" s="27"/>
      <c r="B155" s="27"/>
      <c r="C155" s="29"/>
      <c r="D155" s="29"/>
      <c r="E155" s="30"/>
      <c r="F155" s="29"/>
      <c r="G155" s="30"/>
      <c r="H155" s="31"/>
      <c r="I155" s="27"/>
    </row>
    <row r="156" spans="1:9">
      <c r="A156" s="27"/>
      <c r="B156" s="27"/>
      <c r="C156" s="29"/>
      <c r="D156" s="29"/>
      <c r="E156" s="30"/>
      <c r="F156" s="29"/>
      <c r="G156" s="30"/>
      <c r="H156" s="31"/>
      <c r="I156" s="27"/>
    </row>
    <row r="157" spans="1:9">
      <c r="A157" s="27"/>
      <c r="B157" s="27"/>
      <c r="C157" s="29"/>
      <c r="D157" s="29"/>
      <c r="E157" s="30"/>
      <c r="F157" s="29"/>
      <c r="G157" s="30"/>
      <c r="H157" s="31"/>
      <c r="I157" s="27"/>
    </row>
    <row r="158" spans="1:9">
      <c r="A158" s="27"/>
      <c r="B158" s="27"/>
      <c r="C158" s="29"/>
      <c r="D158" s="29"/>
      <c r="E158" s="30"/>
      <c r="F158" s="29"/>
      <c r="G158" s="30"/>
      <c r="H158" s="31"/>
      <c r="I158" s="27"/>
    </row>
    <row r="159" spans="1:9">
      <c r="A159" s="27"/>
      <c r="B159" s="27"/>
      <c r="C159" s="29"/>
      <c r="D159" s="29"/>
      <c r="E159" s="30"/>
      <c r="F159" s="29"/>
      <c r="G159" s="30"/>
      <c r="H159" s="31"/>
      <c r="I159" s="27"/>
    </row>
    <row r="160" spans="1:9">
      <c r="A160" s="27"/>
      <c r="B160" s="27"/>
      <c r="C160" s="29"/>
      <c r="D160" s="29"/>
      <c r="E160" s="30"/>
      <c r="F160" s="29"/>
      <c r="G160" s="30"/>
      <c r="H160" s="31"/>
      <c r="I160" s="27"/>
    </row>
    <row r="161" spans="1:9">
      <c r="A161" s="27"/>
      <c r="B161" s="27"/>
      <c r="C161" s="29"/>
      <c r="D161" s="29"/>
      <c r="E161" s="30"/>
      <c r="F161" s="29"/>
      <c r="G161" s="30"/>
      <c r="H161" s="31"/>
      <c r="I161" s="27"/>
    </row>
    <row r="162" spans="1:9">
      <c r="A162" s="27"/>
      <c r="B162" s="27"/>
      <c r="C162" s="29"/>
      <c r="D162" s="29"/>
      <c r="E162" s="30"/>
      <c r="F162" s="29"/>
      <c r="G162" s="30"/>
      <c r="H162" s="31"/>
      <c r="I162" s="27"/>
    </row>
    <row r="163" spans="1:9">
      <c r="A163" s="27"/>
      <c r="B163" s="27"/>
      <c r="C163" s="29"/>
      <c r="D163" s="29"/>
      <c r="E163" s="30"/>
      <c r="F163" s="29"/>
      <c r="G163" s="30"/>
      <c r="H163" s="31"/>
      <c r="I163" s="27"/>
    </row>
    <row r="164" spans="1:9">
      <c r="A164" s="27"/>
      <c r="B164" s="27"/>
      <c r="C164" s="29"/>
      <c r="D164" s="29"/>
      <c r="E164" s="30"/>
      <c r="F164" s="29"/>
      <c r="G164" s="30"/>
      <c r="H164" s="31"/>
      <c r="I164" s="27"/>
    </row>
    <row r="165" spans="1:9">
      <c r="A165" s="27"/>
      <c r="B165" s="27"/>
      <c r="C165" s="29"/>
      <c r="D165" s="29"/>
      <c r="E165" s="30"/>
      <c r="F165" s="29"/>
      <c r="G165" s="30"/>
      <c r="H165" s="31"/>
      <c r="I165" s="27"/>
    </row>
    <row r="166" spans="1:9">
      <c r="A166" s="27"/>
      <c r="B166" s="27"/>
      <c r="C166" s="29"/>
      <c r="D166" s="29"/>
      <c r="E166" s="30"/>
      <c r="F166" s="29"/>
      <c r="G166" s="30"/>
      <c r="H166" s="31"/>
      <c r="I166" s="27"/>
    </row>
    <row r="167" spans="1:9">
      <c r="A167" s="27"/>
      <c r="B167" s="27"/>
      <c r="C167" s="29"/>
      <c r="D167" s="29"/>
      <c r="E167" s="30"/>
      <c r="F167" s="29"/>
      <c r="G167" s="30"/>
      <c r="H167" s="31"/>
      <c r="I167" s="27"/>
    </row>
    <row r="168" spans="1:9">
      <c r="A168" s="27"/>
      <c r="B168" s="27"/>
      <c r="C168" s="29"/>
      <c r="D168" s="29"/>
      <c r="E168" s="30"/>
      <c r="F168" s="29"/>
      <c r="G168" s="30"/>
      <c r="H168" s="31"/>
      <c r="I168" s="27"/>
    </row>
    <row r="169" spans="1:9">
      <c r="A169" s="27"/>
      <c r="B169" s="27"/>
      <c r="C169" s="29"/>
      <c r="D169" s="29"/>
      <c r="E169" s="30"/>
      <c r="F169" s="29"/>
      <c r="G169" s="30"/>
      <c r="H169" s="31"/>
      <c r="I169" s="27"/>
    </row>
    <row r="170" spans="1:9">
      <c r="A170" s="27"/>
      <c r="B170" s="27"/>
      <c r="C170" s="29"/>
      <c r="D170" s="29"/>
      <c r="E170" s="30"/>
      <c r="F170" s="29"/>
      <c r="G170" s="30"/>
      <c r="H170" s="31"/>
      <c r="I170" s="27"/>
    </row>
    <row r="171" spans="1:9">
      <c r="A171" s="27"/>
      <c r="B171" s="27"/>
      <c r="C171" s="29"/>
      <c r="D171" s="29"/>
      <c r="E171" s="30"/>
      <c r="F171" s="29"/>
      <c r="G171" s="30"/>
      <c r="H171" s="31"/>
      <c r="I171" s="27"/>
    </row>
    <row r="172" spans="1:9">
      <c r="A172" s="27"/>
      <c r="B172" s="27"/>
      <c r="C172" s="29"/>
      <c r="D172" s="29"/>
      <c r="E172" s="30"/>
      <c r="F172" s="29"/>
      <c r="G172" s="30"/>
      <c r="H172" s="31"/>
      <c r="I172" s="27"/>
    </row>
    <row r="173" spans="1:9">
      <c r="A173" s="27"/>
      <c r="B173" s="27"/>
      <c r="C173" s="29"/>
      <c r="D173" s="29"/>
      <c r="E173" s="30"/>
      <c r="F173" s="29"/>
      <c r="G173" s="30"/>
      <c r="H173" s="31"/>
      <c r="I173" s="27"/>
    </row>
    <row r="174" spans="1:9">
      <c r="A174" s="27"/>
      <c r="B174" s="27"/>
      <c r="C174" s="29"/>
      <c r="D174" s="29"/>
      <c r="E174" s="30"/>
      <c r="F174" s="29"/>
      <c r="G174" s="30"/>
      <c r="H174" s="31"/>
      <c r="I174" s="27"/>
    </row>
    <row r="175" spans="1:9">
      <c r="A175" s="27"/>
      <c r="B175" s="27"/>
      <c r="C175" s="29"/>
      <c r="D175" s="29"/>
      <c r="E175" s="30"/>
      <c r="F175" s="29"/>
      <c r="G175" s="30"/>
      <c r="H175" s="31"/>
      <c r="I175" s="27"/>
    </row>
    <row r="176" spans="1:9">
      <c r="A176" s="27"/>
      <c r="B176" s="27"/>
      <c r="C176" s="29"/>
      <c r="D176" s="29"/>
      <c r="E176" s="30"/>
      <c r="F176" s="29"/>
      <c r="G176" s="30"/>
      <c r="H176" s="31"/>
      <c r="I176" s="27"/>
    </row>
    <row r="177" spans="1:9">
      <c r="A177" s="27"/>
      <c r="B177" s="27"/>
      <c r="C177" s="29"/>
      <c r="D177" s="29"/>
      <c r="E177" s="30"/>
      <c r="F177" s="29"/>
      <c r="G177" s="30"/>
      <c r="H177" s="31"/>
      <c r="I177" s="27"/>
    </row>
    <row r="178" spans="1:9">
      <c r="A178" s="27"/>
      <c r="B178" s="27"/>
      <c r="C178" s="29"/>
      <c r="D178" s="29"/>
      <c r="E178" s="30"/>
      <c r="F178" s="29"/>
      <c r="G178" s="30"/>
      <c r="H178" s="31"/>
      <c r="I178" s="27"/>
    </row>
    <row r="179" spans="1:9">
      <c r="A179" s="27"/>
      <c r="B179" s="27"/>
      <c r="C179" s="29"/>
      <c r="D179" s="29"/>
      <c r="E179" s="30"/>
      <c r="F179" s="29"/>
      <c r="G179" s="30"/>
      <c r="H179" s="31"/>
      <c r="I179" s="27"/>
    </row>
    <row r="180" spans="1:9">
      <c r="A180" s="27"/>
      <c r="B180" s="27"/>
      <c r="C180" s="29"/>
      <c r="D180" s="29"/>
      <c r="E180" s="30"/>
      <c r="F180" s="29"/>
      <c r="G180" s="30"/>
      <c r="H180" s="31"/>
      <c r="I180" s="27"/>
    </row>
    <row r="181" spans="1:9">
      <c r="A181" s="27"/>
      <c r="B181" s="27"/>
      <c r="C181" s="29"/>
      <c r="D181" s="29"/>
      <c r="E181" s="30"/>
      <c r="F181" s="29"/>
      <c r="G181" s="30"/>
      <c r="H181" s="31"/>
      <c r="I181" s="27"/>
    </row>
    <row r="182" spans="1:9">
      <c r="A182" s="27"/>
      <c r="B182" s="27"/>
      <c r="C182" s="29"/>
      <c r="D182" s="29"/>
      <c r="E182" s="30"/>
      <c r="F182" s="29"/>
      <c r="G182" s="30"/>
      <c r="H182" s="31"/>
      <c r="I182" s="27"/>
    </row>
    <row r="183" spans="1:9">
      <c r="A183" s="27"/>
      <c r="B183" s="27"/>
      <c r="C183" s="29"/>
      <c r="D183" s="29"/>
      <c r="E183" s="30"/>
      <c r="F183" s="29"/>
      <c r="G183" s="30"/>
      <c r="H183" s="31"/>
      <c r="I183" s="27"/>
    </row>
    <row r="184" spans="1:9">
      <c r="A184" s="27"/>
      <c r="B184" s="27"/>
      <c r="C184" s="29"/>
      <c r="D184" s="29"/>
      <c r="E184" s="30"/>
      <c r="F184" s="29"/>
      <c r="G184" s="30"/>
      <c r="H184" s="31"/>
      <c r="I184" s="27"/>
    </row>
    <row r="185" spans="1:9">
      <c r="A185" s="27"/>
      <c r="B185" s="27"/>
      <c r="C185" s="29"/>
      <c r="D185" s="29"/>
      <c r="E185" s="30"/>
      <c r="F185" s="29"/>
      <c r="G185" s="30"/>
      <c r="H185" s="31"/>
      <c r="I185" s="27"/>
    </row>
    <row r="186" spans="1:9">
      <c r="A186" s="27"/>
      <c r="B186" s="27"/>
      <c r="C186" s="29"/>
      <c r="D186" s="29"/>
      <c r="E186" s="30"/>
      <c r="F186" s="29"/>
      <c r="G186" s="30"/>
      <c r="H186" s="31"/>
      <c r="I186" s="27"/>
    </row>
    <row r="187" spans="1:9">
      <c r="A187" s="27"/>
      <c r="B187" s="27"/>
      <c r="C187" s="29"/>
      <c r="D187" s="29"/>
      <c r="E187" s="30"/>
      <c r="F187" s="29"/>
      <c r="G187" s="30"/>
      <c r="H187" s="31"/>
      <c r="I187" s="27"/>
    </row>
    <row r="188" spans="1:9">
      <c r="A188" s="27"/>
      <c r="B188" s="27"/>
      <c r="C188" s="29"/>
      <c r="D188" s="29"/>
      <c r="E188" s="30"/>
      <c r="F188" s="29"/>
      <c r="G188" s="30"/>
      <c r="H188" s="31"/>
      <c r="I188" s="27"/>
    </row>
    <row r="189" spans="1:9">
      <c r="A189" s="27"/>
      <c r="B189" s="27"/>
      <c r="C189" s="29"/>
      <c r="D189" s="29"/>
      <c r="E189" s="30"/>
      <c r="F189" s="29"/>
      <c r="G189" s="30"/>
      <c r="H189" s="31"/>
      <c r="I189" s="27"/>
    </row>
    <row r="190" spans="1:9">
      <c r="A190" s="27"/>
      <c r="B190" s="27"/>
      <c r="C190" s="29"/>
      <c r="D190" s="29"/>
      <c r="E190" s="30"/>
      <c r="F190" s="29"/>
      <c r="G190" s="30"/>
      <c r="H190" s="31"/>
      <c r="I190" s="27"/>
    </row>
    <row r="191" spans="1:9">
      <c r="A191" s="27"/>
      <c r="B191" s="27"/>
      <c r="C191" s="29"/>
      <c r="D191" s="29"/>
      <c r="E191" s="30"/>
      <c r="F191" s="29"/>
      <c r="G191" s="30"/>
      <c r="H191" s="31"/>
      <c r="I191" s="27"/>
    </row>
    <row r="192" spans="1:9">
      <c r="A192" s="27"/>
      <c r="B192" s="27"/>
      <c r="C192" s="29"/>
      <c r="D192" s="29"/>
      <c r="E192" s="30"/>
      <c r="F192" s="29"/>
      <c r="G192" s="30"/>
      <c r="H192" s="31"/>
      <c r="I192" s="27"/>
    </row>
    <row r="193" spans="1:9">
      <c r="A193" s="27"/>
      <c r="B193" s="27"/>
      <c r="C193" s="29"/>
      <c r="D193" s="29"/>
      <c r="E193" s="30"/>
      <c r="F193" s="29"/>
      <c r="G193" s="30"/>
      <c r="H193" s="31"/>
      <c r="I193" s="27"/>
    </row>
    <row r="194" spans="1:9">
      <c r="A194" s="27"/>
      <c r="B194" s="27"/>
      <c r="C194" s="29"/>
      <c r="D194" s="29"/>
      <c r="E194" s="30"/>
      <c r="F194" s="29"/>
      <c r="G194" s="30"/>
      <c r="H194" s="31"/>
      <c r="I194" s="27"/>
    </row>
    <row r="195" spans="1:9">
      <c r="A195" s="27"/>
      <c r="B195" s="27"/>
      <c r="C195" s="29"/>
      <c r="D195" s="29"/>
      <c r="E195" s="30"/>
      <c r="F195" s="29"/>
      <c r="G195" s="30"/>
      <c r="H195" s="31"/>
      <c r="I195" s="27"/>
    </row>
    <row r="196" spans="1:9">
      <c r="A196" s="27"/>
      <c r="B196" s="27"/>
      <c r="C196" s="29"/>
      <c r="D196" s="29"/>
      <c r="E196" s="30"/>
      <c r="F196" s="29"/>
      <c r="G196" s="30"/>
      <c r="H196" s="31"/>
      <c r="I196" s="27"/>
    </row>
    <row r="197" spans="1:9">
      <c r="A197" s="27"/>
      <c r="B197" s="27"/>
      <c r="C197" s="29"/>
      <c r="D197" s="29"/>
      <c r="E197" s="30"/>
      <c r="F197" s="29"/>
      <c r="G197" s="30"/>
      <c r="H197" s="31"/>
      <c r="I197" s="27"/>
    </row>
    <row r="198" spans="1:9">
      <c r="A198" s="27"/>
      <c r="B198" s="27"/>
      <c r="C198" s="29"/>
      <c r="D198" s="29"/>
      <c r="E198" s="30"/>
      <c r="F198" s="29"/>
      <c r="G198" s="30"/>
      <c r="H198" s="31"/>
      <c r="I198" s="27"/>
    </row>
    <row r="199" spans="1:9">
      <c r="A199" s="27"/>
      <c r="B199" s="27"/>
      <c r="C199" s="29"/>
      <c r="D199" s="29"/>
      <c r="E199" s="30"/>
      <c r="F199" s="29"/>
      <c r="G199" s="30"/>
      <c r="H199" s="31"/>
      <c r="I199" s="27"/>
    </row>
    <row r="200" spans="1:9">
      <c r="A200" s="27"/>
      <c r="B200" s="27"/>
      <c r="C200" s="29"/>
      <c r="D200" s="29"/>
      <c r="E200" s="30"/>
      <c r="F200" s="29"/>
      <c r="G200" s="30"/>
      <c r="H200" s="31"/>
      <c r="I200" s="27"/>
    </row>
    <row r="201" spans="1:9">
      <c r="A201" s="27"/>
      <c r="B201" s="27"/>
      <c r="C201" s="29"/>
      <c r="D201" s="29"/>
      <c r="E201" s="30"/>
      <c r="F201" s="29"/>
      <c r="G201" s="30"/>
      <c r="H201" s="31"/>
      <c r="I201" s="27"/>
    </row>
    <row r="202" spans="1:9">
      <c r="A202" s="27"/>
      <c r="B202" s="27"/>
      <c r="C202" s="29"/>
      <c r="D202" s="29"/>
      <c r="E202" s="30"/>
      <c r="F202" s="29"/>
      <c r="G202" s="30"/>
      <c r="H202" s="31"/>
      <c r="I202" s="27"/>
    </row>
    <row r="203" spans="1:9">
      <c r="A203" s="27"/>
      <c r="B203" s="27"/>
      <c r="C203" s="29"/>
      <c r="D203" s="29"/>
      <c r="E203" s="30"/>
      <c r="F203" s="29"/>
      <c r="G203" s="30"/>
      <c r="H203" s="31"/>
      <c r="I203" s="27"/>
    </row>
    <row r="204" spans="1:9">
      <c r="A204" s="27"/>
      <c r="B204" s="27"/>
      <c r="C204" s="29"/>
      <c r="D204" s="29"/>
      <c r="E204" s="30"/>
      <c r="F204" s="29"/>
      <c r="G204" s="30"/>
      <c r="H204" s="31"/>
      <c r="I204" s="27"/>
    </row>
    <row r="205" spans="1:9">
      <c r="A205" s="27"/>
      <c r="B205" s="27"/>
      <c r="C205" s="29"/>
      <c r="D205" s="29"/>
      <c r="E205" s="30"/>
      <c r="F205" s="29"/>
      <c r="G205" s="30"/>
      <c r="H205" s="31"/>
      <c r="I205" s="27"/>
    </row>
    <row r="206" spans="1:9">
      <c r="A206" s="27"/>
      <c r="B206" s="27"/>
      <c r="C206" s="29"/>
      <c r="D206" s="29"/>
      <c r="E206" s="30"/>
      <c r="F206" s="29"/>
      <c r="G206" s="30"/>
      <c r="H206" s="31"/>
      <c r="I206" s="27"/>
    </row>
    <row r="207" spans="1:9">
      <c r="A207" s="27"/>
      <c r="B207" s="27"/>
      <c r="C207" s="29"/>
      <c r="D207" s="29"/>
      <c r="E207" s="30"/>
      <c r="F207" s="29"/>
      <c r="G207" s="30"/>
      <c r="H207" s="31"/>
      <c r="I207" s="27"/>
    </row>
    <row r="208" spans="1:9">
      <c r="A208" s="27"/>
      <c r="B208" s="27"/>
      <c r="C208" s="29"/>
      <c r="D208" s="29"/>
      <c r="E208" s="30"/>
      <c r="F208" s="29"/>
      <c r="G208" s="30"/>
      <c r="H208" s="31"/>
      <c r="I208" s="27"/>
    </row>
    <row r="209" spans="1:9">
      <c r="A209" s="27"/>
      <c r="B209" s="27"/>
      <c r="C209" s="29"/>
      <c r="D209" s="29"/>
      <c r="E209" s="30"/>
      <c r="F209" s="29"/>
      <c r="G209" s="30"/>
      <c r="H209" s="31"/>
      <c r="I209" s="27"/>
    </row>
    <row r="210" spans="1:9">
      <c r="A210" s="27"/>
      <c r="B210" s="27"/>
      <c r="C210" s="29"/>
      <c r="D210" s="29"/>
      <c r="E210" s="30"/>
      <c r="F210" s="29"/>
      <c r="G210" s="30"/>
      <c r="H210" s="31"/>
      <c r="I210" s="27"/>
    </row>
    <row r="211" spans="1:9">
      <c r="A211" s="27"/>
      <c r="B211" s="27"/>
      <c r="C211" s="29"/>
      <c r="D211" s="29"/>
      <c r="E211" s="30"/>
      <c r="F211" s="29"/>
      <c r="G211" s="30"/>
      <c r="H211" s="31"/>
      <c r="I211" s="27"/>
    </row>
    <row r="212" spans="1:9">
      <c r="A212" s="27"/>
      <c r="B212" s="27"/>
      <c r="C212" s="29"/>
      <c r="D212" s="29"/>
      <c r="E212" s="30"/>
      <c r="F212" s="29"/>
      <c r="G212" s="30"/>
      <c r="H212" s="31"/>
      <c r="I212" s="27"/>
    </row>
    <row r="213" spans="1:9">
      <c r="A213" s="27"/>
      <c r="B213" s="27"/>
      <c r="C213" s="29"/>
      <c r="D213" s="29"/>
      <c r="E213" s="30"/>
      <c r="F213" s="29"/>
      <c r="G213" s="30"/>
      <c r="H213" s="31"/>
      <c r="I213" s="27"/>
    </row>
    <row r="214" spans="1:9">
      <c r="A214" s="27"/>
      <c r="B214" s="27"/>
      <c r="C214" s="29"/>
      <c r="D214" s="29"/>
      <c r="E214" s="30"/>
      <c r="F214" s="29"/>
      <c r="G214" s="30"/>
      <c r="H214" s="31"/>
      <c r="I214" s="27"/>
    </row>
    <row r="215" spans="1:9">
      <c r="A215" s="27"/>
      <c r="B215" s="27"/>
      <c r="C215" s="29"/>
      <c r="D215" s="29"/>
      <c r="E215" s="30"/>
      <c r="F215" s="29"/>
      <c r="G215" s="30"/>
      <c r="H215" s="31"/>
      <c r="I215" s="27"/>
    </row>
    <row r="216" spans="1:9">
      <c r="A216" s="27"/>
      <c r="B216" s="27"/>
      <c r="C216" s="29"/>
      <c r="D216" s="29"/>
      <c r="E216" s="30"/>
      <c r="F216" s="29"/>
      <c r="G216" s="30"/>
      <c r="H216" s="31"/>
      <c r="I216" s="27"/>
    </row>
    <row r="217" spans="1:9">
      <c r="A217" s="27"/>
      <c r="B217" s="27"/>
      <c r="C217" s="29"/>
      <c r="D217" s="29"/>
      <c r="E217" s="30"/>
      <c r="F217" s="29"/>
      <c r="G217" s="30"/>
      <c r="H217" s="31"/>
      <c r="I217" s="27"/>
    </row>
    <row r="218" spans="1:9">
      <c r="A218" s="27"/>
      <c r="B218" s="27"/>
      <c r="C218" s="29"/>
      <c r="D218" s="29"/>
      <c r="E218" s="30"/>
      <c r="F218" s="29"/>
      <c r="G218" s="30"/>
      <c r="H218" s="31"/>
      <c r="I218" s="27"/>
    </row>
    <row r="219" spans="1:9">
      <c r="A219" s="27"/>
      <c r="B219" s="27"/>
      <c r="C219" s="29"/>
      <c r="D219" s="29"/>
      <c r="E219" s="30"/>
      <c r="F219" s="29"/>
      <c r="G219" s="30"/>
      <c r="H219" s="31"/>
      <c r="I219" s="27"/>
    </row>
    <row r="220" spans="1:9">
      <c r="A220" s="27"/>
      <c r="B220" s="27"/>
      <c r="C220" s="29"/>
      <c r="D220" s="29"/>
      <c r="E220" s="30"/>
      <c r="F220" s="29"/>
      <c r="G220" s="30"/>
      <c r="H220" s="31"/>
      <c r="I220" s="27"/>
    </row>
    <row r="221" spans="1:9">
      <c r="A221" s="27"/>
      <c r="B221" s="27"/>
      <c r="C221" s="29"/>
      <c r="D221" s="29"/>
      <c r="E221" s="30"/>
      <c r="F221" s="29"/>
      <c r="G221" s="30"/>
      <c r="H221" s="31"/>
      <c r="I221" s="27"/>
    </row>
    <row r="222" spans="1:9">
      <c r="A222" s="13"/>
      <c r="B222" s="13"/>
      <c r="C222" s="14"/>
      <c r="D222" s="14"/>
      <c r="E222" s="15"/>
      <c r="F222" s="14"/>
      <c r="G222" s="15"/>
      <c r="H222" s="16"/>
      <c r="I222" s="27"/>
    </row>
    <row r="223" spans="1:9">
      <c r="A223" s="13"/>
      <c r="B223" s="13"/>
      <c r="C223" s="14"/>
      <c r="D223" s="14"/>
      <c r="E223" s="15"/>
      <c r="F223" s="14"/>
      <c r="G223" s="15"/>
      <c r="H223" s="16"/>
      <c r="I223" s="27"/>
    </row>
  </sheetData>
  <mergeCells count="12">
    <mergeCell ref="F97:H97"/>
    <mergeCell ref="A3:A4"/>
    <mergeCell ref="B3:B4"/>
    <mergeCell ref="C3:C4"/>
    <mergeCell ref="D3:D4"/>
    <mergeCell ref="E3:E4"/>
    <mergeCell ref="F3:H3"/>
    <mergeCell ref="A97:A98"/>
    <mergeCell ref="B97:B98"/>
    <mergeCell ref="C97:C98"/>
    <mergeCell ref="D97:D98"/>
    <mergeCell ref="E97:E98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649"/>
  <sheetViews>
    <sheetView workbookViewId="0">
      <selection activeCell="G4" sqref="G4"/>
    </sheetView>
  </sheetViews>
  <sheetFormatPr defaultRowHeight="15"/>
  <cols>
    <col min="2" max="2" width="29.140625" bestFit="1" customWidth="1"/>
    <col min="4" max="4" width="15.140625" bestFit="1" customWidth="1"/>
    <col min="5" max="5" width="9.140625" style="2"/>
    <col min="7" max="7" width="33" bestFit="1" customWidth="1"/>
    <col min="12" max="12" width="8.7109375" customWidth="1"/>
  </cols>
  <sheetData>
    <row r="1" spans="1:16">
      <c r="A1" s="3" t="s">
        <v>708</v>
      </c>
    </row>
    <row r="2" spans="1:16">
      <c r="A2" t="s">
        <v>710</v>
      </c>
    </row>
    <row r="3" spans="1:16">
      <c r="A3" s="36" t="s">
        <v>14</v>
      </c>
      <c r="B3" s="36" t="s">
        <v>257</v>
      </c>
      <c r="C3" s="36" t="s">
        <v>4</v>
      </c>
      <c r="D3" s="36" t="s">
        <v>676</v>
      </c>
      <c r="E3" s="73" t="s">
        <v>5</v>
      </c>
      <c r="G3" t="s">
        <v>1256</v>
      </c>
      <c r="H3" t="s">
        <v>1013</v>
      </c>
      <c r="I3" t="s">
        <v>1257</v>
      </c>
      <c r="J3" t="s">
        <v>1258</v>
      </c>
      <c r="K3" t="s">
        <v>1259</v>
      </c>
      <c r="L3" t="s">
        <v>1260</v>
      </c>
      <c r="M3" t="s">
        <v>1017</v>
      </c>
      <c r="N3" t="s">
        <v>675</v>
      </c>
      <c r="O3" t="s">
        <v>1029</v>
      </c>
      <c r="P3" t="s">
        <v>1030</v>
      </c>
    </row>
    <row r="4" spans="1:16">
      <c r="A4">
        <v>1</v>
      </c>
      <c r="B4" t="s">
        <v>457</v>
      </c>
      <c r="C4" s="11">
        <v>358</v>
      </c>
      <c r="D4" s="11">
        <v>2</v>
      </c>
      <c r="E4" s="2">
        <f t="shared" ref="E4:E67" si="0">D4/C4*1000</f>
        <v>5.5865921787709496</v>
      </c>
      <c r="G4" t="s">
        <v>1261</v>
      </c>
      <c r="H4">
        <v>1</v>
      </c>
      <c r="I4">
        <v>0</v>
      </c>
      <c r="J4">
        <v>12</v>
      </c>
      <c r="K4">
        <v>345</v>
      </c>
      <c r="L4">
        <v>0</v>
      </c>
      <c r="M4">
        <v>0</v>
      </c>
      <c r="N4">
        <v>358</v>
      </c>
      <c r="O4" s="2">
        <f>H4/(N4-M4-L4)*100</f>
        <v>0.27932960893854747</v>
      </c>
      <c r="P4" s="34">
        <f>K4/(N4-L4-M4)*100</f>
        <v>96.36871508379889</v>
      </c>
    </row>
    <row r="5" spans="1:16">
      <c r="A5">
        <v>2</v>
      </c>
      <c r="B5" t="s">
        <v>628</v>
      </c>
      <c r="C5" s="11">
        <v>47</v>
      </c>
      <c r="D5" s="11">
        <v>1</v>
      </c>
      <c r="E5" s="2">
        <f t="shared" si="0"/>
        <v>21.276595744680851</v>
      </c>
      <c r="G5" t="s">
        <v>1262</v>
      </c>
      <c r="H5">
        <v>1</v>
      </c>
      <c r="I5">
        <v>1</v>
      </c>
      <c r="J5">
        <v>9</v>
      </c>
      <c r="K5">
        <v>36</v>
      </c>
      <c r="L5">
        <v>0</v>
      </c>
      <c r="M5">
        <v>0</v>
      </c>
      <c r="N5">
        <v>47</v>
      </c>
      <c r="O5" s="2">
        <f t="shared" ref="O5:O68" si="1">H5/(N5-M5-L5)*100</f>
        <v>2.1276595744680851</v>
      </c>
      <c r="P5" s="34">
        <f t="shared" ref="P5:P68" si="2">K5/(N5-L5-M5)*100</f>
        <v>76.59574468085107</v>
      </c>
    </row>
    <row r="6" spans="1:16">
      <c r="A6">
        <v>3</v>
      </c>
      <c r="B6" t="s">
        <v>130</v>
      </c>
      <c r="C6" s="11">
        <v>468</v>
      </c>
      <c r="D6" s="11">
        <v>6</v>
      </c>
      <c r="E6" s="2">
        <f t="shared" si="0"/>
        <v>12.820512820512819</v>
      </c>
      <c r="G6" t="s">
        <v>1263</v>
      </c>
      <c r="H6">
        <v>5</v>
      </c>
      <c r="I6">
        <v>20</v>
      </c>
      <c r="J6">
        <v>96</v>
      </c>
      <c r="K6">
        <v>345</v>
      </c>
      <c r="L6">
        <v>0</v>
      </c>
      <c r="M6">
        <v>2</v>
      </c>
      <c r="N6">
        <v>468</v>
      </c>
      <c r="O6" s="2">
        <f t="shared" si="1"/>
        <v>1.0729613733905579</v>
      </c>
      <c r="P6" s="34">
        <f t="shared" si="2"/>
        <v>74.034334763948493</v>
      </c>
    </row>
    <row r="7" spans="1:16">
      <c r="A7">
        <v>4</v>
      </c>
      <c r="B7" t="s">
        <v>321</v>
      </c>
      <c r="C7" s="11">
        <v>61</v>
      </c>
      <c r="D7" s="11">
        <v>0</v>
      </c>
      <c r="E7" s="2">
        <f t="shared" si="0"/>
        <v>0</v>
      </c>
      <c r="G7" t="s">
        <v>1264</v>
      </c>
      <c r="H7">
        <v>3</v>
      </c>
      <c r="I7">
        <v>3</v>
      </c>
      <c r="J7">
        <v>11</v>
      </c>
      <c r="K7">
        <v>44</v>
      </c>
      <c r="L7">
        <v>0</v>
      </c>
      <c r="M7">
        <v>0</v>
      </c>
      <c r="N7">
        <v>61</v>
      </c>
      <c r="O7" s="2">
        <f t="shared" si="1"/>
        <v>4.918032786885246</v>
      </c>
      <c r="P7" s="34">
        <f t="shared" si="2"/>
        <v>72.131147540983605</v>
      </c>
    </row>
    <row r="8" spans="1:16">
      <c r="A8">
        <v>5</v>
      </c>
      <c r="B8" t="s">
        <v>502</v>
      </c>
      <c r="C8" s="11">
        <v>248</v>
      </c>
      <c r="D8" s="11">
        <v>2</v>
      </c>
      <c r="E8" s="2">
        <f t="shared" si="0"/>
        <v>8.064516129032258</v>
      </c>
      <c r="G8" t="s">
        <v>1265</v>
      </c>
      <c r="H8">
        <v>1</v>
      </c>
      <c r="I8">
        <v>6</v>
      </c>
      <c r="J8">
        <v>30</v>
      </c>
      <c r="K8">
        <v>208</v>
      </c>
      <c r="L8">
        <v>0</v>
      </c>
      <c r="M8">
        <v>3</v>
      </c>
      <c r="N8">
        <v>248</v>
      </c>
      <c r="O8" s="2">
        <f t="shared" si="1"/>
        <v>0.40816326530612246</v>
      </c>
      <c r="P8" s="34">
        <f t="shared" si="2"/>
        <v>84.897959183673464</v>
      </c>
    </row>
    <row r="9" spans="1:16">
      <c r="A9">
        <v>6</v>
      </c>
      <c r="B9" t="s">
        <v>293</v>
      </c>
      <c r="C9" s="11">
        <v>85</v>
      </c>
      <c r="D9" s="11">
        <v>0</v>
      </c>
      <c r="E9" s="2">
        <f t="shared" si="0"/>
        <v>0</v>
      </c>
      <c r="G9" t="s">
        <v>1266</v>
      </c>
      <c r="H9">
        <v>1</v>
      </c>
      <c r="I9">
        <v>4</v>
      </c>
      <c r="J9">
        <v>20</v>
      </c>
      <c r="K9">
        <v>60</v>
      </c>
      <c r="L9">
        <v>0</v>
      </c>
      <c r="M9">
        <v>0</v>
      </c>
      <c r="N9">
        <v>85</v>
      </c>
      <c r="O9" s="2">
        <f t="shared" si="1"/>
        <v>1.1764705882352942</v>
      </c>
      <c r="P9" s="34">
        <f t="shared" si="2"/>
        <v>70.588235294117652</v>
      </c>
    </row>
    <row r="10" spans="1:16">
      <c r="A10">
        <v>7</v>
      </c>
      <c r="B10" t="s">
        <v>409</v>
      </c>
      <c r="C10" s="11">
        <v>18</v>
      </c>
      <c r="D10" s="11">
        <v>0</v>
      </c>
      <c r="E10" s="2">
        <f t="shared" si="0"/>
        <v>0</v>
      </c>
      <c r="G10" t="s">
        <v>1267</v>
      </c>
      <c r="H10">
        <v>0</v>
      </c>
      <c r="I10">
        <v>0</v>
      </c>
      <c r="J10">
        <v>5</v>
      </c>
      <c r="K10">
        <v>13</v>
      </c>
      <c r="L10">
        <v>0</v>
      </c>
      <c r="M10">
        <v>0</v>
      </c>
      <c r="N10">
        <v>18</v>
      </c>
      <c r="O10" s="2">
        <f t="shared" si="1"/>
        <v>0</v>
      </c>
      <c r="P10" s="34">
        <f t="shared" si="2"/>
        <v>72.222222222222214</v>
      </c>
    </row>
    <row r="11" spans="1:16">
      <c r="A11">
        <v>8</v>
      </c>
      <c r="B11" t="s">
        <v>505</v>
      </c>
      <c r="C11" s="11">
        <v>493</v>
      </c>
      <c r="D11" s="11">
        <v>4</v>
      </c>
      <c r="E11" s="2">
        <f t="shared" si="0"/>
        <v>8.1135902636916839</v>
      </c>
      <c r="G11" t="s">
        <v>1268</v>
      </c>
      <c r="H11">
        <v>19</v>
      </c>
      <c r="I11">
        <v>20</v>
      </c>
      <c r="J11">
        <v>79</v>
      </c>
      <c r="K11">
        <v>373</v>
      </c>
      <c r="L11">
        <v>0</v>
      </c>
      <c r="M11">
        <v>2</v>
      </c>
      <c r="N11">
        <v>493</v>
      </c>
      <c r="O11" s="2">
        <f t="shared" si="1"/>
        <v>3.8696537678207736</v>
      </c>
      <c r="P11" s="34">
        <f t="shared" si="2"/>
        <v>75.967413441955188</v>
      </c>
    </row>
    <row r="12" spans="1:16">
      <c r="A12">
        <v>9</v>
      </c>
      <c r="B12" t="s">
        <v>331</v>
      </c>
      <c r="C12" s="11">
        <v>58</v>
      </c>
      <c r="D12" s="11">
        <v>0</v>
      </c>
      <c r="E12" s="2">
        <f t="shared" si="0"/>
        <v>0</v>
      </c>
      <c r="G12" t="s">
        <v>1269</v>
      </c>
      <c r="H12">
        <v>0</v>
      </c>
      <c r="I12">
        <v>2</v>
      </c>
      <c r="J12">
        <v>12</v>
      </c>
      <c r="K12">
        <v>44</v>
      </c>
      <c r="L12">
        <v>0</v>
      </c>
      <c r="M12">
        <v>0</v>
      </c>
      <c r="N12">
        <v>58</v>
      </c>
      <c r="O12" s="2">
        <f t="shared" si="1"/>
        <v>0</v>
      </c>
      <c r="P12" s="34">
        <f t="shared" si="2"/>
        <v>75.862068965517238</v>
      </c>
    </row>
    <row r="13" spans="1:16">
      <c r="A13">
        <v>10</v>
      </c>
      <c r="B13" t="s">
        <v>627</v>
      </c>
      <c r="C13" s="11">
        <v>47</v>
      </c>
      <c r="D13" s="11">
        <v>1</v>
      </c>
      <c r="E13" s="2">
        <f t="shared" si="0"/>
        <v>21.276595744680851</v>
      </c>
      <c r="G13" t="s">
        <v>1270</v>
      </c>
      <c r="H13">
        <v>0</v>
      </c>
      <c r="I13">
        <v>0</v>
      </c>
      <c r="J13">
        <v>9</v>
      </c>
      <c r="K13">
        <v>37</v>
      </c>
      <c r="L13">
        <v>0</v>
      </c>
      <c r="M13">
        <v>1</v>
      </c>
      <c r="N13">
        <v>47</v>
      </c>
      <c r="O13" s="2">
        <f t="shared" si="1"/>
        <v>0</v>
      </c>
      <c r="P13" s="34">
        <f t="shared" si="2"/>
        <v>80.434782608695656</v>
      </c>
    </row>
    <row r="14" spans="1:16">
      <c r="A14">
        <v>11</v>
      </c>
      <c r="B14" t="s">
        <v>343</v>
      </c>
      <c r="C14" s="11">
        <v>46</v>
      </c>
      <c r="D14" s="11">
        <v>0</v>
      </c>
      <c r="E14" s="2">
        <f t="shared" si="0"/>
        <v>0</v>
      </c>
      <c r="G14" t="s">
        <v>1271</v>
      </c>
      <c r="H14">
        <v>0</v>
      </c>
      <c r="I14">
        <v>1</v>
      </c>
      <c r="J14">
        <v>7</v>
      </c>
      <c r="K14">
        <v>38</v>
      </c>
      <c r="L14">
        <v>0</v>
      </c>
      <c r="M14">
        <v>0</v>
      </c>
      <c r="N14">
        <v>46</v>
      </c>
      <c r="O14" s="2">
        <f t="shared" si="1"/>
        <v>0</v>
      </c>
      <c r="P14" s="34">
        <f t="shared" si="2"/>
        <v>82.608695652173907</v>
      </c>
    </row>
    <row r="15" spans="1:16">
      <c r="A15">
        <v>12</v>
      </c>
      <c r="B15" t="s">
        <v>267</v>
      </c>
      <c r="C15" s="11">
        <v>164</v>
      </c>
      <c r="D15" s="11">
        <v>0</v>
      </c>
      <c r="E15" s="2">
        <f t="shared" si="0"/>
        <v>0</v>
      </c>
      <c r="G15" t="s">
        <v>1272</v>
      </c>
      <c r="H15">
        <v>1</v>
      </c>
      <c r="I15">
        <v>1</v>
      </c>
      <c r="J15">
        <v>9</v>
      </c>
      <c r="K15">
        <v>146</v>
      </c>
      <c r="L15">
        <v>0</v>
      </c>
      <c r="M15">
        <v>7</v>
      </c>
      <c r="N15">
        <v>164</v>
      </c>
      <c r="O15" s="2">
        <f t="shared" si="1"/>
        <v>0.63694267515923575</v>
      </c>
      <c r="P15" s="34">
        <f t="shared" si="2"/>
        <v>92.99363057324841</v>
      </c>
    </row>
    <row r="16" spans="1:16">
      <c r="A16">
        <v>13</v>
      </c>
      <c r="B16" t="s">
        <v>349</v>
      </c>
      <c r="C16" s="11">
        <v>44</v>
      </c>
      <c r="D16" s="11">
        <v>0</v>
      </c>
      <c r="E16" s="2">
        <f t="shared" si="0"/>
        <v>0</v>
      </c>
      <c r="G16" t="s">
        <v>1273</v>
      </c>
      <c r="H16">
        <v>1</v>
      </c>
      <c r="I16">
        <v>2</v>
      </c>
      <c r="J16">
        <v>8</v>
      </c>
      <c r="K16">
        <v>33</v>
      </c>
      <c r="L16">
        <v>0</v>
      </c>
      <c r="M16">
        <v>0</v>
      </c>
      <c r="N16">
        <v>44</v>
      </c>
      <c r="O16" s="2">
        <f t="shared" si="1"/>
        <v>2.2727272727272729</v>
      </c>
      <c r="P16" s="34">
        <f t="shared" si="2"/>
        <v>75</v>
      </c>
    </row>
    <row r="17" spans="1:16">
      <c r="A17">
        <v>14</v>
      </c>
      <c r="B17" t="s">
        <v>185</v>
      </c>
      <c r="C17" s="11">
        <v>236</v>
      </c>
      <c r="D17" s="11">
        <v>3</v>
      </c>
      <c r="E17" s="2">
        <f t="shared" si="0"/>
        <v>12.711864406779663</v>
      </c>
      <c r="G17" t="s">
        <v>1274</v>
      </c>
      <c r="H17">
        <v>6</v>
      </c>
      <c r="I17">
        <v>5</v>
      </c>
      <c r="J17">
        <v>45</v>
      </c>
      <c r="K17">
        <v>178</v>
      </c>
      <c r="L17">
        <v>0</v>
      </c>
      <c r="M17">
        <v>2</v>
      </c>
      <c r="N17">
        <v>236</v>
      </c>
      <c r="O17" s="2">
        <f t="shared" si="1"/>
        <v>2.5641025641025639</v>
      </c>
      <c r="P17" s="34">
        <f t="shared" si="2"/>
        <v>76.068376068376068</v>
      </c>
    </row>
    <row r="18" spans="1:16">
      <c r="A18">
        <v>15</v>
      </c>
      <c r="B18" t="s">
        <v>355</v>
      </c>
      <c r="C18" s="11">
        <v>41</v>
      </c>
      <c r="D18" s="11">
        <v>0</v>
      </c>
      <c r="E18" s="2">
        <f t="shared" si="0"/>
        <v>0</v>
      </c>
      <c r="G18" t="s">
        <v>1275</v>
      </c>
      <c r="H18">
        <v>2</v>
      </c>
      <c r="I18">
        <v>0</v>
      </c>
      <c r="J18">
        <v>2</v>
      </c>
      <c r="K18">
        <v>37</v>
      </c>
      <c r="L18">
        <v>0</v>
      </c>
      <c r="M18">
        <v>0</v>
      </c>
      <c r="N18">
        <v>41</v>
      </c>
      <c r="O18" s="2">
        <f t="shared" si="1"/>
        <v>4.8780487804878048</v>
      </c>
      <c r="P18" s="34">
        <f t="shared" si="2"/>
        <v>90.243902439024396</v>
      </c>
    </row>
    <row r="19" spans="1:16">
      <c r="A19">
        <v>16</v>
      </c>
      <c r="B19" t="s">
        <v>427</v>
      </c>
      <c r="C19" s="11">
        <v>444</v>
      </c>
      <c r="D19" s="11">
        <v>1</v>
      </c>
      <c r="E19" s="2">
        <f t="shared" si="0"/>
        <v>2.2522522522522523</v>
      </c>
      <c r="G19" t="s">
        <v>1276</v>
      </c>
      <c r="H19">
        <v>7</v>
      </c>
      <c r="I19">
        <v>11</v>
      </c>
      <c r="J19">
        <v>49</v>
      </c>
      <c r="K19">
        <v>375</v>
      </c>
      <c r="L19">
        <v>0</v>
      </c>
      <c r="M19">
        <v>2</v>
      </c>
      <c r="N19">
        <v>444</v>
      </c>
      <c r="O19" s="2">
        <f t="shared" si="1"/>
        <v>1.5837104072398189</v>
      </c>
      <c r="P19" s="34">
        <f t="shared" si="2"/>
        <v>84.841628959276022</v>
      </c>
    </row>
    <row r="20" spans="1:16">
      <c r="A20">
        <v>17</v>
      </c>
      <c r="B20" t="s">
        <v>340</v>
      </c>
      <c r="C20" s="11">
        <v>50</v>
      </c>
      <c r="D20" s="11">
        <v>0</v>
      </c>
      <c r="E20" s="2">
        <f t="shared" si="0"/>
        <v>0</v>
      </c>
      <c r="G20" t="s">
        <v>1277</v>
      </c>
      <c r="H20">
        <v>0</v>
      </c>
      <c r="I20">
        <v>2</v>
      </c>
      <c r="J20">
        <v>12</v>
      </c>
      <c r="K20">
        <v>36</v>
      </c>
      <c r="L20">
        <v>0</v>
      </c>
      <c r="M20">
        <v>0</v>
      </c>
      <c r="N20">
        <v>50</v>
      </c>
      <c r="O20" s="2">
        <f t="shared" si="1"/>
        <v>0</v>
      </c>
      <c r="P20" s="34">
        <f t="shared" si="2"/>
        <v>72</v>
      </c>
    </row>
    <row r="21" spans="1:16">
      <c r="A21">
        <v>18</v>
      </c>
      <c r="B21" t="s">
        <v>668</v>
      </c>
      <c r="C21" s="11">
        <v>37</v>
      </c>
      <c r="D21" s="11">
        <v>2</v>
      </c>
      <c r="E21" s="2">
        <f t="shared" si="0"/>
        <v>54.054054054054056</v>
      </c>
      <c r="G21" t="s">
        <v>1278</v>
      </c>
      <c r="H21">
        <v>0</v>
      </c>
      <c r="I21">
        <v>0</v>
      </c>
      <c r="J21">
        <v>2</v>
      </c>
      <c r="K21">
        <v>35</v>
      </c>
      <c r="L21">
        <v>0</v>
      </c>
      <c r="M21">
        <v>0</v>
      </c>
      <c r="N21">
        <v>37</v>
      </c>
      <c r="O21" s="2">
        <f t="shared" si="1"/>
        <v>0</v>
      </c>
      <c r="P21" s="34">
        <f t="shared" si="2"/>
        <v>94.594594594594597</v>
      </c>
    </row>
    <row r="22" spans="1:16">
      <c r="A22">
        <v>19</v>
      </c>
      <c r="B22" t="s">
        <v>521</v>
      </c>
      <c r="C22" s="11">
        <v>2765</v>
      </c>
      <c r="D22" s="11">
        <v>24</v>
      </c>
      <c r="E22" s="2">
        <f t="shared" si="0"/>
        <v>8.679927667269439</v>
      </c>
      <c r="G22" t="s">
        <v>1279</v>
      </c>
      <c r="H22">
        <v>13</v>
      </c>
      <c r="I22">
        <v>79</v>
      </c>
      <c r="J22">
        <v>348</v>
      </c>
      <c r="K22">
        <v>2318</v>
      </c>
      <c r="L22">
        <v>0</v>
      </c>
      <c r="M22">
        <v>7</v>
      </c>
      <c r="N22">
        <v>2765</v>
      </c>
      <c r="O22" s="2">
        <f t="shared" si="1"/>
        <v>0.47135605511240025</v>
      </c>
      <c r="P22" s="34">
        <f t="shared" si="2"/>
        <v>84.046410442349526</v>
      </c>
    </row>
    <row r="23" spans="1:16">
      <c r="A23">
        <v>20</v>
      </c>
      <c r="B23" t="s">
        <v>425</v>
      </c>
      <c r="C23" s="11">
        <v>566</v>
      </c>
      <c r="D23" s="11">
        <v>1</v>
      </c>
      <c r="E23" s="2">
        <f t="shared" si="0"/>
        <v>1.7667844522968197</v>
      </c>
      <c r="G23" t="s">
        <v>1280</v>
      </c>
      <c r="H23">
        <v>4</v>
      </c>
      <c r="I23">
        <v>20</v>
      </c>
      <c r="J23">
        <v>98</v>
      </c>
      <c r="K23">
        <v>444</v>
      </c>
      <c r="L23">
        <v>0</v>
      </c>
      <c r="M23">
        <v>0</v>
      </c>
      <c r="N23">
        <v>566</v>
      </c>
      <c r="O23" s="2">
        <f t="shared" si="1"/>
        <v>0.70671378091872794</v>
      </c>
      <c r="P23" s="34">
        <f t="shared" si="2"/>
        <v>78.445229681978802</v>
      </c>
    </row>
    <row r="24" spans="1:16">
      <c r="A24">
        <v>21</v>
      </c>
      <c r="B24" t="s">
        <v>308</v>
      </c>
      <c r="C24" s="11">
        <v>69</v>
      </c>
      <c r="D24" s="11">
        <v>0</v>
      </c>
      <c r="E24" s="2">
        <f t="shared" si="0"/>
        <v>0</v>
      </c>
      <c r="G24" t="s">
        <v>1281</v>
      </c>
      <c r="H24">
        <v>2</v>
      </c>
      <c r="I24">
        <v>1</v>
      </c>
      <c r="J24">
        <v>5</v>
      </c>
      <c r="K24">
        <v>60</v>
      </c>
      <c r="L24">
        <v>0</v>
      </c>
      <c r="M24">
        <v>1</v>
      </c>
      <c r="N24">
        <v>69</v>
      </c>
      <c r="O24" s="2">
        <f t="shared" si="1"/>
        <v>2.9411764705882351</v>
      </c>
      <c r="P24" s="34">
        <f t="shared" si="2"/>
        <v>88.235294117647058</v>
      </c>
    </row>
    <row r="25" spans="1:16">
      <c r="A25">
        <v>22</v>
      </c>
      <c r="B25" t="s">
        <v>523</v>
      </c>
      <c r="C25" s="11">
        <v>806</v>
      </c>
      <c r="D25" s="11">
        <v>7</v>
      </c>
      <c r="E25" s="2">
        <f t="shared" si="0"/>
        <v>8.6848635235732008</v>
      </c>
      <c r="G25" t="s">
        <v>1282</v>
      </c>
      <c r="H25">
        <v>6</v>
      </c>
      <c r="I25">
        <v>14</v>
      </c>
      <c r="J25">
        <v>107</v>
      </c>
      <c r="K25">
        <v>677</v>
      </c>
      <c r="L25">
        <v>0</v>
      </c>
      <c r="M25">
        <v>2</v>
      </c>
      <c r="N25">
        <v>806</v>
      </c>
      <c r="O25" s="2">
        <f t="shared" si="1"/>
        <v>0.74626865671641784</v>
      </c>
      <c r="P25" s="34">
        <f t="shared" si="2"/>
        <v>84.203980099502488</v>
      </c>
    </row>
    <row r="26" spans="1:16">
      <c r="A26">
        <v>23</v>
      </c>
      <c r="B26" t="s">
        <v>663</v>
      </c>
      <c r="C26" s="11">
        <v>44</v>
      </c>
      <c r="D26" s="11">
        <v>2</v>
      </c>
      <c r="E26" s="2">
        <f t="shared" si="0"/>
        <v>45.454545454545453</v>
      </c>
      <c r="G26" t="s">
        <v>1283</v>
      </c>
      <c r="H26">
        <v>0</v>
      </c>
      <c r="I26">
        <v>1</v>
      </c>
      <c r="J26">
        <v>7</v>
      </c>
      <c r="K26">
        <v>35</v>
      </c>
      <c r="L26">
        <v>0</v>
      </c>
      <c r="M26">
        <v>1</v>
      </c>
      <c r="N26">
        <v>44</v>
      </c>
      <c r="O26" s="2">
        <f t="shared" si="1"/>
        <v>0</v>
      </c>
      <c r="P26" s="34">
        <f t="shared" si="2"/>
        <v>81.395348837209298</v>
      </c>
    </row>
    <row r="27" spans="1:16">
      <c r="A27">
        <v>24</v>
      </c>
      <c r="B27" t="s">
        <v>476</v>
      </c>
      <c r="C27" s="11">
        <v>728</v>
      </c>
      <c r="D27" s="11">
        <v>5</v>
      </c>
      <c r="E27" s="2">
        <f t="shared" si="0"/>
        <v>6.8681318681318677</v>
      </c>
      <c r="G27" t="s">
        <v>1284</v>
      </c>
      <c r="H27">
        <v>0</v>
      </c>
      <c r="I27">
        <v>25</v>
      </c>
      <c r="J27">
        <v>102</v>
      </c>
      <c r="K27">
        <v>601</v>
      </c>
      <c r="L27">
        <v>0</v>
      </c>
      <c r="M27">
        <v>0</v>
      </c>
      <c r="N27">
        <v>728</v>
      </c>
      <c r="O27" s="2">
        <f t="shared" si="1"/>
        <v>0</v>
      </c>
      <c r="P27" s="34">
        <f t="shared" si="2"/>
        <v>82.554945054945051</v>
      </c>
    </row>
    <row r="28" spans="1:16">
      <c r="A28">
        <v>25</v>
      </c>
      <c r="B28" t="s">
        <v>429</v>
      </c>
      <c r="C28" s="11">
        <v>306</v>
      </c>
      <c r="D28" s="11">
        <v>1</v>
      </c>
      <c r="E28" s="2">
        <f t="shared" si="0"/>
        <v>3.2679738562091503</v>
      </c>
      <c r="G28" t="s">
        <v>1285</v>
      </c>
      <c r="H28">
        <v>0</v>
      </c>
      <c r="I28">
        <v>5</v>
      </c>
      <c r="J28">
        <v>44</v>
      </c>
      <c r="K28">
        <v>257</v>
      </c>
      <c r="L28">
        <v>0</v>
      </c>
      <c r="M28">
        <v>0</v>
      </c>
      <c r="N28">
        <v>306</v>
      </c>
      <c r="O28" s="2">
        <f t="shared" si="1"/>
        <v>0</v>
      </c>
      <c r="P28" s="34">
        <f t="shared" si="2"/>
        <v>83.986928104575171</v>
      </c>
    </row>
    <row r="29" spans="1:16">
      <c r="A29">
        <v>26</v>
      </c>
      <c r="B29" t="s">
        <v>289</v>
      </c>
      <c r="C29" s="11">
        <v>93</v>
      </c>
      <c r="D29" s="11">
        <v>0</v>
      </c>
      <c r="E29" s="2">
        <f t="shared" si="0"/>
        <v>0</v>
      </c>
      <c r="G29" t="s">
        <v>1286</v>
      </c>
      <c r="H29">
        <v>2</v>
      </c>
      <c r="I29">
        <v>1</v>
      </c>
      <c r="J29">
        <v>12</v>
      </c>
      <c r="K29">
        <v>78</v>
      </c>
      <c r="L29">
        <v>0</v>
      </c>
      <c r="M29">
        <v>0</v>
      </c>
      <c r="N29">
        <v>93</v>
      </c>
      <c r="O29" s="2">
        <f t="shared" si="1"/>
        <v>2.1505376344086025</v>
      </c>
      <c r="P29" s="34">
        <f t="shared" si="2"/>
        <v>83.870967741935488</v>
      </c>
    </row>
    <row r="30" spans="1:16">
      <c r="A30">
        <v>27</v>
      </c>
      <c r="B30" t="s">
        <v>324</v>
      </c>
      <c r="C30" s="11">
        <v>60</v>
      </c>
      <c r="D30" s="11">
        <v>0</v>
      </c>
      <c r="E30" s="2">
        <f t="shared" si="0"/>
        <v>0</v>
      </c>
      <c r="G30" t="s">
        <v>1287</v>
      </c>
      <c r="H30">
        <v>0</v>
      </c>
      <c r="I30">
        <v>2</v>
      </c>
      <c r="J30">
        <v>8</v>
      </c>
      <c r="K30">
        <v>50</v>
      </c>
      <c r="L30">
        <v>0</v>
      </c>
      <c r="M30">
        <v>0</v>
      </c>
      <c r="N30">
        <v>60</v>
      </c>
      <c r="O30" s="2">
        <f t="shared" si="1"/>
        <v>0</v>
      </c>
      <c r="P30" s="34">
        <f t="shared" si="2"/>
        <v>83.333333333333343</v>
      </c>
    </row>
    <row r="31" spans="1:16">
      <c r="A31">
        <v>28</v>
      </c>
      <c r="B31" t="s">
        <v>128</v>
      </c>
      <c r="C31" s="11">
        <v>482</v>
      </c>
      <c r="D31" s="11">
        <v>8</v>
      </c>
      <c r="E31" s="2">
        <f t="shared" si="0"/>
        <v>16.597510373443985</v>
      </c>
      <c r="G31" t="s">
        <v>1288</v>
      </c>
      <c r="H31">
        <v>12</v>
      </c>
      <c r="I31">
        <v>11</v>
      </c>
      <c r="J31">
        <v>91</v>
      </c>
      <c r="K31">
        <v>364</v>
      </c>
      <c r="L31">
        <v>0</v>
      </c>
      <c r="M31">
        <v>4</v>
      </c>
      <c r="N31">
        <v>482</v>
      </c>
      <c r="O31" s="2">
        <f t="shared" si="1"/>
        <v>2.510460251046025</v>
      </c>
      <c r="P31" s="34">
        <f t="shared" si="2"/>
        <v>76.15062761506276</v>
      </c>
    </row>
    <row r="32" spans="1:16">
      <c r="A32">
        <v>29</v>
      </c>
      <c r="B32" t="s">
        <v>370</v>
      </c>
      <c r="C32" s="11">
        <v>36</v>
      </c>
      <c r="D32" s="11">
        <v>0</v>
      </c>
      <c r="E32" s="2">
        <f t="shared" si="0"/>
        <v>0</v>
      </c>
      <c r="G32" t="s">
        <v>1289</v>
      </c>
      <c r="H32">
        <v>0</v>
      </c>
      <c r="I32">
        <v>0</v>
      </c>
      <c r="J32">
        <v>2</v>
      </c>
      <c r="K32">
        <v>34</v>
      </c>
      <c r="L32">
        <v>0</v>
      </c>
      <c r="M32">
        <v>0</v>
      </c>
      <c r="N32">
        <v>36</v>
      </c>
      <c r="O32" s="2">
        <f t="shared" si="1"/>
        <v>0</v>
      </c>
      <c r="P32" s="34">
        <f t="shared" si="2"/>
        <v>94.444444444444443</v>
      </c>
    </row>
    <row r="33" spans="1:16">
      <c r="A33">
        <v>30</v>
      </c>
      <c r="B33" t="s">
        <v>143</v>
      </c>
      <c r="C33" s="11">
        <v>376</v>
      </c>
      <c r="D33" s="11">
        <v>4</v>
      </c>
      <c r="E33" s="2">
        <f t="shared" si="0"/>
        <v>10.638297872340425</v>
      </c>
      <c r="G33" t="s">
        <v>1290</v>
      </c>
      <c r="H33">
        <v>6</v>
      </c>
      <c r="I33">
        <v>9</v>
      </c>
      <c r="J33">
        <v>52</v>
      </c>
      <c r="K33">
        <v>308</v>
      </c>
      <c r="L33">
        <v>0</v>
      </c>
      <c r="M33">
        <v>1</v>
      </c>
      <c r="N33">
        <v>376</v>
      </c>
      <c r="O33" s="2">
        <f t="shared" si="1"/>
        <v>1.6</v>
      </c>
      <c r="P33" s="34">
        <f t="shared" si="2"/>
        <v>82.13333333333334</v>
      </c>
    </row>
    <row r="34" spans="1:16">
      <c r="A34">
        <v>31</v>
      </c>
      <c r="B34" t="s">
        <v>167</v>
      </c>
      <c r="C34" s="11">
        <v>283</v>
      </c>
      <c r="D34" s="11">
        <v>3</v>
      </c>
      <c r="E34" s="2">
        <f t="shared" si="0"/>
        <v>10.600706713780919</v>
      </c>
      <c r="G34" t="s">
        <v>1291</v>
      </c>
      <c r="H34">
        <v>4</v>
      </c>
      <c r="I34">
        <v>6</v>
      </c>
      <c r="J34">
        <v>37</v>
      </c>
      <c r="K34">
        <v>235</v>
      </c>
      <c r="L34">
        <v>0</v>
      </c>
      <c r="M34">
        <v>1</v>
      </c>
      <c r="N34">
        <v>283</v>
      </c>
      <c r="O34" s="2">
        <f t="shared" si="1"/>
        <v>1.4184397163120568</v>
      </c>
      <c r="P34" s="34">
        <f t="shared" si="2"/>
        <v>83.333333333333343</v>
      </c>
    </row>
    <row r="35" spans="1:16">
      <c r="A35">
        <v>32</v>
      </c>
      <c r="B35" t="s">
        <v>50</v>
      </c>
      <c r="C35" s="11">
        <v>2306</v>
      </c>
      <c r="D35" s="11">
        <v>25</v>
      </c>
      <c r="E35" s="2">
        <f t="shared" si="0"/>
        <v>10.841283607979184</v>
      </c>
      <c r="G35" t="s">
        <v>1292</v>
      </c>
      <c r="H35">
        <v>51</v>
      </c>
      <c r="I35">
        <v>58</v>
      </c>
      <c r="J35">
        <v>263</v>
      </c>
      <c r="K35">
        <v>1927</v>
      </c>
      <c r="L35">
        <v>0</v>
      </c>
      <c r="M35">
        <v>7</v>
      </c>
      <c r="N35">
        <v>2306</v>
      </c>
      <c r="O35" s="2">
        <f t="shared" si="1"/>
        <v>2.2183558068725531</v>
      </c>
      <c r="P35" s="34">
        <f t="shared" si="2"/>
        <v>83.819051761635492</v>
      </c>
    </row>
    <row r="36" spans="1:16">
      <c r="A36">
        <v>33</v>
      </c>
      <c r="B36" t="s">
        <v>144</v>
      </c>
      <c r="C36" s="11">
        <v>375</v>
      </c>
      <c r="D36" s="11">
        <v>5</v>
      </c>
      <c r="E36" s="2">
        <f t="shared" si="0"/>
        <v>13.333333333333334</v>
      </c>
      <c r="G36" t="s">
        <v>1293</v>
      </c>
      <c r="H36">
        <v>1</v>
      </c>
      <c r="I36">
        <v>9</v>
      </c>
      <c r="J36">
        <v>51</v>
      </c>
      <c r="K36">
        <v>310</v>
      </c>
      <c r="L36">
        <v>0</v>
      </c>
      <c r="M36">
        <v>4</v>
      </c>
      <c r="N36">
        <v>375</v>
      </c>
      <c r="O36" s="2">
        <f t="shared" si="1"/>
        <v>0.26954177897574128</v>
      </c>
      <c r="P36" s="34">
        <f t="shared" si="2"/>
        <v>83.55795148247978</v>
      </c>
    </row>
    <row r="37" spans="1:16">
      <c r="A37">
        <v>34</v>
      </c>
      <c r="B37" t="s">
        <v>342</v>
      </c>
      <c r="C37" s="11">
        <v>49</v>
      </c>
      <c r="D37" s="11">
        <v>0</v>
      </c>
      <c r="E37" s="2">
        <f t="shared" si="0"/>
        <v>0</v>
      </c>
      <c r="G37" t="s">
        <v>1294</v>
      </c>
      <c r="H37">
        <v>1</v>
      </c>
      <c r="I37">
        <v>0</v>
      </c>
      <c r="J37">
        <v>4</v>
      </c>
      <c r="K37">
        <v>43</v>
      </c>
      <c r="L37">
        <v>0</v>
      </c>
      <c r="M37">
        <v>1</v>
      </c>
      <c r="N37">
        <v>49</v>
      </c>
      <c r="O37" s="2">
        <f t="shared" si="1"/>
        <v>2.083333333333333</v>
      </c>
      <c r="P37" s="34">
        <f t="shared" si="2"/>
        <v>89.583333333333343</v>
      </c>
    </row>
    <row r="38" spans="1:16">
      <c r="A38">
        <v>35</v>
      </c>
      <c r="B38" t="s">
        <v>595</v>
      </c>
      <c r="C38" s="11">
        <v>73</v>
      </c>
      <c r="D38" s="11">
        <v>1</v>
      </c>
      <c r="E38" s="2">
        <f t="shared" si="0"/>
        <v>13.698630136986301</v>
      </c>
      <c r="G38" t="s">
        <v>1295</v>
      </c>
      <c r="H38">
        <v>0</v>
      </c>
      <c r="I38">
        <v>1</v>
      </c>
      <c r="J38">
        <v>10</v>
      </c>
      <c r="K38">
        <v>62</v>
      </c>
      <c r="L38">
        <v>0</v>
      </c>
      <c r="M38">
        <v>0</v>
      </c>
      <c r="N38">
        <v>73</v>
      </c>
      <c r="O38" s="2">
        <f t="shared" si="1"/>
        <v>0</v>
      </c>
      <c r="P38" s="34">
        <f t="shared" si="2"/>
        <v>84.93150684931507</v>
      </c>
    </row>
    <row r="39" spans="1:16">
      <c r="A39">
        <v>36</v>
      </c>
      <c r="B39" t="s">
        <v>390</v>
      </c>
      <c r="C39" s="11">
        <v>28</v>
      </c>
      <c r="D39" s="11">
        <v>0</v>
      </c>
      <c r="E39" s="2">
        <f t="shared" si="0"/>
        <v>0</v>
      </c>
      <c r="G39" t="s">
        <v>1296</v>
      </c>
      <c r="H39">
        <v>2</v>
      </c>
      <c r="I39">
        <v>1</v>
      </c>
      <c r="J39">
        <v>2</v>
      </c>
      <c r="K39">
        <v>23</v>
      </c>
      <c r="L39">
        <v>0</v>
      </c>
      <c r="M39">
        <v>0</v>
      </c>
      <c r="N39">
        <v>28</v>
      </c>
      <c r="O39" s="2">
        <f t="shared" si="1"/>
        <v>7.1428571428571423</v>
      </c>
      <c r="P39" s="34">
        <f t="shared" si="2"/>
        <v>82.142857142857139</v>
      </c>
    </row>
    <row r="40" spans="1:16">
      <c r="A40">
        <v>37</v>
      </c>
      <c r="B40" t="s">
        <v>46</v>
      </c>
      <c r="C40" s="11">
        <v>2742</v>
      </c>
      <c r="D40" s="11">
        <v>29</v>
      </c>
      <c r="E40" s="2">
        <f t="shared" si="0"/>
        <v>10.576221735959153</v>
      </c>
      <c r="G40" t="s">
        <v>1297</v>
      </c>
      <c r="H40">
        <v>18</v>
      </c>
      <c r="I40">
        <v>49</v>
      </c>
      <c r="J40">
        <v>233</v>
      </c>
      <c r="K40">
        <v>2435</v>
      </c>
      <c r="L40">
        <v>0</v>
      </c>
      <c r="M40">
        <v>7</v>
      </c>
      <c r="N40">
        <v>2742</v>
      </c>
      <c r="O40" s="2">
        <f t="shared" si="1"/>
        <v>0.65813528336380256</v>
      </c>
      <c r="P40" s="34">
        <f t="shared" si="2"/>
        <v>89.031078610603288</v>
      </c>
    </row>
    <row r="41" spans="1:16">
      <c r="A41">
        <v>38</v>
      </c>
      <c r="B41" t="s">
        <v>534</v>
      </c>
      <c r="C41" s="11">
        <v>1561</v>
      </c>
      <c r="D41" s="11">
        <v>14</v>
      </c>
      <c r="E41" s="2">
        <f t="shared" si="0"/>
        <v>8.9686098654708513</v>
      </c>
      <c r="G41" t="s">
        <v>1298</v>
      </c>
      <c r="H41">
        <v>7</v>
      </c>
      <c r="I41">
        <v>34</v>
      </c>
      <c r="J41">
        <v>198</v>
      </c>
      <c r="K41">
        <v>1319</v>
      </c>
      <c r="L41">
        <v>0</v>
      </c>
      <c r="M41">
        <v>3</v>
      </c>
      <c r="N41">
        <v>1561</v>
      </c>
      <c r="O41" s="2">
        <f t="shared" si="1"/>
        <v>0.44929396662387677</v>
      </c>
      <c r="P41" s="34">
        <f t="shared" si="2"/>
        <v>84.659820282413349</v>
      </c>
    </row>
    <row r="42" spans="1:16">
      <c r="A42">
        <v>39</v>
      </c>
      <c r="B42" t="s">
        <v>385</v>
      </c>
      <c r="C42" s="11">
        <v>30</v>
      </c>
      <c r="D42" s="11">
        <v>0</v>
      </c>
      <c r="E42" s="2">
        <f t="shared" si="0"/>
        <v>0</v>
      </c>
      <c r="G42" t="s">
        <v>1299</v>
      </c>
      <c r="H42">
        <v>0</v>
      </c>
      <c r="I42">
        <v>1</v>
      </c>
      <c r="J42">
        <v>5</v>
      </c>
      <c r="K42">
        <v>23</v>
      </c>
      <c r="L42">
        <v>0</v>
      </c>
      <c r="M42">
        <v>1</v>
      </c>
      <c r="N42">
        <v>30</v>
      </c>
      <c r="O42" s="2">
        <f t="shared" si="1"/>
        <v>0</v>
      </c>
      <c r="P42" s="34">
        <f t="shared" si="2"/>
        <v>79.310344827586206</v>
      </c>
    </row>
    <row r="43" spans="1:16">
      <c r="A43">
        <v>40</v>
      </c>
      <c r="B43" t="s">
        <v>307</v>
      </c>
      <c r="C43" s="11">
        <v>69</v>
      </c>
      <c r="D43" s="11">
        <v>0</v>
      </c>
      <c r="E43" s="2">
        <f t="shared" si="0"/>
        <v>0</v>
      </c>
      <c r="G43" t="s">
        <v>1300</v>
      </c>
      <c r="H43">
        <v>0</v>
      </c>
      <c r="I43">
        <v>1</v>
      </c>
      <c r="J43">
        <v>7</v>
      </c>
      <c r="K43">
        <v>61</v>
      </c>
      <c r="L43">
        <v>0</v>
      </c>
      <c r="M43">
        <v>0</v>
      </c>
      <c r="N43">
        <v>69</v>
      </c>
      <c r="O43" s="2">
        <f t="shared" si="1"/>
        <v>0</v>
      </c>
      <c r="P43" s="34">
        <f t="shared" si="2"/>
        <v>88.405797101449281</v>
      </c>
    </row>
    <row r="44" spans="1:16">
      <c r="A44">
        <v>41</v>
      </c>
      <c r="B44" t="s">
        <v>338</v>
      </c>
      <c r="C44" s="11">
        <v>51</v>
      </c>
      <c r="D44" s="11">
        <v>0</v>
      </c>
      <c r="E44" s="2">
        <f t="shared" si="0"/>
        <v>0</v>
      </c>
      <c r="G44" t="s">
        <v>1301</v>
      </c>
      <c r="H44">
        <v>0</v>
      </c>
      <c r="I44">
        <v>2</v>
      </c>
      <c r="J44">
        <v>13</v>
      </c>
      <c r="K44">
        <v>36</v>
      </c>
      <c r="L44">
        <v>0</v>
      </c>
      <c r="M44">
        <v>0</v>
      </c>
      <c r="N44">
        <v>51</v>
      </c>
      <c r="O44" s="2">
        <f t="shared" si="1"/>
        <v>0</v>
      </c>
      <c r="P44" s="34">
        <f t="shared" si="2"/>
        <v>70.588235294117652</v>
      </c>
    </row>
    <row r="45" spans="1:16">
      <c r="A45">
        <v>42</v>
      </c>
      <c r="B45" t="s">
        <v>527</v>
      </c>
      <c r="C45" s="11">
        <v>114</v>
      </c>
      <c r="D45" s="11">
        <v>1</v>
      </c>
      <c r="E45" s="2">
        <f t="shared" si="0"/>
        <v>8.7719298245614024</v>
      </c>
      <c r="G45" t="s">
        <v>1302</v>
      </c>
      <c r="H45">
        <v>2</v>
      </c>
      <c r="I45">
        <v>1</v>
      </c>
      <c r="J45">
        <v>21</v>
      </c>
      <c r="K45">
        <v>90</v>
      </c>
      <c r="L45">
        <v>0</v>
      </c>
      <c r="M45">
        <v>0</v>
      </c>
      <c r="N45">
        <v>114</v>
      </c>
      <c r="O45" s="2">
        <f t="shared" si="1"/>
        <v>1.7543859649122806</v>
      </c>
      <c r="P45" s="34">
        <f t="shared" si="2"/>
        <v>78.94736842105263</v>
      </c>
    </row>
    <row r="46" spans="1:16">
      <c r="A46">
        <v>43</v>
      </c>
      <c r="B46" t="s">
        <v>283</v>
      </c>
      <c r="C46" s="11">
        <v>107</v>
      </c>
      <c r="D46" s="11">
        <v>0</v>
      </c>
      <c r="E46" s="2">
        <f t="shared" si="0"/>
        <v>0</v>
      </c>
      <c r="G46" t="s">
        <v>1303</v>
      </c>
      <c r="H46">
        <v>0</v>
      </c>
      <c r="I46">
        <v>5</v>
      </c>
      <c r="J46">
        <v>14</v>
      </c>
      <c r="K46">
        <v>88</v>
      </c>
      <c r="L46">
        <v>0</v>
      </c>
      <c r="M46">
        <v>0</v>
      </c>
      <c r="N46">
        <v>107</v>
      </c>
      <c r="O46" s="2">
        <f t="shared" si="1"/>
        <v>0</v>
      </c>
      <c r="P46" s="34">
        <f t="shared" si="2"/>
        <v>82.242990654205599</v>
      </c>
    </row>
    <row r="47" spans="1:16">
      <c r="A47">
        <v>44</v>
      </c>
      <c r="B47" t="s">
        <v>468</v>
      </c>
      <c r="C47" s="11">
        <v>642</v>
      </c>
      <c r="D47" s="11">
        <v>4</v>
      </c>
      <c r="E47" s="2">
        <f t="shared" si="0"/>
        <v>6.2305295950155761</v>
      </c>
      <c r="G47" t="s">
        <v>1304</v>
      </c>
      <c r="H47">
        <v>8</v>
      </c>
      <c r="I47">
        <v>28</v>
      </c>
      <c r="J47">
        <v>103</v>
      </c>
      <c r="K47">
        <v>497</v>
      </c>
      <c r="L47">
        <v>0</v>
      </c>
      <c r="M47">
        <v>6</v>
      </c>
      <c r="N47">
        <v>642</v>
      </c>
      <c r="O47" s="2">
        <f t="shared" si="1"/>
        <v>1.257861635220126</v>
      </c>
      <c r="P47" s="34">
        <f t="shared" si="2"/>
        <v>78.144654088050316</v>
      </c>
    </row>
    <row r="48" spans="1:16">
      <c r="A48">
        <v>45</v>
      </c>
      <c r="B48" t="s">
        <v>69</v>
      </c>
      <c r="C48" s="11">
        <v>1355</v>
      </c>
      <c r="D48" s="11">
        <v>18</v>
      </c>
      <c r="E48" s="2">
        <f t="shared" si="0"/>
        <v>13.284132841328415</v>
      </c>
      <c r="G48" t="s">
        <v>1305</v>
      </c>
      <c r="H48">
        <v>5</v>
      </c>
      <c r="I48">
        <v>53</v>
      </c>
      <c r="J48">
        <v>290</v>
      </c>
      <c r="K48">
        <v>999</v>
      </c>
      <c r="L48">
        <v>0</v>
      </c>
      <c r="M48">
        <v>8</v>
      </c>
      <c r="N48">
        <v>1355</v>
      </c>
      <c r="O48" s="2">
        <f t="shared" si="1"/>
        <v>0.3711952487008166</v>
      </c>
      <c r="P48" s="34">
        <f t="shared" si="2"/>
        <v>74.164810690423167</v>
      </c>
    </row>
    <row r="49" spans="1:16">
      <c r="A49">
        <v>46</v>
      </c>
      <c r="B49" t="s">
        <v>416</v>
      </c>
      <c r="C49" s="11">
        <v>15</v>
      </c>
      <c r="D49" s="11">
        <v>0</v>
      </c>
      <c r="E49" s="2">
        <f t="shared" si="0"/>
        <v>0</v>
      </c>
      <c r="G49" t="s">
        <v>1306</v>
      </c>
      <c r="H49">
        <v>0</v>
      </c>
      <c r="I49">
        <v>0</v>
      </c>
      <c r="J49">
        <v>0</v>
      </c>
      <c r="K49">
        <v>15</v>
      </c>
      <c r="L49">
        <v>0</v>
      </c>
      <c r="M49">
        <v>0</v>
      </c>
      <c r="N49">
        <v>15</v>
      </c>
      <c r="O49" s="2">
        <f t="shared" si="1"/>
        <v>0</v>
      </c>
      <c r="P49" s="34">
        <f t="shared" si="2"/>
        <v>100</v>
      </c>
    </row>
    <row r="50" spans="1:16">
      <c r="A50">
        <v>47</v>
      </c>
      <c r="B50" t="s">
        <v>75</v>
      </c>
      <c r="C50" s="11">
        <v>1217</v>
      </c>
      <c r="D50" s="11">
        <v>15</v>
      </c>
      <c r="E50" s="2">
        <f t="shared" si="0"/>
        <v>12.325390304026294</v>
      </c>
      <c r="G50" t="s">
        <v>1307</v>
      </c>
      <c r="H50">
        <v>8</v>
      </c>
      <c r="I50">
        <v>27</v>
      </c>
      <c r="J50">
        <v>120</v>
      </c>
      <c r="K50">
        <v>1053</v>
      </c>
      <c r="L50">
        <v>0</v>
      </c>
      <c r="M50">
        <v>9</v>
      </c>
      <c r="N50">
        <v>1217</v>
      </c>
      <c r="O50" s="2">
        <f t="shared" si="1"/>
        <v>0.66225165562913912</v>
      </c>
      <c r="P50" s="34">
        <f t="shared" si="2"/>
        <v>87.168874172185426</v>
      </c>
    </row>
    <row r="51" spans="1:16">
      <c r="A51">
        <v>48</v>
      </c>
      <c r="B51" t="s">
        <v>533</v>
      </c>
      <c r="C51" s="11">
        <v>2009</v>
      </c>
      <c r="D51" s="11">
        <v>18</v>
      </c>
      <c r="E51" s="2">
        <f t="shared" si="0"/>
        <v>8.9596814335490294</v>
      </c>
      <c r="G51" t="s">
        <v>1308</v>
      </c>
      <c r="H51">
        <v>22</v>
      </c>
      <c r="I51">
        <v>72</v>
      </c>
      <c r="J51">
        <v>422</v>
      </c>
      <c r="K51">
        <v>1486</v>
      </c>
      <c r="L51">
        <v>0</v>
      </c>
      <c r="M51">
        <v>7</v>
      </c>
      <c r="N51">
        <v>2009</v>
      </c>
      <c r="O51" s="2">
        <f t="shared" si="1"/>
        <v>1.098901098901099</v>
      </c>
      <c r="P51" s="34">
        <f t="shared" si="2"/>
        <v>74.225774225774217</v>
      </c>
    </row>
    <row r="52" spans="1:16">
      <c r="A52">
        <v>49</v>
      </c>
      <c r="B52" t="s">
        <v>265</v>
      </c>
      <c r="C52" s="11">
        <v>176</v>
      </c>
      <c r="D52" s="11">
        <v>0</v>
      </c>
      <c r="E52" s="2">
        <f t="shared" si="0"/>
        <v>0</v>
      </c>
      <c r="G52" t="s">
        <v>1309</v>
      </c>
      <c r="H52">
        <v>1</v>
      </c>
      <c r="I52">
        <v>3</v>
      </c>
      <c r="J52">
        <v>27</v>
      </c>
      <c r="K52">
        <v>145</v>
      </c>
      <c r="L52">
        <v>0</v>
      </c>
      <c r="M52">
        <v>0</v>
      </c>
      <c r="N52">
        <v>176</v>
      </c>
      <c r="O52" s="2">
        <f t="shared" si="1"/>
        <v>0.56818181818181823</v>
      </c>
      <c r="P52" s="34">
        <f t="shared" si="2"/>
        <v>82.38636363636364</v>
      </c>
    </row>
    <row r="53" spans="1:16">
      <c r="A53">
        <v>50</v>
      </c>
      <c r="B53" t="s">
        <v>303</v>
      </c>
      <c r="C53" s="11">
        <v>73</v>
      </c>
      <c r="D53" s="11">
        <v>0</v>
      </c>
      <c r="E53" s="2">
        <f t="shared" si="0"/>
        <v>0</v>
      </c>
      <c r="G53" t="s">
        <v>1310</v>
      </c>
      <c r="H53">
        <v>0</v>
      </c>
      <c r="I53">
        <v>6</v>
      </c>
      <c r="J53">
        <v>25</v>
      </c>
      <c r="K53">
        <v>42</v>
      </c>
      <c r="L53">
        <v>0</v>
      </c>
      <c r="M53">
        <v>0</v>
      </c>
      <c r="N53">
        <v>73</v>
      </c>
      <c r="O53" s="2">
        <f t="shared" si="1"/>
        <v>0</v>
      </c>
      <c r="P53" s="34">
        <f t="shared" si="2"/>
        <v>57.534246575342465</v>
      </c>
    </row>
    <row r="54" spans="1:16">
      <c r="A54">
        <v>51</v>
      </c>
      <c r="B54" t="s">
        <v>225</v>
      </c>
      <c r="C54" s="11">
        <v>140</v>
      </c>
      <c r="D54" s="11">
        <v>2</v>
      </c>
      <c r="E54" s="2">
        <f t="shared" si="0"/>
        <v>14.285714285714285</v>
      </c>
      <c r="G54" t="s">
        <v>1311</v>
      </c>
      <c r="H54">
        <v>1</v>
      </c>
      <c r="I54">
        <v>2</v>
      </c>
      <c r="J54">
        <v>31</v>
      </c>
      <c r="K54">
        <v>105</v>
      </c>
      <c r="L54">
        <v>0</v>
      </c>
      <c r="M54">
        <v>1</v>
      </c>
      <c r="N54">
        <v>140</v>
      </c>
      <c r="O54" s="2">
        <f t="shared" si="1"/>
        <v>0.71942446043165476</v>
      </c>
      <c r="P54" s="34">
        <f t="shared" si="2"/>
        <v>75.539568345323744</v>
      </c>
    </row>
    <row r="55" spans="1:16">
      <c r="A55">
        <v>52</v>
      </c>
      <c r="B55" t="s">
        <v>484</v>
      </c>
      <c r="C55" s="11">
        <v>1257</v>
      </c>
      <c r="D55" s="11">
        <v>9</v>
      </c>
      <c r="E55" s="2">
        <f t="shared" si="0"/>
        <v>7.1599045346062056</v>
      </c>
      <c r="G55" t="s">
        <v>1312</v>
      </c>
      <c r="H55">
        <v>24</v>
      </c>
      <c r="I55">
        <v>34</v>
      </c>
      <c r="J55">
        <v>151</v>
      </c>
      <c r="K55">
        <v>1047</v>
      </c>
      <c r="L55">
        <v>0</v>
      </c>
      <c r="M55">
        <v>1</v>
      </c>
      <c r="N55">
        <v>1257</v>
      </c>
      <c r="O55" s="2">
        <f t="shared" si="1"/>
        <v>1.910828025477707</v>
      </c>
      <c r="P55" s="34">
        <f t="shared" si="2"/>
        <v>83.359872611464965</v>
      </c>
    </row>
    <row r="56" spans="1:16">
      <c r="A56">
        <v>53</v>
      </c>
      <c r="B56" t="s">
        <v>452</v>
      </c>
      <c r="C56" s="11">
        <v>199</v>
      </c>
      <c r="D56" s="11">
        <v>1</v>
      </c>
      <c r="E56" s="2">
        <f t="shared" si="0"/>
        <v>5.025125628140704</v>
      </c>
      <c r="G56" t="s">
        <v>1313</v>
      </c>
      <c r="H56">
        <v>0</v>
      </c>
      <c r="I56">
        <v>4</v>
      </c>
      <c r="J56">
        <v>31</v>
      </c>
      <c r="K56">
        <v>161</v>
      </c>
      <c r="L56">
        <v>0</v>
      </c>
      <c r="M56">
        <v>3</v>
      </c>
      <c r="N56">
        <v>199</v>
      </c>
      <c r="O56" s="2">
        <f t="shared" si="1"/>
        <v>0</v>
      </c>
      <c r="P56" s="34">
        <f t="shared" si="2"/>
        <v>82.142857142857139</v>
      </c>
    </row>
    <row r="57" spans="1:16">
      <c r="A57">
        <v>54</v>
      </c>
      <c r="B57" t="s">
        <v>419</v>
      </c>
      <c r="C57" s="11">
        <v>14</v>
      </c>
      <c r="D57" s="11">
        <v>0</v>
      </c>
      <c r="E57" s="2">
        <f t="shared" si="0"/>
        <v>0</v>
      </c>
      <c r="G57" t="s">
        <v>1314</v>
      </c>
      <c r="H57">
        <v>0</v>
      </c>
      <c r="I57">
        <v>0</v>
      </c>
      <c r="J57">
        <v>1</v>
      </c>
      <c r="K57">
        <v>13</v>
      </c>
      <c r="L57">
        <v>0</v>
      </c>
      <c r="M57">
        <v>0</v>
      </c>
      <c r="N57">
        <v>14</v>
      </c>
      <c r="O57" s="2">
        <f t="shared" si="1"/>
        <v>0</v>
      </c>
      <c r="P57" s="34">
        <f t="shared" si="2"/>
        <v>92.857142857142861</v>
      </c>
    </row>
    <row r="58" spans="1:16">
      <c r="A58">
        <v>55</v>
      </c>
      <c r="B58" t="s">
        <v>560</v>
      </c>
      <c r="C58" s="11">
        <v>102</v>
      </c>
      <c r="D58" s="11">
        <v>1</v>
      </c>
      <c r="E58" s="2">
        <f t="shared" si="0"/>
        <v>9.8039215686274517</v>
      </c>
      <c r="G58" t="s">
        <v>1315</v>
      </c>
      <c r="H58">
        <v>2</v>
      </c>
      <c r="I58">
        <v>2</v>
      </c>
      <c r="J58">
        <v>9</v>
      </c>
      <c r="K58">
        <v>89</v>
      </c>
      <c r="L58">
        <v>0</v>
      </c>
      <c r="M58">
        <v>0</v>
      </c>
      <c r="N58">
        <v>102</v>
      </c>
      <c r="O58" s="2">
        <f t="shared" si="1"/>
        <v>1.9607843137254901</v>
      </c>
      <c r="P58" s="34">
        <f t="shared" si="2"/>
        <v>87.254901960784309</v>
      </c>
    </row>
    <row r="59" spans="1:16">
      <c r="A59">
        <v>56</v>
      </c>
      <c r="B59" t="s">
        <v>571</v>
      </c>
      <c r="C59" s="11">
        <v>96</v>
      </c>
      <c r="D59" s="11">
        <v>1</v>
      </c>
      <c r="E59" s="2">
        <f t="shared" si="0"/>
        <v>10.416666666666666</v>
      </c>
      <c r="G59" t="s">
        <v>1316</v>
      </c>
      <c r="H59">
        <v>7</v>
      </c>
      <c r="I59">
        <v>1</v>
      </c>
      <c r="J59">
        <v>25</v>
      </c>
      <c r="K59">
        <v>48</v>
      </c>
      <c r="L59">
        <v>0</v>
      </c>
      <c r="M59">
        <v>15</v>
      </c>
      <c r="N59">
        <v>96</v>
      </c>
      <c r="O59" s="2">
        <f t="shared" si="1"/>
        <v>8.6419753086419746</v>
      </c>
      <c r="P59" s="34">
        <f t="shared" si="2"/>
        <v>59.259259259259252</v>
      </c>
    </row>
    <row r="60" spans="1:16">
      <c r="A60">
        <v>57</v>
      </c>
      <c r="B60" t="s">
        <v>368</v>
      </c>
      <c r="C60" s="11">
        <v>36</v>
      </c>
      <c r="D60" s="11">
        <v>0</v>
      </c>
      <c r="E60" s="2">
        <f t="shared" si="0"/>
        <v>0</v>
      </c>
      <c r="G60" t="s">
        <v>1317</v>
      </c>
      <c r="H60">
        <v>0</v>
      </c>
      <c r="I60">
        <v>0</v>
      </c>
      <c r="J60">
        <v>5</v>
      </c>
      <c r="K60">
        <v>31</v>
      </c>
      <c r="L60">
        <v>0</v>
      </c>
      <c r="M60">
        <v>0</v>
      </c>
      <c r="N60">
        <v>36</v>
      </c>
      <c r="O60" s="2">
        <f t="shared" si="1"/>
        <v>0</v>
      </c>
      <c r="P60" s="34">
        <f t="shared" si="2"/>
        <v>86.111111111111114</v>
      </c>
    </row>
    <row r="61" spans="1:16">
      <c r="A61">
        <v>58</v>
      </c>
      <c r="B61" t="s">
        <v>292</v>
      </c>
      <c r="C61" s="11">
        <v>85</v>
      </c>
      <c r="D61" s="11">
        <v>0</v>
      </c>
      <c r="E61" s="2">
        <f t="shared" si="0"/>
        <v>0</v>
      </c>
      <c r="G61" t="s">
        <v>1318</v>
      </c>
      <c r="H61">
        <v>1</v>
      </c>
      <c r="I61">
        <v>2</v>
      </c>
      <c r="J61">
        <v>7</v>
      </c>
      <c r="K61">
        <v>74</v>
      </c>
      <c r="L61">
        <v>0</v>
      </c>
      <c r="M61">
        <v>1</v>
      </c>
      <c r="N61">
        <v>85</v>
      </c>
      <c r="O61" s="2">
        <f t="shared" si="1"/>
        <v>1.1904761904761905</v>
      </c>
      <c r="P61" s="34">
        <f t="shared" si="2"/>
        <v>88.095238095238088</v>
      </c>
    </row>
    <row r="62" spans="1:16">
      <c r="A62">
        <v>59</v>
      </c>
      <c r="B62" t="s">
        <v>135</v>
      </c>
      <c r="C62" s="11">
        <v>414</v>
      </c>
      <c r="D62" s="11">
        <v>10</v>
      </c>
      <c r="E62" s="2">
        <f t="shared" si="0"/>
        <v>24.154589371980677</v>
      </c>
      <c r="G62" t="s">
        <v>1319</v>
      </c>
      <c r="H62">
        <v>6</v>
      </c>
      <c r="I62">
        <v>3</v>
      </c>
      <c r="J62">
        <v>21</v>
      </c>
      <c r="K62">
        <v>381</v>
      </c>
      <c r="L62">
        <v>0</v>
      </c>
      <c r="M62">
        <v>3</v>
      </c>
      <c r="N62">
        <v>414</v>
      </c>
      <c r="O62" s="2">
        <f t="shared" si="1"/>
        <v>1.4598540145985401</v>
      </c>
      <c r="P62" s="34">
        <f t="shared" si="2"/>
        <v>92.700729927007302</v>
      </c>
    </row>
    <row r="63" spans="1:16">
      <c r="A63">
        <v>60</v>
      </c>
      <c r="B63" t="s">
        <v>136</v>
      </c>
      <c r="C63" s="11">
        <v>410</v>
      </c>
      <c r="D63" s="11">
        <v>8</v>
      </c>
      <c r="E63" s="2">
        <f t="shared" si="0"/>
        <v>19.512195121951219</v>
      </c>
      <c r="G63" t="s">
        <v>1320</v>
      </c>
      <c r="H63">
        <v>6</v>
      </c>
      <c r="I63">
        <v>7</v>
      </c>
      <c r="J63">
        <v>122</v>
      </c>
      <c r="K63">
        <v>273</v>
      </c>
      <c r="L63">
        <v>0</v>
      </c>
      <c r="M63">
        <v>2</v>
      </c>
      <c r="N63">
        <v>410</v>
      </c>
      <c r="O63" s="2">
        <f t="shared" si="1"/>
        <v>1.4705882352941175</v>
      </c>
      <c r="P63" s="34">
        <f t="shared" si="2"/>
        <v>66.911764705882348</v>
      </c>
    </row>
    <row r="64" spans="1:16">
      <c r="A64">
        <v>61</v>
      </c>
      <c r="B64" t="s">
        <v>600</v>
      </c>
      <c r="C64" s="11">
        <v>68</v>
      </c>
      <c r="D64" s="11">
        <v>1</v>
      </c>
      <c r="E64" s="2">
        <f t="shared" si="0"/>
        <v>14.705882352941176</v>
      </c>
      <c r="G64" t="s">
        <v>1321</v>
      </c>
      <c r="H64">
        <v>2</v>
      </c>
      <c r="I64">
        <v>2</v>
      </c>
      <c r="J64">
        <v>13</v>
      </c>
      <c r="K64">
        <v>49</v>
      </c>
      <c r="L64">
        <v>0</v>
      </c>
      <c r="M64">
        <v>2</v>
      </c>
      <c r="N64">
        <v>68</v>
      </c>
      <c r="O64" s="2">
        <f t="shared" si="1"/>
        <v>3.0303030303030303</v>
      </c>
      <c r="P64" s="34">
        <f t="shared" si="2"/>
        <v>74.242424242424249</v>
      </c>
    </row>
    <row r="65" spans="1:16">
      <c r="A65">
        <v>62</v>
      </c>
      <c r="B65" t="s">
        <v>285</v>
      </c>
      <c r="C65" s="11">
        <v>96</v>
      </c>
      <c r="D65" s="11">
        <v>0</v>
      </c>
      <c r="E65" s="2">
        <f t="shared" si="0"/>
        <v>0</v>
      </c>
      <c r="G65" t="s">
        <v>1322</v>
      </c>
      <c r="H65">
        <v>0</v>
      </c>
      <c r="I65">
        <v>6</v>
      </c>
      <c r="J65">
        <v>28</v>
      </c>
      <c r="K65">
        <v>60</v>
      </c>
      <c r="L65">
        <v>0</v>
      </c>
      <c r="M65">
        <v>2</v>
      </c>
      <c r="N65">
        <v>96</v>
      </c>
      <c r="O65" s="2">
        <f t="shared" si="1"/>
        <v>0</v>
      </c>
      <c r="P65" s="34">
        <f t="shared" si="2"/>
        <v>63.829787234042556</v>
      </c>
    </row>
    <row r="66" spans="1:16">
      <c r="A66">
        <v>63</v>
      </c>
      <c r="B66" t="s">
        <v>64</v>
      </c>
      <c r="C66" s="11">
        <v>1486</v>
      </c>
      <c r="D66" s="11">
        <v>21</v>
      </c>
      <c r="E66" s="2">
        <f t="shared" si="0"/>
        <v>14.131897711978464</v>
      </c>
      <c r="G66" t="s">
        <v>1323</v>
      </c>
      <c r="H66">
        <v>10</v>
      </c>
      <c r="I66">
        <v>30</v>
      </c>
      <c r="J66">
        <v>247</v>
      </c>
      <c r="K66">
        <v>1192</v>
      </c>
      <c r="L66">
        <v>0</v>
      </c>
      <c r="M66">
        <v>7</v>
      </c>
      <c r="N66">
        <v>1486</v>
      </c>
      <c r="O66" s="2">
        <f t="shared" si="1"/>
        <v>0.67613252197430695</v>
      </c>
      <c r="P66" s="34">
        <f t="shared" si="2"/>
        <v>80.594996619337394</v>
      </c>
    </row>
    <row r="67" spans="1:16">
      <c r="A67">
        <v>64</v>
      </c>
      <c r="B67" t="s">
        <v>512</v>
      </c>
      <c r="C67" s="11">
        <v>474</v>
      </c>
      <c r="D67" s="11">
        <v>4</v>
      </c>
      <c r="E67" s="2">
        <f t="shared" si="0"/>
        <v>8.4388185654008439</v>
      </c>
      <c r="G67" t="s">
        <v>1324</v>
      </c>
      <c r="H67">
        <v>7</v>
      </c>
      <c r="I67">
        <v>18</v>
      </c>
      <c r="J67">
        <v>119</v>
      </c>
      <c r="K67">
        <v>316</v>
      </c>
      <c r="L67">
        <v>0</v>
      </c>
      <c r="M67">
        <v>14</v>
      </c>
      <c r="N67">
        <v>474</v>
      </c>
      <c r="O67" s="2">
        <f t="shared" si="1"/>
        <v>1.5217391304347827</v>
      </c>
      <c r="P67" s="34">
        <f t="shared" si="2"/>
        <v>68.695652173913047</v>
      </c>
    </row>
    <row r="68" spans="1:16">
      <c r="A68">
        <v>65</v>
      </c>
      <c r="B68" t="s">
        <v>27</v>
      </c>
      <c r="C68" s="11">
        <v>5686</v>
      </c>
      <c r="D68" s="11">
        <v>61</v>
      </c>
      <c r="E68" s="2">
        <f t="shared" ref="E68:E131" si="3">D68/C68*1000</f>
        <v>10.728104115371087</v>
      </c>
      <c r="G68" t="s">
        <v>1325</v>
      </c>
      <c r="H68">
        <v>256</v>
      </c>
      <c r="I68">
        <v>184</v>
      </c>
      <c r="J68">
        <v>815</v>
      </c>
      <c r="K68">
        <v>4403</v>
      </c>
      <c r="L68">
        <v>0</v>
      </c>
      <c r="M68">
        <v>28</v>
      </c>
      <c r="N68">
        <v>5686</v>
      </c>
      <c r="O68" s="2">
        <f t="shared" si="1"/>
        <v>4.5245669848002832</v>
      </c>
      <c r="P68" s="34">
        <f t="shared" si="2"/>
        <v>77.819017320607983</v>
      </c>
    </row>
    <row r="69" spans="1:16">
      <c r="A69">
        <v>66</v>
      </c>
      <c r="B69" t="s">
        <v>431</v>
      </c>
      <c r="C69" s="11">
        <v>283</v>
      </c>
      <c r="D69" s="11">
        <v>1</v>
      </c>
      <c r="E69" s="2">
        <f t="shared" si="3"/>
        <v>3.5335689045936394</v>
      </c>
      <c r="G69" t="s">
        <v>1326</v>
      </c>
      <c r="H69">
        <v>2</v>
      </c>
      <c r="I69">
        <v>2</v>
      </c>
      <c r="J69">
        <v>10</v>
      </c>
      <c r="K69">
        <v>269</v>
      </c>
      <c r="L69">
        <v>0</v>
      </c>
      <c r="M69">
        <v>0</v>
      </c>
      <c r="N69">
        <v>283</v>
      </c>
      <c r="O69" s="2">
        <f t="shared" ref="O69:O132" si="4">H69/(N69-M69-L69)*100</f>
        <v>0.70671378091872794</v>
      </c>
      <c r="P69" s="34">
        <f t="shared" ref="P69:P132" si="5">K69/(N69-L69-M69)*100</f>
        <v>95.053003533568898</v>
      </c>
    </row>
    <row r="70" spans="1:16">
      <c r="A70">
        <v>67</v>
      </c>
      <c r="B70" t="s">
        <v>96</v>
      </c>
      <c r="C70" s="11">
        <v>766</v>
      </c>
      <c r="D70" s="11">
        <v>15</v>
      </c>
      <c r="E70" s="2">
        <f t="shared" si="3"/>
        <v>19.582245430809401</v>
      </c>
      <c r="G70" t="s">
        <v>1327</v>
      </c>
      <c r="H70">
        <v>6</v>
      </c>
      <c r="I70">
        <v>27</v>
      </c>
      <c r="J70">
        <v>95</v>
      </c>
      <c r="K70">
        <v>590</v>
      </c>
      <c r="L70">
        <v>0</v>
      </c>
      <c r="M70">
        <v>48</v>
      </c>
      <c r="N70">
        <v>766</v>
      </c>
      <c r="O70" s="2">
        <f t="shared" si="4"/>
        <v>0.83565459610027859</v>
      </c>
      <c r="P70" s="34">
        <f t="shared" si="5"/>
        <v>82.172701949860723</v>
      </c>
    </row>
    <row r="71" spans="1:16">
      <c r="A71">
        <v>68</v>
      </c>
      <c r="B71" t="s">
        <v>33</v>
      </c>
      <c r="C71" s="11">
        <v>4768</v>
      </c>
      <c r="D71" s="11">
        <v>55</v>
      </c>
      <c r="E71" s="2">
        <f t="shared" si="3"/>
        <v>11.535234899328859</v>
      </c>
      <c r="G71" t="s">
        <v>1328</v>
      </c>
      <c r="H71">
        <v>83</v>
      </c>
      <c r="I71">
        <v>211</v>
      </c>
      <c r="J71">
        <v>902</v>
      </c>
      <c r="K71">
        <v>3557</v>
      </c>
      <c r="L71">
        <v>0</v>
      </c>
      <c r="M71">
        <v>15</v>
      </c>
      <c r="N71">
        <v>4768</v>
      </c>
      <c r="O71" s="2">
        <f t="shared" si="4"/>
        <v>1.7462655165158845</v>
      </c>
      <c r="P71" s="34">
        <f t="shared" si="5"/>
        <v>74.836945087313282</v>
      </c>
    </row>
    <row r="72" spans="1:16">
      <c r="A72">
        <v>69</v>
      </c>
      <c r="B72" t="s">
        <v>86</v>
      </c>
      <c r="C72" s="11">
        <v>927</v>
      </c>
      <c r="D72" s="11">
        <v>11</v>
      </c>
      <c r="E72" s="2">
        <f t="shared" si="3"/>
        <v>11.866235167206042</v>
      </c>
      <c r="G72" t="s">
        <v>1329</v>
      </c>
      <c r="H72">
        <v>6</v>
      </c>
      <c r="I72">
        <v>31</v>
      </c>
      <c r="J72">
        <v>197</v>
      </c>
      <c r="K72">
        <v>688</v>
      </c>
      <c r="L72">
        <v>0</v>
      </c>
      <c r="M72">
        <v>5</v>
      </c>
      <c r="N72">
        <v>927</v>
      </c>
      <c r="O72" s="2">
        <f t="shared" si="4"/>
        <v>0.65075921908893708</v>
      </c>
      <c r="P72" s="34">
        <f t="shared" si="5"/>
        <v>74.620390455531449</v>
      </c>
    </row>
    <row r="73" spans="1:16">
      <c r="A73">
        <v>70</v>
      </c>
      <c r="B73" t="s">
        <v>345</v>
      </c>
      <c r="C73" s="11">
        <v>45</v>
      </c>
      <c r="D73" s="11">
        <v>0</v>
      </c>
      <c r="E73" s="2">
        <f t="shared" si="3"/>
        <v>0</v>
      </c>
      <c r="G73" t="s">
        <v>1330</v>
      </c>
      <c r="H73">
        <v>1</v>
      </c>
      <c r="I73">
        <v>0</v>
      </c>
      <c r="J73">
        <v>6</v>
      </c>
      <c r="K73">
        <v>38</v>
      </c>
      <c r="L73">
        <v>0</v>
      </c>
      <c r="M73">
        <v>0</v>
      </c>
      <c r="N73">
        <v>45</v>
      </c>
      <c r="O73" s="2">
        <f t="shared" si="4"/>
        <v>2.2222222222222223</v>
      </c>
      <c r="P73" s="34">
        <f t="shared" si="5"/>
        <v>84.444444444444443</v>
      </c>
    </row>
    <row r="74" spans="1:16">
      <c r="A74">
        <v>71</v>
      </c>
      <c r="B74" t="s">
        <v>271</v>
      </c>
      <c r="C74" s="11">
        <v>121</v>
      </c>
      <c r="D74" s="11">
        <v>0</v>
      </c>
      <c r="E74" s="2">
        <f t="shared" si="3"/>
        <v>0</v>
      </c>
      <c r="G74" t="s">
        <v>1331</v>
      </c>
      <c r="H74">
        <v>1</v>
      </c>
      <c r="I74">
        <v>2</v>
      </c>
      <c r="J74">
        <v>10</v>
      </c>
      <c r="K74">
        <v>107</v>
      </c>
      <c r="L74">
        <v>0</v>
      </c>
      <c r="M74">
        <v>1</v>
      </c>
      <c r="N74">
        <v>121</v>
      </c>
      <c r="O74" s="2">
        <f t="shared" si="4"/>
        <v>0.83333333333333337</v>
      </c>
      <c r="P74" s="34">
        <f t="shared" si="5"/>
        <v>89.166666666666671</v>
      </c>
    </row>
    <row r="75" spans="1:16">
      <c r="A75">
        <v>72</v>
      </c>
      <c r="B75" t="s">
        <v>85</v>
      </c>
      <c r="C75" s="11">
        <v>957</v>
      </c>
      <c r="D75" s="11">
        <v>14</v>
      </c>
      <c r="E75" s="2">
        <f t="shared" si="3"/>
        <v>14.629049111807733</v>
      </c>
      <c r="G75" t="s">
        <v>1332</v>
      </c>
      <c r="H75">
        <v>36</v>
      </c>
      <c r="I75">
        <v>79</v>
      </c>
      <c r="J75">
        <v>278</v>
      </c>
      <c r="K75">
        <v>561</v>
      </c>
      <c r="L75">
        <v>0</v>
      </c>
      <c r="M75">
        <v>3</v>
      </c>
      <c r="N75">
        <v>957</v>
      </c>
      <c r="O75" s="2">
        <f t="shared" si="4"/>
        <v>3.7735849056603774</v>
      </c>
      <c r="P75" s="34">
        <f t="shared" si="5"/>
        <v>58.80503144654088</v>
      </c>
    </row>
    <row r="76" spans="1:16">
      <c r="A76">
        <v>73</v>
      </c>
      <c r="B76" t="s">
        <v>586</v>
      </c>
      <c r="C76" s="11">
        <v>79</v>
      </c>
      <c r="D76" s="11">
        <v>1</v>
      </c>
      <c r="E76" s="2">
        <f t="shared" si="3"/>
        <v>12.658227848101266</v>
      </c>
      <c r="G76" t="s">
        <v>1333</v>
      </c>
      <c r="H76">
        <v>0</v>
      </c>
      <c r="I76">
        <v>0</v>
      </c>
      <c r="J76">
        <v>8</v>
      </c>
      <c r="K76">
        <v>71</v>
      </c>
      <c r="L76">
        <v>0</v>
      </c>
      <c r="M76">
        <v>0</v>
      </c>
      <c r="N76">
        <v>79</v>
      </c>
      <c r="O76" s="2">
        <f t="shared" si="4"/>
        <v>0</v>
      </c>
      <c r="P76" s="34">
        <f t="shared" si="5"/>
        <v>89.87341772151899</v>
      </c>
    </row>
    <row r="77" spans="1:16">
      <c r="A77">
        <v>74</v>
      </c>
      <c r="B77" t="s">
        <v>439</v>
      </c>
      <c r="C77" s="11">
        <v>1438</v>
      </c>
      <c r="D77" s="11">
        <v>6</v>
      </c>
      <c r="E77" s="2">
        <f t="shared" si="3"/>
        <v>4.1724617524339358</v>
      </c>
      <c r="G77" t="s">
        <v>1334</v>
      </c>
      <c r="H77">
        <v>17</v>
      </c>
      <c r="I77">
        <v>57</v>
      </c>
      <c r="J77">
        <v>257</v>
      </c>
      <c r="K77">
        <v>1105</v>
      </c>
      <c r="L77">
        <v>0</v>
      </c>
      <c r="M77">
        <v>2</v>
      </c>
      <c r="N77">
        <v>1438</v>
      </c>
      <c r="O77" s="2">
        <f t="shared" si="4"/>
        <v>1.1838440111420612</v>
      </c>
      <c r="P77" s="34">
        <f t="shared" si="5"/>
        <v>76.949860724233986</v>
      </c>
    </row>
    <row r="78" spans="1:16">
      <c r="A78">
        <v>75</v>
      </c>
      <c r="B78" t="s">
        <v>142</v>
      </c>
      <c r="C78" s="11">
        <v>385</v>
      </c>
      <c r="D78" s="11">
        <v>10</v>
      </c>
      <c r="E78" s="2">
        <f t="shared" si="3"/>
        <v>25.974025974025977</v>
      </c>
      <c r="G78" t="s">
        <v>1335</v>
      </c>
      <c r="H78">
        <v>17</v>
      </c>
      <c r="I78">
        <v>26</v>
      </c>
      <c r="J78">
        <v>113</v>
      </c>
      <c r="K78">
        <v>228</v>
      </c>
      <c r="L78">
        <v>0</v>
      </c>
      <c r="M78">
        <v>1</v>
      </c>
      <c r="N78">
        <v>385</v>
      </c>
      <c r="O78" s="2">
        <f t="shared" si="4"/>
        <v>4.4270833333333339</v>
      </c>
      <c r="P78" s="34">
        <f t="shared" si="5"/>
        <v>59.375</v>
      </c>
    </row>
    <row r="79" spans="1:16">
      <c r="A79">
        <v>76</v>
      </c>
      <c r="B79" t="s">
        <v>201</v>
      </c>
      <c r="C79" s="11">
        <v>197</v>
      </c>
      <c r="D79" s="11">
        <v>4</v>
      </c>
      <c r="E79" s="2">
        <f t="shared" si="3"/>
        <v>20.304568527918779</v>
      </c>
      <c r="G79" t="s">
        <v>1336</v>
      </c>
      <c r="H79">
        <v>0</v>
      </c>
      <c r="I79">
        <v>5</v>
      </c>
      <c r="J79">
        <v>27</v>
      </c>
      <c r="K79">
        <v>165</v>
      </c>
      <c r="L79">
        <v>0</v>
      </c>
      <c r="M79">
        <v>0</v>
      </c>
      <c r="N79">
        <v>197</v>
      </c>
      <c r="O79" s="2">
        <f t="shared" si="4"/>
        <v>0</v>
      </c>
      <c r="P79" s="34">
        <f t="shared" si="5"/>
        <v>83.756345177664969</v>
      </c>
    </row>
    <row r="80" spans="1:16">
      <c r="A80">
        <v>77</v>
      </c>
      <c r="B80" t="s">
        <v>268</v>
      </c>
      <c r="C80" s="11">
        <v>159</v>
      </c>
      <c r="D80" s="11">
        <v>0</v>
      </c>
      <c r="E80" s="2">
        <f t="shared" si="3"/>
        <v>0</v>
      </c>
      <c r="G80" t="s">
        <v>1337</v>
      </c>
      <c r="H80">
        <v>0</v>
      </c>
      <c r="I80">
        <v>1</v>
      </c>
      <c r="J80">
        <v>6</v>
      </c>
      <c r="K80">
        <v>152</v>
      </c>
      <c r="L80">
        <v>0</v>
      </c>
      <c r="M80">
        <v>0</v>
      </c>
      <c r="N80">
        <v>159</v>
      </c>
      <c r="O80" s="2">
        <f t="shared" si="4"/>
        <v>0</v>
      </c>
      <c r="P80" s="34">
        <f t="shared" si="5"/>
        <v>95.59748427672956</v>
      </c>
    </row>
    <row r="81" spans="1:16">
      <c r="A81">
        <v>78</v>
      </c>
      <c r="B81" t="s">
        <v>236</v>
      </c>
      <c r="C81" s="11">
        <v>124</v>
      </c>
      <c r="D81" s="11">
        <v>4</v>
      </c>
      <c r="E81" s="2">
        <f t="shared" si="3"/>
        <v>32.258064516129032</v>
      </c>
      <c r="G81" t="s">
        <v>1338</v>
      </c>
      <c r="H81">
        <v>2</v>
      </c>
      <c r="I81">
        <v>9</v>
      </c>
      <c r="J81">
        <v>22</v>
      </c>
      <c r="K81">
        <v>90</v>
      </c>
      <c r="L81">
        <v>0</v>
      </c>
      <c r="M81">
        <v>1</v>
      </c>
      <c r="N81">
        <v>124</v>
      </c>
      <c r="O81" s="2">
        <f t="shared" si="4"/>
        <v>1.6260162601626018</v>
      </c>
      <c r="P81" s="34">
        <f t="shared" si="5"/>
        <v>73.170731707317074</v>
      </c>
    </row>
    <row r="82" spans="1:16">
      <c r="A82">
        <v>79</v>
      </c>
      <c r="B82" t="s">
        <v>94</v>
      </c>
      <c r="C82" s="11">
        <v>796</v>
      </c>
      <c r="D82" s="11">
        <v>11</v>
      </c>
      <c r="E82" s="2">
        <f t="shared" si="3"/>
        <v>13.819095477386936</v>
      </c>
      <c r="G82" t="s">
        <v>1339</v>
      </c>
      <c r="H82">
        <v>2</v>
      </c>
      <c r="I82">
        <v>19</v>
      </c>
      <c r="J82">
        <v>122</v>
      </c>
      <c r="K82">
        <v>647</v>
      </c>
      <c r="L82">
        <v>0</v>
      </c>
      <c r="M82">
        <v>6</v>
      </c>
      <c r="N82">
        <v>796</v>
      </c>
      <c r="O82" s="2">
        <f t="shared" si="4"/>
        <v>0.25316455696202533</v>
      </c>
      <c r="P82" s="34">
        <f t="shared" si="5"/>
        <v>81.898734177215189</v>
      </c>
    </row>
    <row r="83" spans="1:16">
      <c r="A83">
        <v>80</v>
      </c>
      <c r="B83" t="s">
        <v>165</v>
      </c>
      <c r="C83" s="11">
        <v>287</v>
      </c>
      <c r="D83" s="11">
        <v>5</v>
      </c>
      <c r="E83" s="2">
        <f t="shared" si="3"/>
        <v>17.421602787456447</v>
      </c>
      <c r="G83" t="s">
        <v>1340</v>
      </c>
      <c r="H83">
        <v>5</v>
      </c>
      <c r="I83">
        <v>11</v>
      </c>
      <c r="J83">
        <v>65</v>
      </c>
      <c r="K83">
        <v>203</v>
      </c>
      <c r="L83">
        <v>0</v>
      </c>
      <c r="M83">
        <v>3</v>
      </c>
      <c r="N83">
        <v>287</v>
      </c>
      <c r="O83" s="2">
        <f t="shared" si="4"/>
        <v>1.7605633802816902</v>
      </c>
      <c r="P83" s="34">
        <f t="shared" si="5"/>
        <v>71.478873239436624</v>
      </c>
    </row>
    <row r="84" spans="1:16">
      <c r="A84">
        <v>81</v>
      </c>
      <c r="B84" t="s">
        <v>607</v>
      </c>
      <c r="C84" s="11">
        <v>59</v>
      </c>
      <c r="D84" s="11">
        <v>1</v>
      </c>
      <c r="E84" s="2">
        <f t="shared" si="3"/>
        <v>16.949152542372882</v>
      </c>
      <c r="G84" t="s">
        <v>1341</v>
      </c>
      <c r="H84">
        <v>0</v>
      </c>
      <c r="I84">
        <v>1</v>
      </c>
      <c r="J84">
        <v>7</v>
      </c>
      <c r="K84">
        <v>51</v>
      </c>
      <c r="L84">
        <v>0</v>
      </c>
      <c r="M84">
        <v>0</v>
      </c>
      <c r="N84">
        <v>59</v>
      </c>
      <c r="O84" s="2">
        <f t="shared" si="4"/>
        <v>0</v>
      </c>
      <c r="P84" s="34">
        <f t="shared" si="5"/>
        <v>86.440677966101703</v>
      </c>
    </row>
    <row r="85" spans="1:16">
      <c r="A85">
        <v>82</v>
      </c>
      <c r="B85" t="s">
        <v>410</v>
      </c>
      <c r="C85" s="11">
        <v>17</v>
      </c>
      <c r="D85" s="11">
        <v>0</v>
      </c>
      <c r="E85" s="2">
        <f t="shared" si="3"/>
        <v>0</v>
      </c>
      <c r="G85" t="s">
        <v>1342</v>
      </c>
      <c r="H85">
        <v>0</v>
      </c>
      <c r="I85">
        <v>1</v>
      </c>
      <c r="J85">
        <v>1</v>
      </c>
      <c r="K85">
        <v>15</v>
      </c>
      <c r="L85">
        <v>0</v>
      </c>
      <c r="M85">
        <v>0</v>
      </c>
      <c r="N85">
        <v>17</v>
      </c>
      <c r="O85" s="2">
        <f t="shared" si="4"/>
        <v>0</v>
      </c>
      <c r="P85" s="34">
        <f t="shared" si="5"/>
        <v>88.235294117647058</v>
      </c>
    </row>
    <row r="86" spans="1:16">
      <c r="A86">
        <v>83</v>
      </c>
      <c r="B86" t="s">
        <v>657</v>
      </c>
      <c r="C86" s="11">
        <v>74</v>
      </c>
      <c r="D86" s="11">
        <v>3</v>
      </c>
      <c r="E86" s="2">
        <f t="shared" si="3"/>
        <v>40.54054054054054</v>
      </c>
      <c r="G86" t="s">
        <v>1343</v>
      </c>
      <c r="H86">
        <v>2</v>
      </c>
      <c r="I86">
        <v>1</v>
      </c>
      <c r="J86">
        <v>4</v>
      </c>
      <c r="K86">
        <v>66</v>
      </c>
      <c r="L86">
        <v>0</v>
      </c>
      <c r="M86">
        <v>1</v>
      </c>
      <c r="N86">
        <v>74</v>
      </c>
      <c r="O86" s="2">
        <f t="shared" si="4"/>
        <v>2.7397260273972601</v>
      </c>
      <c r="P86" s="34">
        <f t="shared" si="5"/>
        <v>90.410958904109577</v>
      </c>
    </row>
    <row r="87" spans="1:16">
      <c r="A87">
        <v>84</v>
      </c>
      <c r="B87" t="s">
        <v>213</v>
      </c>
      <c r="C87" s="11">
        <v>164</v>
      </c>
      <c r="D87" s="11">
        <v>2</v>
      </c>
      <c r="E87" s="2">
        <f t="shared" si="3"/>
        <v>12.195121951219512</v>
      </c>
      <c r="G87" t="s">
        <v>1344</v>
      </c>
      <c r="H87">
        <v>0</v>
      </c>
      <c r="I87">
        <v>5</v>
      </c>
      <c r="J87">
        <v>33</v>
      </c>
      <c r="K87">
        <v>125</v>
      </c>
      <c r="L87">
        <v>0</v>
      </c>
      <c r="M87">
        <v>1</v>
      </c>
      <c r="N87">
        <v>164</v>
      </c>
      <c r="O87" s="2">
        <f t="shared" si="4"/>
        <v>0</v>
      </c>
      <c r="P87" s="34">
        <f t="shared" si="5"/>
        <v>76.687116564417181</v>
      </c>
    </row>
    <row r="88" spans="1:16">
      <c r="A88">
        <v>85</v>
      </c>
      <c r="B88" t="s">
        <v>382</v>
      </c>
      <c r="C88" s="11">
        <v>31</v>
      </c>
      <c r="D88" s="11">
        <v>0</v>
      </c>
      <c r="E88" s="2">
        <f t="shared" si="3"/>
        <v>0</v>
      </c>
      <c r="G88" t="s">
        <v>1345</v>
      </c>
      <c r="H88">
        <v>4</v>
      </c>
      <c r="I88">
        <v>3</v>
      </c>
      <c r="J88">
        <v>3</v>
      </c>
      <c r="K88">
        <v>21</v>
      </c>
      <c r="L88">
        <v>0</v>
      </c>
      <c r="M88">
        <v>0</v>
      </c>
      <c r="N88">
        <v>31</v>
      </c>
      <c r="O88" s="2">
        <f t="shared" si="4"/>
        <v>12.903225806451612</v>
      </c>
      <c r="P88" s="34">
        <f t="shared" si="5"/>
        <v>67.741935483870961</v>
      </c>
    </row>
    <row r="89" spans="1:16">
      <c r="A89">
        <v>86</v>
      </c>
      <c r="B89" t="s">
        <v>551</v>
      </c>
      <c r="C89" s="11">
        <v>1690</v>
      </c>
      <c r="D89" s="11">
        <v>16</v>
      </c>
      <c r="E89" s="2">
        <f t="shared" si="3"/>
        <v>9.4674556213017755</v>
      </c>
      <c r="G89" t="s">
        <v>1346</v>
      </c>
      <c r="H89">
        <v>15</v>
      </c>
      <c r="I89">
        <v>34</v>
      </c>
      <c r="J89">
        <v>166</v>
      </c>
      <c r="K89">
        <v>1468</v>
      </c>
      <c r="L89">
        <v>0</v>
      </c>
      <c r="M89">
        <v>7</v>
      </c>
      <c r="N89">
        <v>1690</v>
      </c>
      <c r="O89" s="2">
        <f t="shared" si="4"/>
        <v>0.89126559714795017</v>
      </c>
      <c r="P89" s="34">
        <f t="shared" si="5"/>
        <v>87.225193107546048</v>
      </c>
    </row>
    <row r="90" spans="1:16">
      <c r="A90">
        <v>87</v>
      </c>
      <c r="B90" t="s">
        <v>532</v>
      </c>
      <c r="C90" s="11">
        <v>2121</v>
      </c>
      <c r="D90" s="11">
        <v>19</v>
      </c>
      <c r="E90" s="2">
        <f t="shared" si="3"/>
        <v>8.958038661008958</v>
      </c>
      <c r="G90" t="s">
        <v>1347</v>
      </c>
      <c r="H90">
        <v>6</v>
      </c>
      <c r="I90">
        <v>65</v>
      </c>
      <c r="J90">
        <v>389</v>
      </c>
      <c r="K90">
        <v>1618</v>
      </c>
      <c r="L90">
        <v>0</v>
      </c>
      <c r="M90">
        <v>43</v>
      </c>
      <c r="N90">
        <v>2121</v>
      </c>
      <c r="O90" s="2">
        <f t="shared" si="4"/>
        <v>0.28873917228103946</v>
      </c>
      <c r="P90" s="34">
        <f t="shared" si="5"/>
        <v>77.863330125120314</v>
      </c>
    </row>
    <row r="91" spans="1:16">
      <c r="A91">
        <v>88</v>
      </c>
      <c r="B91" t="s">
        <v>601</v>
      </c>
      <c r="C91" s="11">
        <v>66</v>
      </c>
      <c r="D91" s="11">
        <v>1</v>
      </c>
      <c r="E91" s="2">
        <f t="shared" si="3"/>
        <v>15.151515151515152</v>
      </c>
      <c r="G91" t="s">
        <v>1348</v>
      </c>
      <c r="H91">
        <v>1</v>
      </c>
      <c r="I91">
        <v>2</v>
      </c>
      <c r="J91">
        <v>16</v>
      </c>
      <c r="K91">
        <v>47</v>
      </c>
      <c r="L91">
        <v>0</v>
      </c>
      <c r="M91">
        <v>0</v>
      </c>
      <c r="N91">
        <v>66</v>
      </c>
      <c r="O91" s="2">
        <f t="shared" si="4"/>
        <v>1.5151515151515151</v>
      </c>
      <c r="P91" s="34">
        <f t="shared" si="5"/>
        <v>71.212121212121218</v>
      </c>
    </row>
    <row r="92" spans="1:16">
      <c r="A92">
        <v>89</v>
      </c>
      <c r="B92" t="s">
        <v>644</v>
      </c>
      <c r="C92" s="11">
        <v>38</v>
      </c>
      <c r="D92" s="11">
        <v>1</v>
      </c>
      <c r="E92" s="2">
        <f t="shared" si="3"/>
        <v>26.315789473684209</v>
      </c>
      <c r="G92" t="s">
        <v>1349</v>
      </c>
      <c r="H92">
        <v>0</v>
      </c>
      <c r="I92">
        <v>0</v>
      </c>
      <c r="J92">
        <v>3</v>
      </c>
      <c r="K92">
        <v>35</v>
      </c>
      <c r="L92">
        <v>0</v>
      </c>
      <c r="M92">
        <v>0</v>
      </c>
      <c r="N92">
        <v>38</v>
      </c>
      <c r="O92" s="2">
        <f t="shared" si="4"/>
        <v>0</v>
      </c>
      <c r="P92" s="34">
        <f t="shared" si="5"/>
        <v>92.10526315789474</v>
      </c>
    </row>
    <row r="93" spans="1:16">
      <c r="A93">
        <v>90</v>
      </c>
      <c r="B93" t="s">
        <v>163</v>
      </c>
      <c r="C93" s="11">
        <v>292</v>
      </c>
      <c r="D93" s="11">
        <v>3</v>
      </c>
      <c r="E93" s="2">
        <f t="shared" si="3"/>
        <v>10.273972602739725</v>
      </c>
      <c r="G93" t="s">
        <v>1350</v>
      </c>
      <c r="H93">
        <v>0</v>
      </c>
      <c r="I93">
        <v>6</v>
      </c>
      <c r="J93">
        <v>46</v>
      </c>
      <c r="K93">
        <v>216</v>
      </c>
      <c r="L93">
        <v>0</v>
      </c>
      <c r="M93">
        <v>24</v>
      </c>
      <c r="N93">
        <v>292</v>
      </c>
      <c r="O93" s="2">
        <f t="shared" si="4"/>
        <v>0</v>
      </c>
      <c r="P93" s="34">
        <f t="shared" si="5"/>
        <v>80.597014925373131</v>
      </c>
    </row>
    <row r="94" spans="1:16">
      <c r="A94">
        <v>91</v>
      </c>
      <c r="B94" t="s">
        <v>157</v>
      </c>
      <c r="C94" s="11">
        <v>307</v>
      </c>
      <c r="D94" s="11">
        <v>5</v>
      </c>
      <c r="E94" s="2">
        <f t="shared" si="3"/>
        <v>16.286644951140065</v>
      </c>
      <c r="G94" t="s">
        <v>1351</v>
      </c>
      <c r="H94">
        <v>2</v>
      </c>
      <c r="I94">
        <v>4</v>
      </c>
      <c r="J94">
        <v>35</v>
      </c>
      <c r="K94">
        <v>265</v>
      </c>
      <c r="L94">
        <v>0</v>
      </c>
      <c r="M94">
        <v>1</v>
      </c>
      <c r="N94">
        <v>307</v>
      </c>
      <c r="O94" s="2">
        <f t="shared" si="4"/>
        <v>0.65359477124183007</v>
      </c>
      <c r="P94" s="34">
        <f t="shared" si="5"/>
        <v>86.601307189542482</v>
      </c>
    </row>
    <row r="95" spans="1:16">
      <c r="A95">
        <v>92</v>
      </c>
      <c r="B95" t="s">
        <v>152</v>
      </c>
      <c r="C95" s="11">
        <v>333</v>
      </c>
      <c r="D95" s="11">
        <v>4</v>
      </c>
      <c r="E95" s="2">
        <f t="shared" si="3"/>
        <v>12.012012012012011</v>
      </c>
      <c r="G95" t="s">
        <v>1352</v>
      </c>
      <c r="H95">
        <v>4</v>
      </c>
      <c r="I95">
        <v>19</v>
      </c>
      <c r="J95">
        <v>82</v>
      </c>
      <c r="K95">
        <v>226</v>
      </c>
      <c r="L95">
        <v>0</v>
      </c>
      <c r="M95">
        <v>2</v>
      </c>
      <c r="N95">
        <v>333</v>
      </c>
      <c r="O95" s="2">
        <f t="shared" si="4"/>
        <v>1.2084592145015105</v>
      </c>
      <c r="P95" s="34">
        <f t="shared" si="5"/>
        <v>68.277945619335341</v>
      </c>
    </row>
    <row r="96" spans="1:16">
      <c r="A96">
        <v>93</v>
      </c>
      <c r="B96" t="s">
        <v>188</v>
      </c>
      <c r="C96" s="11">
        <v>229</v>
      </c>
      <c r="D96" s="11">
        <v>4</v>
      </c>
      <c r="E96" s="2">
        <f t="shared" si="3"/>
        <v>17.467248908296941</v>
      </c>
      <c r="G96" t="s">
        <v>1353</v>
      </c>
      <c r="H96">
        <v>2</v>
      </c>
      <c r="I96">
        <v>8</v>
      </c>
      <c r="J96">
        <v>24</v>
      </c>
      <c r="K96">
        <v>194</v>
      </c>
      <c r="L96">
        <v>0</v>
      </c>
      <c r="M96">
        <v>1</v>
      </c>
      <c r="N96">
        <v>229</v>
      </c>
      <c r="O96" s="2">
        <f t="shared" si="4"/>
        <v>0.8771929824561403</v>
      </c>
      <c r="P96" s="34">
        <f t="shared" si="5"/>
        <v>85.087719298245617</v>
      </c>
    </row>
    <row r="97" spans="1:16">
      <c r="A97">
        <v>94</v>
      </c>
      <c r="B97" t="s">
        <v>362</v>
      </c>
      <c r="C97" s="11">
        <v>38</v>
      </c>
      <c r="D97" s="11">
        <v>0</v>
      </c>
      <c r="E97" s="2">
        <f t="shared" si="3"/>
        <v>0</v>
      </c>
      <c r="G97" t="s">
        <v>1354</v>
      </c>
      <c r="H97">
        <v>0</v>
      </c>
      <c r="I97">
        <v>0</v>
      </c>
      <c r="J97">
        <v>3</v>
      </c>
      <c r="K97">
        <v>35</v>
      </c>
      <c r="L97">
        <v>0</v>
      </c>
      <c r="M97">
        <v>0</v>
      </c>
      <c r="N97">
        <v>38</v>
      </c>
      <c r="O97" s="2">
        <f t="shared" si="4"/>
        <v>0</v>
      </c>
      <c r="P97" s="34">
        <f t="shared" si="5"/>
        <v>92.10526315789474</v>
      </c>
    </row>
    <row r="98" spans="1:16">
      <c r="A98">
        <v>95</v>
      </c>
      <c r="B98" t="s">
        <v>656</v>
      </c>
      <c r="C98" s="11">
        <v>75</v>
      </c>
      <c r="D98" s="11">
        <v>3</v>
      </c>
      <c r="E98" s="2">
        <f t="shared" si="3"/>
        <v>40</v>
      </c>
      <c r="G98" t="s">
        <v>1355</v>
      </c>
      <c r="H98">
        <v>0</v>
      </c>
      <c r="I98">
        <v>8</v>
      </c>
      <c r="J98">
        <v>23</v>
      </c>
      <c r="K98">
        <v>42</v>
      </c>
      <c r="L98">
        <v>0</v>
      </c>
      <c r="M98">
        <v>2</v>
      </c>
      <c r="N98">
        <v>75</v>
      </c>
      <c r="O98" s="2">
        <f t="shared" si="4"/>
        <v>0</v>
      </c>
      <c r="P98" s="34">
        <f t="shared" si="5"/>
        <v>57.534246575342465</v>
      </c>
    </row>
    <row r="99" spans="1:16">
      <c r="A99">
        <v>96</v>
      </c>
      <c r="B99" t="s">
        <v>508</v>
      </c>
      <c r="C99" s="11">
        <v>735</v>
      </c>
      <c r="D99" s="11">
        <v>6</v>
      </c>
      <c r="E99" s="2">
        <f t="shared" si="3"/>
        <v>8.1632653061224492</v>
      </c>
      <c r="G99" t="s">
        <v>1356</v>
      </c>
      <c r="H99">
        <v>20</v>
      </c>
      <c r="I99">
        <v>23</v>
      </c>
      <c r="J99">
        <v>133</v>
      </c>
      <c r="K99">
        <v>543</v>
      </c>
      <c r="L99">
        <v>0</v>
      </c>
      <c r="M99">
        <v>16</v>
      </c>
      <c r="N99">
        <v>735</v>
      </c>
      <c r="O99" s="2">
        <f t="shared" si="4"/>
        <v>2.781641168289291</v>
      </c>
      <c r="P99" s="34">
        <f t="shared" si="5"/>
        <v>75.521557719054243</v>
      </c>
    </row>
    <row r="100" spans="1:16">
      <c r="A100">
        <v>97</v>
      </c>
      <c r="B100" t="s">
        <v>70</v>
      </c>
      <c r="C100" s="11">
        <v>1317</v>
      </c>
      <c r="D100" s="11">
        <v>16</v>
      </c>
      <c r="E100" s="2">
        <f t="shared" si="3"/>
        <v>12.148823082763858</v>
      </c>
      <c r="G100" t="s">
        <v>1357</v>
      </c>
      <c r="H100">
        <v>14</v>
      </c>
      <c r="I100">
        <v>10</v>
      </c>
      <c r="J100">
        <v>81</v>
      </c>
      <c r="K100">
        <v>1208</v>
      </c>
      <c r="L100">
        <v>0</v>
      </c>
      <c r="M100">
        <v>4</v>
      </c>
      <c r="N100">
        <v>1317</v>
      </c>
      <c r="O100" s="2">
        <f t="shared" si="4"/>
        <v>1.0662604722010662</v>
      </c>
      <c r="P100" s="34">
        <f t="shared" si="5"/>
        <v>92.003046458491994</v>
      </c>
    </row>
    <row r="101" spans="1:16">
      <c r="A101">
        <v>98</v>
      </c>
      <c r="B101" t="s">
        <v>449</v>
      </c>
      <c r="C101" s="11">
        <v>420</v>
      </c>
      <c r="D101" s="11">
        <v>2</v>
      </c>
      <c r="E101" s="2">
        <f t="shared" si="3"/>
        <v>4.7619047619047628</v>
      </c>
      <c r="G101" t="s">
        <v>1358</v>
      </c>
      <c r="H101">
        <v>6</v>
      </c>
      <c r="I101">
        <v>17</v>
      </c>
      <c r="J101">
        <v>107</v>
      </c>
      <c r="K101">
        <v>290</v>
      </c>
      <c r="L101">
        <v>0</v>
      </c>
      <c r="M101">
        <v>0</v>
      </c>
      <c r="N101">
        <v>420</v>
      </c>
      <c r="O101" s="2">
        <f t="shared" si="4"/>
        <v>1.4285714285714286</v>
      </c>
      <c r="P101" s="34">
        <f t="shared" si="5"/>
        <v>69.047619047619051</v>
      </c>
    </row>
    <row r="102" spans="1:16">
      <c r="A102">
        <v>99</v>
      </c>
      <c r="B102" t="s">
        <v>204</v>
      </c>
      <c r="C102" s="11">
        <v>191</v>
      </c>
      <c r="D102" s="11">
        <v>3</v>
      </c>
      <c r="E102" s="2">
        <f t="shared" si="3"/>
        <v>15.706806282722512</v>
      </c>
      <c r="G102" t="s">
        <v>1359</v>
      </c>
      <c r="H102">
        <v>0</v>
      </c>
      <c r="I102">
        <v>4</v>
      </c>
      <c r="J102">
        <v>16</v>
      </c>
      <c r="K102">
        <v>168</v>
      </c>
      <c r="L102">
        <v>0</v>
      </c>
      <c r="M102">
        <v>3</v>
      </c>
      <c r="N102">
        <v>191</v>
      </c>
      <c r="O102" s="2">
        <f t="shared" si="4"/>
        <v>0</v>
      </c>
      <c r="P102" s="34">
        <f t="shared" si="5"/>
        <v>89.361702127659569</v>
      </c>
    </row>
    <row r="103" spans="1:16">
      <c r="A103">
        <v>100</v>
      </c>
      <c r="B103" t="s">
        <v>498</v>
      </c>
      <c r="C103" s="11">
        <v>254</v>
      </c>
      <c r="D103" s="11">
        <v>2</v>
      </c>
      <c r="E103" s="2">
        <f t="shared" si="3"/>
        <v>7.8740157480314963</v>
      </c>
      <c r="G103" t="s">
        <v>1360</v>
      </c>
      <c r="H103">
        <v>1</v>
      </c>
      <c r="I103">
        <v>20</v>
      </c>
      <c r="J103">
        <v>75</v>
      </c>
      <c r="K103">
        <v>157</v>
      </c>
      <c r="L103">
        <v>0</v>
      </c>
      <c r="M103">
        <v>1</v>
      </c>
      <c r="N103">
        <v>254</v>
      </c>
      <c r="O103" s="2">
        <f t="shared" si="4"/>
        <v>0.39525691699604742</v>
      </c>
      <c r="P103" s="34">
        <f t="shared" si="5"/>
        <v>62.055335968379445</v>
      </c>
    </row>
    <row r="104" spans="1:16">
      <c r="A104">
        <v>101</v>
      </c>
      <c r="B104" t="s">
        <v>350</v>
      </c>
      <c r="C104" s="11">
        <v>44</v>
      </c>
      <c r="D104" s="11">
        <v>0</v>
      </c>
      <c r="E104" s="2">
        <f t="shared" si="3"/>
        <v>0</v>
      </c>
      <c r="G104" t="s">
        <v>1361</v>
      </c>
      <c r="H104">
        <v>0</v>
      </c>
      <c r="I104">
        <v>1</v>
      </c>
      <c r="J104">
        <v>6</v>
      </c>
      <c r="K104">
        <v>37</v>
      </c>
      <c r="L104">
        <v>0</v>
      </c>
      <c r="M104">
        <v>0</v>
      </c>
      <c r="N104">
        <v>44</v>
      </c>
      <c r="O104" s="2">
        <f t="shared" si="4"/>
        <v>0</v>
      </c>
      <c r="P104" s="34">
        <f t="shared" si="5"/>
        <v>84.090909090909093</v>
      </c>
    </row>
    <row r="105" spans="1:16">
      <c r="A105">
        <v>102</v>
      </c>
      <c r="B105" t="s">
        <v>492</v>
      </c>
      <c r="C105" s="11">
        <v>1307</v>
      </c>
      <c r="D105" s="11">
        <v>10</v>
      </c>
      <c r="E105" s="2">
        <f t="shared" si="3"/>
        <v>7.6511094108645752</v>
      </c>
      <c r="G105" t="s">
        <v>1362</v>
      </c>
      <c r="H105">
        <v>13</v>
      </c>
      <c r="I105">
        <v>58</v>
      </c>
      <c r="J105">
        <v>278</v>
      </c>
      <c r="K105">
        <v>951</v>
      </c>
      <c r="L105">
        <v>0</v>
      </c>
      <c r="M105">
        <v>7</v>
      </c>
      <c r="N105">
        <v>1307</v>
      </c>
      <c r="O105" s="2">
        <f t="shared" si="4"/>
        <v>1</v>
      </c>
      <c r="P105" s="34">
        <f t="shared" si="5"/>
        <v>73.15384615384616</v>
      </c>
    </row>
    <row r="106" spans="1:16">
      <c r="A106">
        <v>103</v>
      </c>
      <c r="B106" t="s">
        <v>645</v>
      </c>
      <c r="C106" s="11">
        <v>38</v>
      </c>
      <c r="D106" s="11">
        <v>1</v>
      </c>
      <c r="E106" s="2">
        <f t="shared" si="3"/>
        <v>26.315789473684209</v>
      </c>
      <c r="G106" t="s">
        <v>1363</v>
      </c>
      <c r="H106">
        <v>0</v>
      </c>
      <c r="I106">
        <v>1</v>
      </c>
      <c r="J106">
        <v>19</v>
      </c>
      <c r="K106">
        <v>18</v>
      </c>
      <c r="L106">
        <v>0</v>
      </c>
      <c r="M106">
        <v>0</v>
      </c>
      <c r="N106">
        <v>38</v>
      </c>
      <c r="O106" s="2">
        <f t="shared" si="4"/>
        <v>0</v>
      </c>
      <c r="P106" s="34">
        <f t="shared" si="5"/>
        <v>47.368421052631575</v>
      </c>
    </row>
    <row r="107" spans="1:16">
      <c r="A107">
        <v>104</v>
      </c>
      <c r="B107" t="s">
        <v>78</v>
      </c>
      <c r="C107" s="11">
        <v>1150</v>
      </c>
      <c r="D107" s="11">
        <v>14</v>
      </c>
      <c r="E107" s="2">
        <f t="shared" si="3"/>
        <v>12.17391304347826</v>
      </c>
      <c r="G107" t="s">
        <v>1364</v>
      </c>
      <c r="H107">
        <v>10</v>
      </c>
      <c r="I107">
        <v>55</v>
      </c>
      <c r="J107">
        <v>229</v>
      </c>
      <c r="K107">
        <v>852</v>
      </c>
      <c r="L107">
        <v>0</v>
      </c>
      <c r="M107">
        <v>4</v>
      </c>
      <c r="N107">
        <v>1150</v>
      </c>
      <c r="O107" s="2">
        <f t="shared" si="4"/>
        <v>0.87260034904013961</v>
      </c>
      <c r="P107" s="34">
        <f t="shared" si="5"/>
        <v>74.345549738219901</v>
      </c>
    </row>
    <row r="108" spans="1:16">
      <c r="A108">
        <v>105</v>
      </c>
      <c r="B108" t="s">
        <v>437</v>
      </c>
      <c r="C108" s="11">
        <v>494</v>
      </c>
      <c r="D108" s="11">
        <v>2</v>
      </c>
      <c r="E108" s="2">
        <f t="shared" si="3"/>
        <v>4.048582995951417</v>
      </c>
      <c r="G108" t="s">
        <v>1365</v>
      </c>
      <c r="H108">
        <v>12</v>
      </c>
      <c r="I108">
        <v>23</v>
      </c>
      <c r="J108">
        <v>147</v>
      </c>
      <c r="K108">
        <v>311</v>
      </c>
      <c r="L108">
        <v>0</v>
      </c>
      <c r="M108">
        <v>1</v>
      </c>
      <c r="N108">
        <v>494</v>
      </c>
      <c r="O108" s="2">
        <f t="shared" si="4"/>
        <v>2.4340770791075048</v>
      </c>
      <c r="P108" s="34">
        <f t="shared" si="5"/>
        <v>63.083164300202846</v>
      </c>
    </row>
    <row r="109" spans="1:16">
      <c r="A109">
        <v>106</v>
      </c>
      <c r="B109" t="s">
        <v>243</v>
      </c>
      <c r="C109" s="11">
        <v>116</v>
      </c>
      <c r="D109" s="11">
        <v>4</v>
      </c>
      <c r="E109" s="2">
        <f t="shared" si="3"/>
        <v>34.482758620689651</v>
      </c>
      <c r="G109" t="s">
        <v>1366</v>
      </c>
      <c r="H109">
        <v>1</v>
      </c>
      <c r="I109">
        <v>5</v>
      </c>
      <c r="J109">
        <v>29</v>
      </c>
      <c r="K109">
        <v>81</v>
      </c>
      <c r="L109">
        <v>0</v>
      </c>
      <c r="M109">
        <v>0</v>
      </c>
      <c r="N109">
        <v>116</v>
      </c>
      <c r="O109" s="2">
        <f t="shared" si="4"/>
        <v>0.86206896551724133</v>
      </c>
      <c r="P109" s="34">
        <f t="shared" si="5"/>
        <v>69.827586206896555</v>
      </c>
    </row>
    <row r="110" spans="1:16">
      <c r="A110">
        <v>107</v>
      </c>
      <c r="B110" t="s">
        <v>146</v>
      </c>
      <c r="C110" s="11">
        <v>369</v>
      </c>
      <c r="D110" s="11">
        <v>5</v>
      </c>
      <c r="E110" s="2">
        <f t="shared" si="3"/>
        <v>13.550135501355014</v>
      </c>
      <c r="G110" t="s">
        <v>1367</v>
      </c>
      <c r="H110">
        <v>6</v>
      </c>
      <c r="I110">
        <v>13</v>
      </c>
      <c r="J110">
        <v>61</v>
      </c>
      <c r="K110">
        <v>284</v>
      </c>
      <c r="L110">
        <v>0</v>
      </c>
      <c r="M110">
        <v>5</v>
      </c>
      <c r="N110">
        <v>369</v>
      </c>
      <c r="O110" s="2">
        <f t="shared" si="4"/>
        <v>1.6483516483516485</v>
      </c>
      <c r="P110" s="34">
        <f t="shared" si="5"/>
        <v>78.021978021978029</v>
      </c>
    </row>
    <row r="111" spans="1:16">
      <c r="A111">
        <v>108</v>
      </c>
      <c r="B111" t="s">
        <v>666</v>
      </c>
      <c r="C111" s="11">
        <v>76</v>
      </c>
      <c r="D111" s="11">
        <v>4</v>
      </c>
      <c r="E111" s="2">
        <f t="shared" si="3"/>
        <v>52.631578947368418</v>
      </c>
      <c r="G111" t="s">
        <v>1368</v>
      </c>
      <c r="H111">
        <v>0</v>
      </c>
      <c r="I111">
        <v>0</v>
      </c>
      <c r="J111">
        <v>7</v>
      </c>
      <c r="K111">
        <v>69</v>
      </c>
      <c r="L111">
        <v>0</v>
      </c>
      <c r="M111">
        <v>0</v>
      </c>
      <c r="N111">
        <v>76</v>
      </c>
      <c r="O111" s="2">
        <f t="shared" si="4"/>
        <v>0</v>
      </c>
      <c r="P111" s="34">
        <f t="shared" si="5"/>
        <v>90.789473684210535</v>
      </c>
    </row>
    <row r="112" spans="1:16">
      <c r="A112">
        <v>109</v>
      </c>
      <c r="B112" t="s">
        <v>567</v>
      </c>
      <c r="C112" s="11">
        <v>15145</v>
      </c>
      <c r="D112" s="11">
        <v>151</v>
      </c>
      <c r="E112" s="2">
        <f t="shared" si="3"/>
        <v>9.9702872235061069</v>
      </c>
      <c r="G112" t="s">
        <v>1369</v>
      </c>
      <c r="H112">
        <v>186</v>
      </c>
      <c r="I112">
        <v>483</v>
      </c>
      <c r="J112">
        <v>2301</v>
      </c>
      <c r="K112">
        <v>11961</v>
      </c>
      <c r="L112">
        <v>0</v>
      </c>
      <c r="M112">
        <v>214</v>
      </c>
      <c r="N112">
        <v>15145</v>
      </c>
      <c r="O112" s="2">
        <f t="shared" si="4"/>
        <v>1.2457303596544103</v>
      </c>
      <c r="P112" s="34">
        <f t="shared" si="5"/>
        <v>80.10849909584087</v>
      </c>
    </row>
    <row r="113" spans="1:16">
      <c r="A113">
        <v>110</v>
      </c>
      <c r="B113" t="s">
        <v>73</v>
      </c>
      <c r="C113" s="11">
        <v>1252</v>
      </c>
      <c r="D113" s="11">
        <v>14</v>
      </c>
      <c r="E113" s="2">
        <f t="shared" si="3"/>
        <v>11.182108626198083</v>
      </c>
      <c r="G113" t="s">
        <v>1370</v>
      </c>
      <c r="H113">
        <v>62</v>
      </c>
      <c r="I113">
        <v>70</v>
      </c>
      <c r="J113">
        <v>371</v>
      </c>
      <c r="K113">
        <v>742</v>
      </c>
      <c r="L113">
        <v>0</v>
      </c>
      <c r="M113">
        <v>7</v>
      </c>
      <c r="N113">
        <v>1252</v>
      </c>
      <c r="O113" s="2">
        <f t="shared" si="4"/>
        <v>4.9799196787148592</v>
      </c>
      <c r="P113" s="34">
        <f t="shared" si="5"/>
        <v>59.598393574297191</v>
      </c>
    </row>
    <row r="114" spans="1:16">
      <c r="A114">
        <v>111</v>
      </c>
      <c r="B114" t="s">
        <v>101</v>
      </c>
      <c r="C114" s="11">
        <v>726</v>
      </c>
      <c r="D114" s="11">
        <v>11</v>
      </c>
      <c r="E114" s="2">
        <f t="shared" si="3"/>
        <v>15.151515151515152</v>
      </c>
      <c r="G114" t="s">
        <v>1371</v>
      </c>
      <c r="H114">
        <v>4</v>
      </c>
      <c r="I114">
        <v>30</v>
      </c>
      <c r="J114">
        <v>174</v>
      </c>
      <c r="K114">
        <v>508</v>
      </c>
      <c r="L114">
        <v>0</v>
      </c>
      <c r="M114">
        <v>10</v>
      </c>
      <c r="N114">
        <v>726</v>
      </c>
      <c r="O114" s="2">
        <f t="shared" si="4"/>
        <v>0.55865921787709494</v>
      </c>
      <c r="P114" s="34">
        <f t="shared" si="5"/>
        <v>70.949720670391059</v>
      </c>
    </row>
    <row r="115" spans="1:16">
      <c r="A115">
        <v>112</v>
      </c>
      <c r="B115" t="s">
        <v>655</v>
      </c>
      <c r="C115" s="11">
        <v>53</v>
      </c>
      <c r="D115" s="11">
        <v>2</v>
      </c>
      <c r="E115" s="2">
        <f t="shared" si="3"/>
        <v>37.735849056603769</v>
      </c>
      <c r="G115" t="s">
        <v>1372</v>
      </c>
      <c r="H115">
        <v>0</v>
      </c>
      <c r="I115">
        <v>1</v>
      </c>
      <c r="J115">
        <v>4</v>
      </c>
      <c r="K115">
        <v>48</v>
      </c>
      <c r="L115">
        <v>0</v>
      </c>
      <c r="M115">
        <v>0</v>
      </c>
      <c r="N115">
        <v>53</v>
      </c>
      <c r="O115" s="2">
        <f t="shared" si="4"/>
        <v>0</v>
      </c>
      <c r="P115" s="34">
        <f t="shared" si="5"/>
        <v>90.566037735849065</v>
      </c>
    </row>
    <row r="116" spans="1:16">
      <c r="A116">
        <v>113</v>
      </c>
      <c r="B116" t="s">
        <v>266</v>
      </c>
      <c r="C116" s="11">
        <v>169</v>
      </c>
      <c r="D116" s="11">
        <v>0</v>
      </c>
      <c r="E116" s="2">
        <f t="shared" si="3"/>
        <v>0</v>
      </c>
      <c r="G116" t="s">
        <v>1373</v>
      </c>
      <c r="H116">
        <v>3</v>
      </c>
      <c r="I116">
        <v>16</v>
      </c>
      <c r="J116">
        <v>59</v>
      </c>
      <c r="K116">
        <v>90</v>
      </c>
      <c r="L116">
        <v>0</v>
      </c>
      <c r="M116">
        <v>1</v>
      </c>
      <c r="N116">
        <v>169</v>
      </c>
      <c r="O116" s="2">
        <f t="shared" si="4"/>
        <v>1.7857142857142856</v>
      </c>
      <c r="P116" s="34">
        <f t="shared" si="5"/>
        <v>53.571428571428569</v>
      </c>
    </row>
    <row r="117" spans="1:16">
      <c r="A117">
        <v>114</v>
      </c>
      <c r="B117" t="s">
        <v>328</v>
      </c>
      <c r="C117" s="11">
        <v>59</v>
      </c>
      <c r="D117" s="11">
        <v>0</v>
      </c>
      <c r="E117" s="2">
        <f t="shared" si="3"/>
        <v>0</v>
      </c>
      <c r="G117" t="s">
        <v>1374</v>
      </c>
      <c r="H117">
        <v>1</v>
      </c>
      <c r="I117">
        <v>1</v>
      </c>
      <c r="J117">
        <v>12</v>
      </c>
      <c r="K117">
        <v>45</v>
      </c>
      <c r="L117">
        <v>0</v>
      </c>
      <c r="M117">
        <v>0</v>
      </c>
      <c r="N117">
        <v>59</v>
      </c>
      <c r="O117" s="2">
        <f t="shared" si="4"/>
        <v>1.6949152542372881</v>
      </c>
      <c r="P117" s="34">
        <f t="shared" si="5"/>
        <v>76.271186440677965</v>
      </c>
    </row>
    <row r="118" spans="1:16">
      <c r="A118">
        <v>115</v>
      </c>
      <c r="B118" t="s">
        <v>151</v>
      </c>
      <c r="C118" s="11">
        <v>342</v>
      </c>
      <c r="D118" s="11">
        <v>6</v>
      </c>
      <c r="E118" s="2">
        <f t="shared" si="3"/>
        <v>17.543859649122805</v>
      </c>
      <c r="G118" t="s">
        <v>1375</v>
      </c>
      <c r="H118">
        <v>1</v>
      </c>
      <c r="I118">
        <v>5</v>
      </c>
      <c r="J118">
        <v>30</v>
      </c>
      <c r="K118">
        <v>304</v>
      </c>
      <c r="L118">
        <v>0</v>
      </c>
      <c r="M118">
        <v>2</v>
      </c>
      <c r="N118">
        <v>342</v>
      </c>
      <c r="O118" s="2">
        <f t="shared" si="4"/>
        <v>0.29411764705882354</v>
      </c>
      <c r="P118" s="34">
        <f t="shared" si="5"/>
        <v>89.411764705882362</v>
      </c>
    </row>
    <row r="119" spans="1:16">
      <c r="A119">
        <v>116</v>
      </c>
      <c r="B119" t="s">
        <v>670</v>
      </c>
      <c r="C119" s="11">
        <v>16</v>
      </c>
      <c r="D119" s="11">
        <v>1</v>
      </c>
      <c r="E119" s="2">
        <f t="shared" si="3"/>
        <v>62.5</v>
      </c>
      <c r="G119" t="s">
        <v>1376</v>
      </c>
      <c r="H119">
        <v>0</v>
      </c>
      <c r="I119">
        <v>2</v>
      </c>
      <c r="J119">
        <v>2</v>
      </c>
      <c r="K119">
        <v>12</v>
      </c>
      <c r="L119">
        <v>0</v>
      </c>
      <c r="M119">
        <v>0</v>
      </c>
      <c r="N119">
        <v>16</v>
      </c>
      <c r="O119" s="2">
        <f t="shared" si="4"/>
        <v>0</v>
      </c>
      <c r="P119" s="34">
        <f t="shared" si="5"/>
        <v>75</v>
      </c>
    </row>
    <row r="120" spans="1:16">
      <c r="A120">
        <v>117</v>
      </c>
      <c r="B120" t="s">
        <v>608</v>
      </c>
      <c r="C120" s="11">
        <v>58</v>
      </c>
      <c r="D120" s="11">
        <v>1</v>
      </c>
      <c r="E120" s="2">
        <f t="shared" si="3"/>
        <v>17.241379310344826</v>
      </c>
      <c r="G120" t="s">
        <v>1377</v>
      </c>
      <c r="H120">
        <v>0</v>
      </c>
      <c r="I120">
        <v>1</v>
      </c>
      <c r="J120">
        <v>17</v>
      </c>
      <c r="K120">
        <v>39</v>
      </c>
      <c r="L120">
        <v>0</v>
      </c>
      <c r="M120">
        <v>1</v>
      </c>
      <c r="N120">
        <v>58</v>
      </c>
      <c r="O120" s="2">
        <f t="shared" si="4"/>
        <v>0</v>
      </c>
      <c r="P120" s="34">
        <f t="shared" si="5"/>
        <v>68.421052631578945</v>
      </c>
    </row>
    <row r="121" spans="1:16">
      <c r="A121">
        <v>118</v>
      </c>
      <c r="B121" t="s">
        <v>108</v>
      </c>
      <c r="C121" s="11">
        <v>679</v>
      </c>
      <c r="D121" s="11">
        <v>10</v>
      </c>
      <c r="E121" s="2">
        <f t="shared" si="3"/>
        <v>14.727540500736376</v>
      </c>
      <c r="G121" t="s">
        <v>1378</v>
      </c>
      <c r="H121">
        <v>3</v>
      </c>
      <c r="I121">
        <v>18</v>
      </c>
      <c r="J121">
        <v>130</v>
      </c>
      <c r="K121">
        <v>527</v>
      </c>
      <c r="L121">
        <v>0</v>
      </c>
      <c r="M121">
        <v>1</v>
      </c>
      <c r="N121">
        <v>679</v>
      </c>
      <c r="O121" s="2">
        <f t="shared" si="4"/>
        <v>0.44247787610619471</v>
      </c>
      <c r="P121" s="34">
        <f t="shared" si="5"/>
        <v>77.728613569321539</v>
      </c>
    </row>
    <row r="122" spans="1:16">
      <c r="A122">
        <v>119</v>
      </c>
      <c r="B122" t="s">
        <v>169</v>
      </c>
      <c r="C122" s="11">
        <v>259</v>
      </c>
      <c r="D122" s="11">
        <v>5</v>
      </c>
      <c r="E122" s="2">
        <f t="shared" si="3"/>
        <v>19.305019305019304</v>
      </c>
      <c r="G122" t="s">
        <v>1379</v>
      </c>
      <c r="H122">
        <v>2</v>
      </c>
      <c r="I122">
        <v>5</v>
      </c>
      <c r="J122">
        <v>44</v>
      </c>
      <c r="K122">
        <v>208</v>
      </c>
      <c r="L122">
        <v>0</v>
      </c>
      <c r="M122">
        <v>0</v>
      </c>
      <c r="N122">
        <v>259</v>
      </c>
      <c r="O122" s="2">
        <f t="shared" si="4"/>
        <v>0.77220077220077221</v>
      </c>
      <c r="P122" s="34">
        <f t="shared" si="5"/>
        <v>80.308880308880305</v>
      </c>
    </row>
    <row r="123" spans="1:16">
      <c r="A123">
        <v>120</v>
      </c>
      <c r="B123" t="s">
        <v>99</v>
      </c>
      <c r="C123" s="11">
        <v>752</v>
      </c>
      <c r="D123" s="11">
        <v>15</v>
      </c>
      <c r="E123" s="2">
        <f t="shared" si="3"/>
        <v>19.946808510638299</v>
      </c>
      <c r="G123" t="s">
        <v>1380</v>
      </c>
      <c r="H123">
        <v>12</v>
      </c>
      <c r="I123">
        <v>20</v>
      </c>
      <c r="J123">
        <v>123</v>
      </c>
      <c r="K123">
        <v>597</v>
      </c>
      <c r="L123">
        <v>0</v>
      </c>
      <c r="M123">
        <v>0</v>
      </c>
      <c r="N123">
        <v>752</v>
      </c>
      <c r="O123" s="2">
        <f t="shared" si="4"/>
        <v>1.5957446808510638</v>
      </c>
      <c r="P123" s="34">
        <f t="shared" si="5"/>
        <v>79.388297872340431</v>
      </c>
    </row>
    <row r="124" spans="1:16">
      <c r="A124">
        <v>121</v>
      </c>
      <c r="B124" t="s">
        <v>60</v>
      </c>
      <c r="C124" s="11">
        <v>1580</v>
      </c>
      <c r="D124" s="11">
        <v>17</v>
      </c>
      <c r="E124" s="2">
        <f t="shared" si="3"/>
        <v>10.759493670886076</v>
      </c>
      <c r="G124" t="s">
        <v>1381</v>
      </c>
      <c r="H124">
        <v>7</v>
      </c>
      <c r="I124">
        <v>30</v>
      </c>
      <c r="J124">
        <v>234</v>
      </c>
      <c r="K124">
        <v>1306</v>
      </c>
      <c r="L124">
        <v>0</v>
      </c>
      <c r="M124">
        <v>3</v>
      </c>
      <c r="N124">
        <v>1580</v>
      </c>
      <c r="O124" s="2">
        <f t="shared" si="4"/>
        <v>0.44388078630310712</v>
      </c>
      <c r="P124" s="34">
        <f t="shared" si="5"/>
        <v>82.815472415979713</v>
      </c>
    </row>
    <row r="125" spans="1:16">
      <c r="A125">
        <v>122</v>
      </c>
      <c r="B125" t="s">
        <v>519</v>
      </c>
      <c r="C125" s="11">
        <v>6959</v>
      </c>
      <c r="D125" s="11">
        <v>60</v>
      </c>
      <c r="E125" s="2">
        <f t="shared" si="3"/>
        <v>8.6219284379939651</v>
      </c>
      <c r="G125" t="s">
        <v>1382</v>
      </c>
      <c r="H125">
        <v>128</v>
      </c>
      <c r="I125">
        <v>453</v>
      </c>
      <c r="J125">
        <v>1755</v>
      </c>
      <c r="K125">
        <v>4428</v>
      </c>
      <c r="L125">
        <v>0</v>
      </c>
      <c r="M125">
        <v>195</v>
      </c>
      <c r="N125">
        <v>6959</v>
      </c>
      <c r="O125" s="2">
        <f t="shared" si="4"/>
        <v>1.8923713778829097</v>
      </c>
      <c r="P125" s="34">
        <f t="shared" si="5"/>
        <v>65.464222353636899</v>
      </c>
    </row>
    <row r="126" spans="1:16">
      <c r="A126">
        <v>123</v>
      </c>
      <c r="B126" t="s">
        <v>231</v>
      </c>
      <c r="C126" s="11">
        <v>133</v>
      </c>
      <c r="D126" s="11">
        <v>3</v>
      </c>
      <c r="E126" s="2">
        <f t="shared" si="3"/>
        <v>22.556390977443609</v>
      </c>
      <c r="G126" t="s">
        <v>1383</v>
      </c>
      <c r="H126">
        <v>3</v>
      </c>
      <c r="I126">
        <v>1</v>
      </c>
      <c r="J126">
        <v>12</v>
      </c>
      <c r="K126">
        <v>114</v>
      </c>
      <c r="L126">
        <v>0</v>
      </c>
      <c r="M126">
        <v>3</v>
      </c>
      <c r="N126">
        <v>133</v>
      </c>
      <c r="O126" s="2">
        <f t="shared" si="4"/>
        <v>2.3076923076923079</v>
      </c>
      <c r="P126" s="34">
        <f t="shared" si="5"/>
        <v>87.692307692307693</v>
      </c>
    </row>
    <row r="127" spans="1:16">
      <c r="A127">
        <v>124</v>
      </c>
      <c r="B127" t="s">
        <v>458</v>
      </c>
      <c r="C127" s="11">
        <v>347</v>
      </c>
      <c r="D127" s="11">
        <v>2</v>
      </c>
      <c r="E127" s="2">
        <f t="shared" si="3"/>
        <v>5.7636887608069163</v>
      </c>
      <c r="G127" t="s">
        <v>1384</v>
      </c>
      <c r="H127">
        <v>7</v>
      </c>
      <c r="I127">
        <v>2</v>
      </c>
      <c r="J127">
        <v>61</v>
      </c>
      <c r="K127">
        <v>272</v>
      </c>
      <c r="L127">
        <v>0</v>
      </c>
      <c r="M127">
        <v>5</v>
      </c>
      <c r="N127">
        <v>347</v>
      </c>
      <c r="O127" s="2">
        <f t="shared" si="4"/>
        <v>2.0467836257309941</v>
      </c>
      <c r="P127" s="34">
        <f t="shared" si="5"/>
        <v>79.532163742690059</v>
      </c>
    </row>
    <row r="128" spans="1:16">
      <c r="A128">
        <v>125</v>
      </c>
      <c r="B128" t="s">
        <v>389</v>
      </c>
      <c r="C128" s="11">
        <v>28</v>
      </c>
      <c r="D128" s="11">
        <v>0</v>
      </c>
      <c r="E128" s="2">
        <f t="shared" si="3"/>
        <v>0</v>
      </c>
      <c r="G128" t="s">
        <v>1385</v>
      </c>
      <c r="H128">
        <v>0</v>
      </c>
      <c r="I128">
        <v>1</v>
      </c>
      <c r="J128">
        <v>7</v>
      </c>
      <c r="K128">
        <v>20</v>
      </c>
      <c r="L128">
        <v>0</v>
      </c>
      <c r="M128">
        <v>0</v>
      </c>
      <c r="N128">
        <v>28</v>
      </c>
      <c r="O128" s="2">
        <f t="shared" si="4"/>
        <v>0</v>
      </c>
      <c r="P128" s="34">
        <f t="shared" si="5"/>
        <v>71.428571428571431</v>
      </c>
    </row>
    <row r="129" spans="1:16">
      <c r="A129">
        <v>126</v>
      </c>
      <c r="B129" t="s">
        <v>180</v>
      </c>
      <c r="C129" s="11">
        <v>245</v>
      </c>
      <c r="D129" s="11">
        <v>4</v>
      </c>
      <c r="E129" s="2">
        <f t="shared" si="3"/>
        <v>16.326530612244898</v>
      </c>
      <c r="G129" t="s">
        <v>1386</v>
      </c>
      <c r="H129">
        <v>2</v>
      </c>
      <c r="I129">
        <v>6</v>
      </c>
      <c r="J129">
        <v>56</v>
      </c>
      <c r="K129">
        <v>181</v>
      </c>
      <c r="L129">
        <v>0</v>
      </c>
      <c r="M129">
        <v>0</v>
      </c>
      <c r="N129">
        <v>245</v>
      </c>
      <c r="O129" s="2">
        <f t="shared" si="4"/>
        <v>0.81632653061224492</v>
      </c>
      <c r="P129" s="34">
        <f t="shared" si="5"/>
        <v>73.877551020408163</v>
      </c>
    </row>
    <row r="130" spans="1:16">
      <c r="A130">
        <v>127</v>
      </c>
      <c r="B130" t="s">
        <v>62</v>
      </c>
      <c r="C130" s="11">
        <v>1495</v>
      </c>
      <c r="D130" s="11">
        <v>19</v>
      </c>
      <c r="E130" s="2">
        <f t="shared" si="3"/>
        <v>12.709030100334449</v>
      </c>
      <c r="G130" t="s">
        <v>1387</v>
      </c>
      <c r="H130">
        <v>11</v>
      </c>
      <c r="I130">
        <v>37</v>
      </c>
      <c r="J130">
        <v>165</v>
      </c>
      <c r="K130">
        <v>1280</v>
      </c>
      <c r="L130">
        <v>0</v>
      </c>
      <c r="M130">
        <v>2</v>
      </c>
      <c r="N130">
        <v>1495</v>
      </c>
      <c r="O130" s="2">
        <f t="shared" si="4"/>
        <v>0.73677160080375081</v>
      </c>
      <c r="P130" s="34">
        <f t="shared" si="5"/>
        <v>85.733422638981921</v>
      </c>
    </row>
    <row r="131" spans="1:16">
      <c r="A131">
        <v>128</v>
      </c>
      <c r="B131" t="s">
        <v>286</v>
      </c>
      <c r="C131" s="11">
        <v>95</v>
      </c>
      <c r="D131" s="11">
        <v>0</v>
      </c>
      <c r="E131" s="2">
        <f t="shared" si="3"/>
        <v>0</v>
      </c>
      <c r="G131" t="s">
        <v>1388</v>
      </c>
      <c r="H131">
        <v>1</v>
      </c>
      <c r="I131">
        <v>2</v>
      </c>
      <c r="J131">
        <v>9</v>
      </c>
      <c r="K131">
        <v>83</v>
      </c>
      <c r="L131">
        <v>0</v>
      </c>
      <c r="M131">
        <v>0</v>
      </c>
      <c r="N131">
        <v>95</v>
      </c>
      <c r="O131" s="2">
        <f t="shared" si="4"/>
        <v>1.0526315789473684</v>
      </c>
      <c r="P131" s="34">
        <f t="shared" si="5"/>
        <v>87.368421052631589</v>
      </c>
    </row>
    <row r="132" spans="1:16">
      <c r="A132">
        <v>129</v>
      </c>
      <c r="B132" t="s">
        <v>637</v>
      </c>
      <c r="C132" s="11">
        <v>82</v>
      </c>
      <c r="D132" s="11">
        <v>2</v>
      </c>
      <c r="E132" s="2">
        <f t="shared" ref="E132:E195" si="6">D132/C132*1000</f>
        <v>24.390243902439025</v>
      </c>
      <c r="G132" t="s">
        <v>1389</v>
      </c>
      <c r="H132">
        <v>0</v>
      </c>
      <c r="I132">
        <v>0</v>
      </c>
      <c r="J132">
        <v>13</v>
      </c>
      <c r="K132">
        <v>68</v>
      </c>
      <c r="L132">
        <v>0</v>
      </c>
      <c r="M132">
        <v>1</v>
      </c>
      <c r="N132">
        <v>82</v>
      </c>
      <c r="O132" s="2">
        <f t="shared" si="4"/>
        <v>0</v>
      </c>
      <c r="P132" s="34">
        <f t="shared" si="5"/>
        <v>83.950617283950606</v>
      </c>
    </row>
    <row r="133" spans="1:16">
      <c r="A133">
        <v>130</v>
      </c>
      <c r="B133" t="s">
        <v>436</v>
      </c>
      <c r="C133" s="11">
        <v>250</v>
      </c>
      <c r="D133" s="11">
        <v>1</v>
      </c>
      <c r="E133" s="2">
        <f t="shared" si="6"/>
        <v>4</v>
      </c>
      <c r="G133" t="s">
        <v>1390</v>
      </c>
      <c r="H133">
        <v>23</v>
      </c>
      <c r="I133">
        <v>10</v>
      </c>
      <c r="J133">
        <v>42</v>
      </c>
      <c r="K133">
        <v>173</v>
      </c>
      <c r="L133">
        <v>0</v>
      </c>
      <c r="M133">
        <v>2</v>
      </c>
      <c r="N133">
        <v>250</v>
      </c>
      <c r="O133" s="2">
        <f t="shared" ref="O133:O196" si="7">H133/(N133-M133-L133)*100</f>
        <v>9.2741935483870961</v>
      </c>
      <c r="P133" s="34">
        <f t="shared" ref="P133:P196" si="8">K133/(N133-L133-M133)*100</f>
        <v>69.758064516129039</v>
      </c>
    </row>
    <row r="134" spans="1:16">
      <c r="A134">
        <v>131</v>
      </c>
      <c r="B134" t="s">
        <v>433</v>
      </c>
      <c r="C134" s="11">
        <v>527</v>
      </c>
      <c r="D134" s="11">
        <v>2</v>
      </c>
      <c r="E134" s="2">
        <f t="shared" si="6"/>
        <v>3.795066413662239</v>
      </c>
      <c r="G134" t="s">
        <v>1391</v>
      </c>
      <c r="H134">
        <v>5</v>
      </c>
      <c r="I134">
        <v>6</v>
      </c>
      <c r="J134">
        <v>55</v>
      </c>
      <c r="K134">
        <v>461</v>
      </c>
      <c r="L134">
        <v>0</v>
      </c>
      <c r="M134">
        <v>0</v>
      </c>
      <c r="N134">
        <v>527</v>
      </c>
      <c r="O134" s="2">
        <f t="shared" si="7"/>
        <v>0.94876660341555974</v>
      </c>
      <c r="P134" s="34">
        <f t="shared" si="8"/>
        <v>87.476280834914604</v>
      </c>
    </row>
    <row r="135" spans="1:16">
      <c r="A135">
        <v>132</v>
      </c>
      <c r="B135" t="s">
        <v>192</v>
      </c>
      <c r="C135" s="11">
        <v>222</v>
      </c>
      <c r="D135" s="11">
        <v>5</v>
      </c>
      <c r="E135" s="2">
        <f t="shared" si="6"/>
        <v>22.522522522522522</v>
      </c>
      <c r="G135" t="s">
        <v>1392</v>
      </c>
      <c r="H135">
        <v>0</v>
      </c>
      <c r="I135">
        <v>7</v>
      </c>
      <c r="J135">
        <v>28</v>
      </c>
      <c r="K135">
        <v>186</v>
      </c>
      <c r="L135">
        <v>0</v>
      </c>
      <c r="M135">
        <v>1</v>
      </c>
      <c r="N135">
        <v>222</v>
      </c>
      <c r="O135" s="2">
        <f t="shared" si="7"/>
        <v>0</v>
      </c>
      <c r="P135" s="34">
        <f t="shared" si="8"/>
        <v>84.162895927601809</v>
      </c>
    </row>
    <row r="136" spans="1:16">
      <c r="A136">
        <v>133</v>
      </c>
      <c r="B136" t="s">
        <v>263</v>
      </c>
      <c r="C136" s="11">
        <v>197</v>
      </c>
      <c r="D136" s="11">
        <v>0</v>
      </c>
      <c r="E136" s="2">
        <f t="shared" si="6"/>
        <v>0</v>
      </c>
      <c r="G136" t="s">
        <v>1393</v>
      </c>
      <c r="H136">
        <v>1</v>
      </c>
      <c r="I136">
        <v>3</v>
      </c>
      <c r="J136">
        <v>22</v>
      </c>
      <c r="K136">
        <v>169</v>
      </c>
      <c r="L136">
        <v>0</v>
      </c>
      <c r="M136">
        <v>2</v>
      </c>
      <c r="N136">
        <v>197</v>
      </c>
      <c r="O136" s="2">
        <f t="shared" si="7"/>
        <v>0.51282051282051277</v>
      </c>
      <c r="P136" s="34">
        <f t="shared" si="8"/>
        <v>86.666666666666671</v>
      </c>
    </row>
    <row r="137" spans="1:16">
      <c r="A137">
        <v>134</v>
      </c>
      <c r="B137" t="s">
        <v>207</v>
      </c>
      <c r="C137" s="11">
        <v>185</v>
      </c>
      <c r="D137" s="11">
        <v>3</v>
      </c>
      <c r="E137" s="2">
        <f t="shared" si="6"/>
        <v>16.216216216216218</v>
      </c>
      <c r="G137" t="s">
        <v>1394</v>
      </c>
      <c r="H137">
        <v>2</v>
      </c>
      <c r="I137">
        <v>4</v>
      </c>
      <c r="J137">
        <v>23</v>
      </c>
      <c r="K137">
        <v>156</v>
      </c>
      <c r="L137">
        <v>0</v>
      </c>
      <c r="M137">
        <v>0</v>
      </c>
      <c r="N137">
        <v>185</v>
      </c>
      <c r="O137" s="2">
        <f t="shared" si="7"/>
        <v>1.0810810810810811</v>
      </c>
      <c r="P137" s="34">
        <f t="shared" si="8"/>
        <v>84.324324324324323</v>
      </c>
    </row>
    <row r="138" spans="1:16">
      <c r="A138">
        <v>135</v>
      </c>
      <c r="B138" t="s">
        <v>494</v>
      </c>
      <c r="C138" s="11">
        <v>130</v>
      </c>
      <c r="D138" s="11">
        <v>1</v>
      </c>
      <c r="E138" s="2">
        <f t="shared" si="6"/>
        <v>7.6923076923076925</v>
      </c>
      <c r="G138" t="s">
        <v>1395</v>
      </c>
      <c r="H138">
        <v>2</v>
      </c>
      <c r="I138">
        <v>2</v>
      </c>
      <c r="J138">
        <v>7</v>
      </c>
      <c r="K138">
        <v>118</v>
      </c>
      <c r="L138">
        <v>0</v>
      </c>
      <c r="M138">
        <v>1</v>
      </c>
      <c r="N138">
        <v>130</v>
      </c>
      <c r="O138" s="2">
        <f t="shared" si="7"/>
        <v>1.5503875968992249</v>
      </c>
      <c r="P138" s="34">
        <f t="shared" si="8"/>
        <v>91.472868217054256</v>
      </c>
    </row>
    <row r="139" spans="1:16">
      <c r="A139">
        <v>136</v>
      </c>
      <c r="B139" t="s">
        <v>184</v>
      </c>
      <c r="C139" s="11">
        <v>237</v>
      </c>
      <c r="D139" s="11">
        <v>3</v>
      </c>
      <c r="E139" s="2">
        <f t="shared" si="6"/>
        <v>12.658227848101266</v>
      </c>
      <c r="G139" t="s">
        <v>1396</v>
      </c>
      <c r="H139">
        <v>1</v>
      </c>
      <c r="I139">
        <v>1</v>
      </c>
      <c r="J139">
        <v>22</v>
      </c>
      <c r="K139">
        <v>212</v>
      </c>
      <c r="L139">
        <v>0</v>
      </c>
      <c r="M139">
        <v>1</v>
      </c>
      <c r="N139">
        <v>237</v>
      </c>
      <c r="O139" s="2">
        <f t="shared" si="7"/>
        <v>0.42372881355932202</v>
      </c>
      <c r="P139" s="34">
        <f t="shared" si="8"/>
        <v>89.830508474576277</v>
      </c>
    </row>
    <row r="140" spans="1:16">
      <c r="A140">
        <v>137</v>
      </c>
      <c r="B140" t="s">
        <v>626</v>
      </c>
      <c r="C140" s="11">
        <v>94</v>
      </c>
      <c r="D140" s="11">
        <v>2</v>
      </c>
      <c r="E140" s="2">
        <f t="shared" si="6"/>
        <v>21.276595744680851</v>
      </c>
      <c r="G140" t="s">
        <v>1397</v>
      </c>
      <c r="H140">
        <v>1</v>
      </c>
      <c r="I140">
        <v>3</v>
      </c>
      <c r="J140">
        <v>19</v>
      </c>
      <c r="K140">
        <v>71</v>
      </c>
      <c r="L140">
        <v>0</v>
      </c>
      <c r="M140">
        <v>0</v>
      </c>
      <c r="N140">
        <v>94</v>
      </c>
      <c r="O140" s="2">
        <f t="shared" si="7"/>
        <v>1.0638297872340425</v>
      </c>
      <c r="P140" s="34">
        <f t="shared" si="8"/>
        <v>75.531914893617028</v>
      </c>
    </row>
    <row r="141" spans="1:16">
      <c r="A141">
        <v>138</v>
      </c>
      <c r="B141" t="s">
        <v>455</v>
      </c>
      <c r="C141" s="11">
        <v>385</v>
      </c>
      <c r="D141" s="11">
        <v>2</v>
      </c>
      <c r="E141" s="2">
        <f t="shared" si="6"/>
        <v>5.1948051948051948</v>
      </c>
      <c r="G141" t="s">
        <v>1398</v>
      </c>
      <c r="H141">
        <v>1</v>
      </c>
      <c r="I141">
        <v>9</v>
      </c>
      <c r="J141">
        <v>62</v>
      </c>
      <c r="K141">
        <v>312</v>
      </c>
      <c r="L141">
        <v>0</v>
      </c>
      <c r="M141">
        <v>1</v>
      </c>
      <c r="N141">
        <v>385</v>
      </c>
      <c r="O141" s="2">
        <f t="shared" si="7"/>
        <v>0.26041666666666663</v>
      </c>
      <c r="P141" s="34">
        <f t="shared" si="8"/>
        <v>81.25</v>
      </c>
    </row>
    <row r="142" spans="1:16">
      <c r="A142">
        <v>139</v>
      </c>
      <c r="B142" t="s">
        <v>447</v>
      </c>
      <c r="C142" s="11">
        <v>215</v>
      </c>
      <c r="D142" s="11">
        <v>1</v>
      </c>
      <c r="E142" s="2">
        <f t="shared" si="6"/>
        <v>4.6511627906976747</v>
      </c>
      <c r="G142" t="s">
        <v>1399</v>
      </c>
      <c r="H142">
        <v>6</v>
      </c>
      <c r="I142">
        <v>10</v>
      </c>
      <c r="J142">
        <v>42</v>
      </c>
      <c r="K142">
        <v>157</v>
      </c>
      <c r="L142">
        <v>0</v>
      </c>
      <c r="M142">
        <v>0</v>
      </c>
      <c r="N142">
        <v>215</v>
      </c>
      <c r="O142" s="2">
        <f t="shared" si="7"/>
        <v>2.7906976744186047</v>
      </c>
      <c r="P142" s="34">
        <f t="shared" si="8"/>
        <v>73.023255813953497</v>
      </c>
    </row>
    <row r="143" spans="1:16">
      <c r="A143">
        <v>140</v>
      </c>
      <c r="B143" t="s">
        <v>487</v>
      </c>
      <c r="C143" s="11">
        <v>274</v>
      </c>
      <c r="D143" s="11">
        <v>2</v>
      </c>
      <c r="E143" s="2">
        <f t="shared" si="6"/>
        <v>7.2992700729927007</v>
      </c>
      <c r="G143" t="s">
        <v>1400</v>
      </c>
      <c r="H143">
        <v>4</v>
      </c>
      <c r="I143">
        <v>11</v>
      </c>
      <c r="J143">
        <v>44</v>
      </c>
      <c r="K143">
        <v>210</v>
      </c>
      <c r="L143">
        <v>0</v>
      </c>
      <c r="M143">
        <v>5</v>
      </c>
      <c r="N143">
        <v>274</v>
      </c>
      <c r="O143" s="2">
        <f t="shared" si="7"/>
        <v>1.486988847583643</v>
      </c>
      <c r="P143" s="34">
        <f t="shared" si="8"/>
        <v>78.066914498141259</v>
      </c>
    </row>
    <row r="144" spans="1:16">
      <c r="A144">
        <v>141</v>
      </c>
      <c r="B144" t="s">
        <v>598</v>
      </c>
      <c r="C144" s="11">
        <v>69</v>
      </c>
      <c r="D144" s="11">
        <v>1</v>
      </c>
      <c r="E144" s="2">
        <f t="shared" si="6"/>
        <v>14.492753623188406</v>
      </c>
      <c r="G144" t="s">
        <v>1401</v>
      </c>
      <c r="H144">
        <v>0</v>
      </c>
      <c r="I144">
        <v>0</v>
      </c>
      <c r="J144">
        <v>12</v>
      </c>
      <c r="K144">
        <v>57</v>
      </c>
      <c r="L144">
        <v>0</v>
      </c>
      <c r="M144">
        <v>0</v>
      </c>
      <c r="N144">
        <v>69</v>
      </c>
      <c r="O144" s="2">
        <f t="shared" si="7"/>
        <v>0</v>
      </c>
      <c r="P144" s="34">
        <f t="shared" si="8"/>
        <v>82.608695652173907</v>
      </c>
    </row>
    <row r="145" spans="1:16">
      <c r="A145">
        <v>142</v>
      </c>
      <c r="B145" t="s">
        <v>610</v>
      </c>
      <c r="C145" s="11">
        <v>57</v>
      </c>
      <c r="D145" s="11">
        <v>1</v>
      </c>
      <c r="E145" s="2">
        <f t="shared" si="6"/>
        <v>17.543859649122805</v>
      </c>
      <c r="G145" t="s">
        <v>1402</v>
      </c>
      <c r="H145">
        <v>2</v>
      </c>
      <c r="I145">
        <v>1</v>
      </c>
      <c r="J145">
        <v>9</v>
      </c>
      <c r="K145">
        <v>45</v>
      </c>
      <c r="L145">
        <v>0</v>
      </c>
      <c r="M145">
        <v>0</v>
      </c>
      <c r="N145">
        <v>57</v>
      </c>
      <c r="O145" s="2">
        <f t="shared" si="7"/>
        <v>3.5087719298245612</v>
      </c>
      <c r="P145" s="34">
        <f t="shared" si="8"/>
        <v>78.94736842105263</v>
      </c>
    </row>
    <row r="146" spans="1:16">
      <c r="A146">
        <v>143</v>
      </c>
      <c r="B146" t="s">
        <v>337</v>
      </c>
      <c r="C146" s="11">
        <v>51</v>
      </c>
      <c r="D146" s="11">
        <v>0</v>
      </c>
      <c r="E146" s="2">
        <f t="shared" si="6"/>
        <v>0</v>
      </c>
      <c r="G146" t="s">
        <v>1403</v>
      </c>
      <c r="H146">
        <v>0</v>
      </c>
      <c r="I146">
        <v>3</v>
      </c>
      <c r="J146">
        <v>12</v>
      </c>
      <c r="K146">
        <v>36</v>
      </c>
      <c r="L146">
        <v>0</v>
      </c>
      <c r="M146">
        <v>0</v>
      </c>
      <c r="N146">
        <v>51</v>
      </c>
      <c r="O146" s="2">
        <f t="shared" si="7"/>
        <v>0</v>
      </c>
      <c r="P146" s="34">
        <f t="shared" si="8"/>
        <v>70.588235294117652</v>
      </c>
    </row>
    <row r="147" spans="1:16">
      <c r="A147">
        <v>144</v>
      </c>
      <c r="B147" t="s">
        <v>91</v>
      </c>
      <c r="C147" s="11">
        <v>830</v>
      </c>
      <c r="D147" s="11">
        <v>12</v>
      </c>
      <c r="E147" s="2">
        <f t="shared" si="6"/>
        <v>14.457831325301205</v>
      </c>
      <c r="G147" t="s">
        <v>1404</v>
      </c>
      <c r="H147">
        <v>9</v>
      </c>
      <c r="I147">
        <v>18</v>
      </c>
      <c r="J147">
        <v>117</v>
      </c>
      <c r="K147">
        <v>680</v>
      </c>
      <c r="L147">
        <v>0</v>
      </c>
      <c r="M147">
        <v>6</v>
      </c>
      <c r="N147">
        <v>830</v>
      </c>
      <c r="O147" s="2">
        <f t="shared" si="7"/>
        <v>1.0922330097087378</v>
      </c>
      <c r="P147" s="34">
        <f t="shared" si="8"/>
        <v>82.524271844660191</v>
      </c>
    </row>
    <row r="148" spans="1:16">
      <c r="A148">
        <v>145</v>
      </c>
      <c r="B148" t="s">
        <v>301</v>
      </c>
      <c r="C148" s="11">
        <v>74</v>
      </c>
      <c r="D148" s="11">
        <v>0</v>
      </c>
      <c r="E148" s="2">
        <f t="shared" si="6"/>
        <v>0</v>
      </c>
      <c r="G148" t="s">
        <v>1405</v>
      </c>
      <c r="H148">
        <v>7</v>
      </c>
      <c r="I148">
        <v>3</v>
      </c>
      <c r="J148">
        <v>6</v>
      </c>
      <c r="K148">
        <v>58</v>
      </c>
      <c r="L148">
        <v>0</v>
      </c>
      <c r="M148">
        <v>0</v>
      </c>
      <c r="N148">
        <v>74</v>
      </c>
      <c r="O148" s="2">
        <f t="shared" si="7"/>
        <v>9.4594594594594597</v>
      </c>
      <c r="P148" s="34">
        <f t="shared" si="8"/>
        <v>78.378378378378372</v>
      </c>
    </row>
    <row r="149" spans="1:16">
      <c r="A149">
        <v>146</v>
      </c>
      <c r="B149" t="s">
        <v>39</v>
      </c>
      <c r="C149" s="11">
        <v>3935</v>
      </c>
      <c r="D149" s="11">
        <v>42</v>
      </c>
      <c r="E149" s="2">
        <f t="shared" si="6"/>
        <v>10.673443456162644</v>
      </c>
      <c r="G149" t="s">
        <v>1406</v>
      </c>
      <c r="H149">
        <v>103</v>
      </c>
      <c r="I149">
        <v>196</v>
      </c>
      <c r="J149">
        <v>859</v>
      </c>
      <c r="K149">
        <v>2747</v>
      </c>
      <c r="L149">
        <v>0</v>
      </c>
      <c r="M149">
        <v>30</v>
      </c>
      <c r="N149">
        <v>3935</v>
      </c>
      <c r="O149" s="2">
        <f t="shared" si="7"/>
        <v>2.6376440460947501</v>
      </c>
      <c r="P149" s="34">
        <f t="shared" si="8"/>
        <v>70.345710627400777</v>
      </c>
    </row>
    <row r="150" spans="1:16">
      <c r="A150">
        <v>147</v>
      </c>
      <c r="B150" t="s">
        <v>556</v>
      </c>
      <c r="C150" s="11">
        <v>414</v>
      </c>
      <c r="D150" s="11">
        <v>4</v>
      </c>
      <c r="E150" s="2">
        <f t="shared" si="6"/>
        <v>9.6618357487922708</v>
      </c>
      <c r="G150" t="s">
        <v>1407</v>
      </c>
      <c r="H150">
        <v>5</v>
      </c>
      <c r="I150">
        <v>16</v>
      </c>
      <c r="J150">
        <v>44</v>
      </c>
      <c r="K150">
        <v>291</v>
      </c>
      <c r="L150">
        <v>0</v>
      </c>
      <c r="M150">
        <v>58</v>
      </c>
      <c r="N150">
        <v>414</v>
      </c>
      <c r="O150" s="2">
        <f t="shared" si="7"/>
        <v>1.4044943820224718</v>
      </c>
      <c r="P150" s="34">
        <f t="shared" si="8"/>
        <v>81.741573033707866</v>
      </c>
    </row>
    <row r="151" spans="1:16">
      <c r="A151">
        <v>148</v>
      </c>
      <c r="B151" t="s">
        <v>580</v>
      </c>
      <c r="C151" s="11">
        <v>90</v>
      </c>
      <c r="D151" s="11">
        <v>1</v>
      </c>
      <c r="E151" s="2">
        <f t="shared" si="6"/>
        <v>11.111111111111111</v>
      </c>
      <c r="G151" t="s">
        <v>1408</v>
      </c>
      <c r="H151">
        <v>0</v>
      </c>
      <c r="I151">
        <v>1</v>
      </c>
      <c r="J151">
        <v>6</v>
      </c>
      <c r="K151">
        <v>81</v>
      </c>
      <c r="L151">
        <v>0</v>
      </c>
      <c r="M151">
        <v>2</v>
      </c>
      <c r="N151">
        <v>90</v>
      </c>
      <c r="O151" s="2">
        <f t="shared" si="7"/>
        <v>0</v>
      </c>
      <c r="P151" s="34">
        <f t="shared" si="8"/>
        <v>92.045454545454547</v>
      </c>
    </row>
    <row r="152" spans="1:16">
      <c r="A152">
        <v>149</v>
      </c>
      <c r="B152" t="s">
        <v>658</v>
      </c>
      <c r="C152" s="11">
        <v>23</v>
      </c>
      <c r="D152" s="11">
        <v>1</v>
      </c>
      <c r="E152" s="2">
        <f t="shared" si="6"/>
        <v>43.478260869565219</v>
      </c>
      <c r="G152" t="s">
        <v>1409</v>
      </c>
      <c r="H152">
        <v>0</v>
      </c>
      <c r="I152">
        <v>0</v>
      </c>
      <c r="J152">
        <v>3</v>
      </c>
      <c r="K152">
        <v>20</v>
      </c>
      <c r="L152">
        <v>0</v>
      </c>
      <c r="M152">
        <v>0</v>
      </c>
      <c r="N152">
        <v>23</v>
      </c>
      <c r="O152" s="2">
        <f t="shared" si="7"/>
        <v>0</v>
      </c>
      <c r="P152" s="34">
        <f t="shared" si="8"/>
        <v>86.956521739130437</v>
      </c>
    </row>
    <row r="153" spans="1:16">
      <c r="A153">
        <v>150</v>
      </c>
      <c r="B153" t="s">
        <v>80</v>
      </c>
      <c r="C153" s="11">
        <v>1093</v>
      </c>
      <c r="D153" s="11">
        <v>14</v>
      </c>
      <c r="E153" s="2">
        <f t="shared" si="6"/>
        <v>12.808783165599268</v>
      </c>
      <c r="G153" t="s">
        <v>1410</v>
      </c>
      <c r="H153">
        <v>18</v>
      </c>
      <c r="I153">
        <v>41</v>
      </c>
      <c r="J153">
        <v>305</v>
      </c>
      <c r="K153">
        <v>717</v>
      </c>
      <c r="L153">
        <v>0</v>
      </c>
      <c r="M153">
        <v>12</v>
      </c>
      <c r="N153">
        <v>1093</v>
      </c>
      <c r="O153" s="2">
        <f t="shared" si="7"/>
        <v>1.6651248843663276</v>
      </c>
      <c r="P153" s="34">
        <f t="shared" si="8"/>
        <v>66.327474560592051</v>
      </c>
    </row>
    <row r="154" spans="1:16">
      <c r="A154">
        <v>151</v>
      </c>
      <c r="B154" t="s">
        <v>54</v>
      </c>
      <c r="C154" s="11">
        <v>1985</v>
      </c>
      <c r="D154" s="11">
        <v>35</v>
      </c>
      <c r="E154" s="2">
        <f t="shared" si="6"/>
        <v>17.632241813602015</v>
      </c>
      <c r="G154" t="s">
        <v>1411</v>
      </c>
      <c r="H154">
        <v>24</v>
      </c>
      <c r="I154">
        <v>72</v>
      </c>
      <c r="J154">
        <v>297</v>
      </c>
      <c r="K154">
        <v>1586</v>
      </c>
      <c r="L154">
        <v>0</v>
      </c>
      <c r="M154">
        <v>6</v>
      </c>
      <c r="N154">
        <v>1985</v>
      </c>
      <c r="O154" s="2">
        <f t="shared" si="7"/>
        <v>1.2127337038908539</v>
      </c>
      <c r="P154" s="34">
        <f t="shared" si="8"/>
        <v>80.14148559878727</v>
      </c>
    </row>
    <row r="155" spans="1:16">
      <c r="A155">
        <v>152</v>
      </c>
      <c r="B155" t="s">
        <v>168</v>
      </c>
      <c r="C155" s="11">
        <v>263</v>
      </c>
      <c r="D155" s="11">
        <v>3</v>
      </c>
      <c r="E155" s="2">
        <f t="shared" si="6"/>
        <v>11.406844106463879</v>
      </c>
      <c r="G155" t="s">
        <v>1412</v>
      </c>
      <c r="H155">
        <v>4</v>
      </c>
      <c r="I155">
        <v>6</v>
      </c>
      <c r="J155">
        <v>54</v>
      </c>
      <c r="K155">
        <v>199</v>
      </c>
      <c r="L155">
        <v>0</v>
      </c>
      <c r="M155">
        <v>0</v>
      </c>
      <c r="N155">
        <v>263</v>
      </c>
      <c r="O155" s="2">
        <f t="shared" si="7"/>
        <v>1.520912547528517</v>
      </c>
      <c r="P155" s="34">
        <f t="shared" si="8"/>
        <v>75.665399239543731</v>
      </c>
    </row>
    <row r="156" spans="1:16">
      <c r="A156">
        <v>153</v>
      </c>
      <c r="B156" t="s">
        <v>428</v>
      </c>
      <c r="C156" s="11">
        <v>393</v>
      </c>
      <c r="D156" s="11">
        <v>1</v>
      </c>
      <c r="E156" s="2">
        <f t="shared" si="6"/>
        <v>2.5445292620865141</v>
      </c>
      <c r="G156" t="s">
        <v>1413</v>
      </c>
      <c r="H156">
        <v>1</v>
      </c>
      <c r="I156">
        <v>10</v>
      </c>
      <c r="J156">
        <v>69</v>
      </c>
      <c r="K156">
        <v>311</v>
      </c>
      <c r="L156">
        <v>0</v>
      </c>
      <c r="M156">
        <v>2</v>
      </c>
      <c r="N156">
        <v>393</v>
      </c>
      <c r="O156" s="2">
        <f t="shared" si="7"/>
        <v>0.25575447570332482</v>
      </c>
      <c r="P156" s="34">
        <f t="shared" si="8"/>
        <v>79.539641943734011</v>
      </c>
    </row>
    <row r="157" spans="1:16">
      <c r="A157">
        <v>154</v>
      </c>
      <c r="B157" t="s">
        <v>23</v>
      </c>
      <c r="C157" s="11">
        <v>6457</v>
      </c>
      <c r="D157" s="11">
        <v>91</v>
      </c>
      <c r="E157" s="2">
        <f t="shared" si="6"/>
        <v>14.093232151153787</v>
      </c>
      <c r="G157" t="s">
        <v>1414</v>
      </c>
      <c r="H157">
        <v>29</v>
      </c>
      <c r="I157">
        <v>268</v>
      </c>
      <c r="J157">
        <v>1089</v>
      </c>
      <c r="K157">
        <v>5030</v>
      </c>
      <c r="L157">
        <v>0</v>
      </c>
      <c r="M157">
        <v>41</v>
      </c>
      <c r="N157">
        <v>6457</v>
      </c>
      <c r="O157" s="2">
        <f t="shared" si="7"/>
        <v>0.45199501246882795</v>
      </c>
      <c r="P157" s="34">
        <f t="shared" si="8"/>
        <v>78.397755610972567</v>
      </c>
    </row>
    <row r="158" spans="1:16">
      <c r="A158">
        <v>155</v>
      </c>
      <c r="B158" t="s">
        <v>672</v>
      </c>
      <c r="C158" s="11">
        <v>13</v>
      </c>
      <c r="D158" s="11">
        <v>1</v>
      </c>
      <c r="E158" s="2">
        <f t="shared" si="6"/>
        <v>76.923076923076934</v>
      </c>
      <c r="G158" t="s">
        <v>1415</v>
      </c>
      <c r="H158">
        <v>0</v>
      </c>
      <c r="I158">
        <v>0</v>
      </c>
      <c r="J158">
        <v>0</v>
      </c>
      <c r="K158">
        <v>13</v>
      </c>
      <c r="L158">
        <v>0</v>
      </c>
      <c r="M158">
        <v>0</v>
      </c>
      <c r="N158">
        <v>13</v>
      </c>
      <c r="O158" s="2">
        <f t="shared" si="7"/>
        <v>0</v>
      </c>
      <c r="P158" s="34">
        <f t="shared" si="8"/>
        <v>100</v>
      </c>
    </row>
    <row r="159" spans="1:16">
      <c r="A159">
        <v>156</v>
      </c>
      <c r="B159" t="s">
        <v>226</v>
      </c>
      <c r="C159" s="11">
        <v>140</v>
      </c>
      <c r="D159" s="11">
        <v>2</v>
      </c>
      <c r="E159" s="2">
        <f t="shared" si="6"/>
        <v>14.285714285714285</v>
      </c>
      <c r="G159" t="s">
        <v>1416</v>
      </c>
      <c r="H159">
        <v>1</v>
      </c>
      <c r="I159">
        <v>2</v>
      </c>
      <c r="J159">
        <v>34</v>
      </c>
      <c r="K159">
        <v>102</v>
      </c>
      <c r="L159">
        <v>0</v>
      </c>
      <c r="M159">
        <v>1</v>
      </c>
      <c r="N159">
        <v>140</v>
      </c>
      <c r="O159" s="2">
        <f t="shared" si="7"/>
        <v>0.71942446043165476</v>
      </c>
      <c r="P159" s="34">
        <f t="shared" si="8"/>
        <v>73.381294964028783</v>
      </c>
    </row>
    <row r="160" spans="1:16">
      <c r="A160">
        <v>157</v>
      </c>
      <c r="B160" t="s">
        <v>278</v>
      </c>
      <c r="C160" s="11">
        <v>112</v>
      </c>
      <c r="D160" s="11">
        <v>0</v>
      </c>
      <c r="E160" s="2">
        <f t="shared" si="6"/>
        <v>0</v>
      </c>
      <c r="G160" t="s">
        <v>1417</v>
      </c>
      <c r="H160">
        <v>1</v>
      </c>
      <c r="I160">
        <v>7</v>
      </c>
      <c r="J160">
        <v>26</v>
      </c>
      <c r="K160">
        <v>77</v>
      </c>
      <c r="L160">
        <v>0</v>
      </c>
      <c r="M160">
        <v>1</v>
      </c>
      <c r="N160">
        <v>112</v>
      </c>
      <c r="O160" s="2">
        <f t="shared" si="7"/>
        <v>0.90090090090090091</v>
      </c>
      <c r="P160" s="34">
        <f t="shared" si="8"/>
        <v>69.369369369369366</v>
      </c>
    </row>
    <row r="161" spans="1:16">
      <c r="A161">
        <v>158</v>
      </c>
      <c r="B161" t="s">
        <v>145</v>
      </c>
      <c r="C161" s="11">
        <v>372</v>
      </c>
      <c r="D161" s="11">
        <v>15</v>
      </c>
      <c r="E161" s="2">
        <f t="shared" si="6"/>
        <v>40.322580645161288</v>
      </c>
      <c r="G161" t="s">
        <v>1418</v>
      </c>
      <c r="H161">
        <v>14</v>
      </c>
      <c r="I161">
        <v>17</v>
      </c>
      <c r="J161">
        <v>50</v>
      </c>
      <c r="K161">
        <v>291</v>
      </c>
      <c r="L161">
        <v>0</v>
      </c>
      <c r="M161">
        <v>0</v>
      </c>
      <c r="N161">
        <v>372</v>
      </c>
      <c r="O161" s="2">
        <f t="shared" si="7"/>
        <v>3.763440860215054</v>
      </c>
      <c r="P161" s="34">
        <f t="shared" si="8"/>
        <v>78.225806451612897</v>
      </c>
    </row>
    <row r="162" spans="1:16">
      <c r="A162">
        <v>159</v>
      </c>
      <c r="B162" t="s">
        <v>420</v>
      </c>
      <c r="C162" s="11">
        <v>14</v>
      </c>
      <c r="D162" s="11">
        <v>0</v>
      </c>
      <c r="E162" s="2">
        <f t="shared" si="6"/>
        <v>0</v>
      </c>
      <c r="G162" t="s">
        <v>1419</v>
      </c>
      <c r="H162">
        <v>0</v>
      </c>
      <c r="I162">
        <v>0</v>
      </c>
      <c r="J162">
        <v>0</v>
      </c>
      <c r="K162">
        <v>14</v>
      </c>
      <c r="L162">
        <v>0</v>
      </c>
      <c r="M162">
        <v>0</v>
      </c>
      <c r="N162">
        <v>14</v>
      </c>
      <c r="O162" s="2">
        <f t="shared" si="7"/>
        <v>0</v>
      </c>
      <c r="P162" s="34">
        <f t="shared" si="8"/>
        <v>100</v>
      </c>
    </row>
    <row r="163" spans="1:16">
      <c r="A163">
        <v>160</v>
      </c>
      <c r="B163" t="s">
        <v>290</v>
      </c>
      <c r="C163" s="11">
        <v>91</v>
      </c>
      <c r="D163" s="11">
        <v>0</v>
      </c>
      <c r="E163" s="2">
        <f t="shared" si="6"/>
        <v>0</v>
      </c>
      <c r="G163" t="s">
        <v>1420</v>
      </c>
      <c r="H163">
        <v>0</v>
      </c>
      <c r="I163">
        <v>3</v>
      </c>
      <c r="J163">
        <v>11</v>
      </c>
      <c r="K163">
        <v>77</v>
      </c>
      <c r="L163">
        <v>0</v>
      </c>
      <c r="M163">
        <v>0</v>
      </c>
      <c r="N163">
        <v>91</v>
      </c>
      <c r="O163" s="2">
        <f t="shared" si="7"/>
        <v>0</v>
      </c>
      <c r="P163" s="34">
        <f t="shared" si="8"/>
        <v>84.615384615384613</v>
      </c>
    </row>
    <row r="164" spans="1:16">
      <c r="A164">
        <v>161</v>
      </c>
      <c r="B164" t="s">
        <v>503</v>
      </c>
      <c r="C164" s="11">
        <v>495</v>
      </c>
      <c r="D164" s="11">
        <v>4</v>
      </c>
      <c r="E164" s="2">
        <f t="shared" si="6"/>
        <v>8.0808080808080813</v>
      </c>
      <c r="G164" t="s">
        <v>1421</v>
      </c>
      <c r="H164">
        <v>5</v>
      </c>
      <c r="I164">
        <v>10</v>
      </c>
      <c r="J164">
        <v>45</v>
      </c>
      <c r="K164">
        <v>432</v>
      </c>
      <c r="L164">
        <v>0</v>
      </c>
      <c r="M164">
        <v>3</v>
      </c>
      <c r="N164">
        <v>495</v>
      </c>
      <c r="O164" s="2">
        <f t="shared" si="7"/>
        <v>1.0162601626016259</v>
      </c>
      <c r="P164" s="34">
        <f t="shared" si="8"/>
        <v>87.804878048780495</v>
      </c>
    </row>
    <row r="165" spans="1:16">
      <c r="A165">
        <v>162</v>
      </c>
      <c r="B165" t="s">
        <v>220</v>
      </c>
      <c r="C165" s="11">
        <v>149</v>
      </c>
      <c r="D165" s="11">
        <v>2</v>
      </c>
      <c r="E165" s="2">
        <f t="shared" si="6"/>
        <v>13.422818791946309</v>
      </c>
      <c r="G165" t="s">
        <v>1422</v>
      </c>
      <c r="H165">
        <v>3</v>
      </c>
      <c r="I165">
        <v>12</v>
      </c>
      <c r="J165">
        <v>55</v>
      </c>
      <c r="K165">
        <v>79</v>
      </c>
      <c r="L165">
        <v>0</v>
      </c>
      <c r="M165">
        <v>0</v>
      </c>
      <c r="N165">
        <v>149</v>
      </c>
      <c r="O165" s="2">
        <f t="shared" si="7"/>
        <v>2.0134228187919461</v>
      </c>
      <c r="P165" s="34">
        <f t="shared" si="8"/>
        <v>53.020134228187921</v>
      </c>
    </row>
    <row r="166" spans="1:16">
      <c r="A166">
        <v>163</v>
      </c>
      <c r="B166" t="s">
        <v>569</v>
      </c>
      <c r="C166" s="11">
        <v>99</v>
      </c>
      <c r="D166" s="11">
        <v>1</v>
      </c>
      <c r="E166" s="2">
        <f t="shared" si="6"/>
        <v>10.101010101010102</v>
      </c>
      <c r="G166" t="s">
        <v>1423</v>
      </c>
      <c r="H166">
        <v>0</v>
      </c>
      <c r="I166">
        <v>3</v>
      </c>
      <c r="J166">
        <v>18</v>
      </c>
      <c r="K166">
        <v>67</v>
      </c>
      <c r="L166">
        <v>0</v>
      </c>
      <c r="M166">
        <v>11</v>
      </c>
      <c r="N166">
        <v>99</v>
      </c>
      <c r="O166" s="2">
        <f t="shared" si="7"/>
        <v>0</v>
      </c>
      <c r="P166" s="34">
        <f t="shared" si="8"/>
        <v>76.13636363636364</v>
      </c>
    </row>
    <row r="167" spans="1:16">
      <c r="A167">
        <v>164</v>
      </c>
      <c r="B167" t="s">
        <v>584</v>
      </c>
      <c r="C167" s="11">
        <v>84</v>
      </c>
      <c r="D167" s="11">
        <v>1</v>
      </c>
      <c r="E167" s="2">
        <f t="shared" si="6"/>
        <v>11.904761904761903</v>
      </c>
      <c r="G167" t="s">
        <v>1424</v>
      </c>
      <c r="H167">
        <v>0</v>
      </c>
      <c r="I167">
        <v>0</v>
      </c>
      <c r="J167">
        <v>9</v>
      </c>
      <c r="K167">
        <v>75</v>
      </c>
      <c r="L167">
        <v>0</v>
      </c>
      <c r="M167">
        <v>0</v>
      </c>
      <c r="N167">
        <v>84</v>
      </c>
      <c r="O167" s="2">
        <f t="shared" si="7"/>
        <v>0</v>
      </c>
      <c r="P167" s="34">
        <f t="shared" si="8"/>
        <v>89.285714285714292</v>
      </c>
    </row>
    <row r="168" spans="1:16">
      <c r="A168">
        <v>165</v>
      </c>
      <c r="B168" t="s">
        <v>547</v>
      </c>
      <c r="C168" s="11">
        <v>212</v>
      </c>
      <c r="D168" s="11">
        <v>2</v>
      </c>
      <c r="E168" s="2">
        <f t="shared" si="6"/>
        <v>9.4339622641509422</v>
      </c>
      <c r="G168" t="s">
        <v>1425</v>
      </c>
      <c r="H168">
        <v>5</v>
      </c>
      <c r="I168">
        <v>14</v>
      </c>
      <c r="J168">
        <v>67</v>
      </c>
      <c r="K168">
        <v>122</v>
      </c>
      <c r="L168">
        <v>0</v>
      </c>
      <c r="M168">
        <v>4</v>
      </c>
      <c r="N168">
        <v>212</v>
      </c>
      <c r="O168" s="2">
        <f t="shared" si="7"/>
        <v>2.4038461538461542</v>
      </c>
      <c r="P168" s="34">
        <f t="shared" si="8"/>
        <v>58.653846153846153</v>
      </c>
    </row>
    <row r="169" spans="1:16">
      <c r="A169">
        <v>166</v>
      </c>
      <c r="B169" t="s">
        <v>178</v>
      </c>
      <c r="C169" s="11">
        <v>248</v>
      </c>
      <c r="D169" s="11">
        <v>4</v>
      </c>
      <c r="E169" s="2">
        <f t="shared" si="6"/>
        <v>16.129032258064516</v>
      </c>
      <c r="G169" t="s">
        <v>1426</v>
      </c>
      <c r="H169">
        <v>3</v>
      </c>
      <c r="I169">
        <v>11</v>
      </c>
      <c r="J169">
        <v>32</v>
      </c>
      <c r="K169">
        <v>201</v>
      </c>
      <c r="L169">
        <v>0</v>
      </c>
      <c r="M169">
        <v>1</v>
      </c>
      <c r="N169">
        <v>248</v>
      </c>
      <c r="O169" s="2">
        <f t="shared" si="7"/>
        <v>1.214574898785425</v>
      </c>
      <c r="P169" s="34">
        <f t="shared" si="8"/>
        <v>81.376518218623488</v>
      </c>
    </row>
    <row r="170" spans="1:16">
      <c r="A170">
        <v>167</v>
      </c>
      <c r="B170" t="s">
        <v>373</v>
      </c>
      <c r="C170" s="11">
        <v>35</v>
      </c>
      <c r="D170" s="11">
        <v>0</v>
      </c>
      <c r="E170" s="2">
        <f t="shared" si="6"/>
        <v>0</v>
      </c>
      <c r="G170" t="s">
        <v>1427</v>
      </c>
      <c r="H170">
        <v>2</v>
      </c>
      <c r="I170">
        <v>0</v>
      </c>
      <c r="J170">
        <v>2</v>
      </c>
      <c r="K170">
        <v>31</v>
      </c>
      <c r="L170">
        <v>0</v>
      </c>
      <c r="M170">
        <v>0</v>
      </c>
      <c r="N170">
        <v>35</v>
      </c>
      <c r="O170" s="2">
        <f t="shared" si="7"/>
        <v>5.7142857142857144</v>
      </c>
      <c r="P170" s="34">
        <f t="shared" si="8"/>
        <v>88.571428571428569</v>
      </c>
    </row>
    <row r="171" spans="1:16">
      <c r="A171">
        <v>168</v>
      </c>
      <c r="B171" t="s">
        <v>404</v>
      </c>
      <c r="C171" s="11">
        <v>21</v>
      </c>
      <c r="D171" s="11">
        <v>0</v>
      </c>
      <c r="E171" s="2">
        <f t="shared" si="6"/>
        <v>0</v>
      </c>
      <c r="G171" t="s">
        <v>1428</v>
      </c>
      <c r="H171">
        <v>1</v>
      </c>
      <c r="I171">
        <v>0</v>
      </c>
      <c r="J171">
        <v>3</v>
      </c>
      <c r="K171">
        <v>17</v>
      </c>
      <c r="L171">
        <v>0</v>
      </c>
      <c r="M171">
        <v>0</v>
      </c>
      <c r="N171">
        <v>21</v>
      </c>
      <c r="O171" s="2">
        <f t="shared" si="7"/>
        <v>4.7619047619047619</v>
      </c>
      <c r="P171" s="34">
        <f t="shared" si="8"/>
        <v>80.952380952380949</v>
      </c>
    </row>
    <row r="172" spans="1:16">
      <c r="A172">
        <v>169</v>
      </c>
      <c r="B172" t="s">
        <v>34</v>
      </c>
      <c r="C172" s="11">
        <v>4568</v>
      </c>
      <c r="D172" s="11">
        <v>58</v>
      </c>
      <c r="E172" s="2">
        <f t="shared" si="6"/>
        <v>12.697022767075307</v>
      </c>
      <c r="G172" t="s">
        <v>1429</v>
      </c>
      <c r="H172">
        <v>83</v>
      </c>
      <c r="I172">
        <v>327</v>
      </c>
      <c r="J172">
        <v>1078</v>
      </c>
      <c r="K172">
        <v>3039</v>
      </c>
      <c r="L172">
        <v>0</v>
      </c>
      <c r="M172">
        <v>41</v>
      </c>
      <c r="N172">
        <v>4568</v>
      </c>
      <c r="O172" s="2">
        <f t="shared" si="7"/>
        <v>1.8334437817539209</v>
      </c>
      <c r="P172" s="34">
        <f t="shared" si="8"/>
        <v>67.130550033134526</v>
      </c>
    </row>
    <row r="173" spans="1:16">
      <c r="A173">
        <v>170</v>
      </c>
      <c r="B173" t="s">
        <v>545</v>
      </c>
      <c r="C173" s="11">
        <v>966</v>
      </c>
      <c r="D173" s="11">
        <v>9</v>
      </c>
      <c r="E173" s="2">
        <f t="shared" si="6"/>
        <v>9.316770186335404</v>
      </c>
      <c r="G173" t="s">
        <v>1430</v>
      </c>
      <c r="H173">
        <v>14</v>
      </c>
      <c r="I173">
        <v>59</v>
      </c>
      <c r="J173">
        <v>217</v>
      </c>
      <c r="K173">
        <v>659</v>
      </c>
      <c r="L173">
        <v>0</v>
      </c>
      <c r="M173">
        <v>17</v>
      </c>
      <c r="N173">
        <v>966</v>
      </c>
      <c r="O173" s="2">
        <f t="shared" si="7"/>
        <v>1.4752370916754478</v>
      </c>
      <c r="P173" s="34">
        <f t="shared" si="8"/>
        <v>69.441517386722865</v>
      </c>
    </row>
    <row r="174" spans="1:16">
      <c r="A174">
        <v>171</v>
      </c>
      <c r="B174" t="s">
        <v>386</v>
      </c>
      <c r="C174" s="11">
        <v>30</v>
      </c>
      <c r="D174" s="11">
        <v>0</v>
      </c>
      <c r="E174" s="2">
        <f t="shared" si="6"/>
        <v>0</v>
      </c>
      <c r="G174" t="s">
        <v>1431</v>
      </c>
      <c r="H174">
        <v>1</v>
      </c>
      <c r="I174">
        <v>2</v>
      </c>
      <c r="J174">
        <v>6</v>
      </c>
      <c r="K174">
        <v>21</v>
      </c>
      <c r="L174">
        <v>0</v>
      </c>
      <c r="M174">
        <v>0</v>
      </c>
      <c r="N174">
        <v>30</v>
      </c>
      <c r="O174" s="2">
        <f t="shared" si="7"/>
        <v>3.3333333333333335</v>
      </c>
      <c r="P174" s="34">
        <f t="shared" si="8"/>
        <v>70</v>
      </c>
    </row>
    <row r="175" spans="1:16">
      <c r="A175">
        <v>172</v>
      </c>
      <c r="B175" t="s">
        <v>181</v>
      </c>
      <c r="C175" s="11">
        <v>245</v>
      </c>
      <c r="D175" s="11">
        <v>5</v>
      </c>
      <c r="E175" s="2">
        <f t="shared" si="6"/>
        <v>20.408163265306122</v>
      </c>
      <c r="G175" t="s">
        <v>1432</v>
      </c>
      <c r="H175">
        <v>1</v>
      </c>
      <c r="I175">
        <v>9</v>
      </c>
      <c r="J175">
        <v>64</v>
      </c>
      <c r="K175">
        <v>169</v>
      </c>
      <c r="L175">
        <v>0</v>
      </c>
      <c r="M175">
        <v>2</v>
      </c>
      <c r="N175">
        <v>245</v>
      </c>
      <c r="O175" s="2">
        <f t="shared" si="7"/>
        <v>0.41152263374485598</v>
      </c>
      <c r="P175" s="34">
        <f t="shared" si="8"/>
        <v>69.547325102880663</v>
      </c>
    </row>
    <row r="176" spans="1:16">
      <c r="A176">
        <v>173</v>
      </c>
      <c r="B176" t="s">
        <v>515</v>
      </c>
      <c r="C176" s="11">
        <v>469</v>
      </c>
      <c r="D176" s="11">
        <v>4</v>
      </c>
      <c r="E176" s="2">
        <f t="shared" si="6"/>
        <v>8.5287846481876333</v>
      </c>
      <c r="G176" t="s">
        <v>1433</v>
      </c>
      <c r="H176">
        <v>3</v>
      </c>
      <c r="I176">
        <v>23</v>
      </c>
      <c r="J176">
        <v>73</v>
      </c>
      <c r="K176">
        <v>364</v>
      </c>
      <c r="L176">
        <v>0</v>
      </c>
      <c r="M176">
        <v>6</v>
      </c>
      <c r="N176">
        <v>469</v>
      </c>
      <c r="O176" s="2">
        <f t="shared" si="7"/>
        <v>0.64794816414686829</v>
      </c>
      <c r="P176" s="34">
        <f t="shared" si="8"/>
        <v>78.61771058315334</v>
      </c>
    </row>
    <row r="177" spans="1:16">
      <c r="A177">
        <v>174</v>
      </c>
      <c r="B177" t="s">
        <v>599</v>
      </c>
      <c r="C177" s="11">
        <v>69</v>
      </c>
      <c r="D177" s="11">
        <v>1</v>
      </c>
      <c r="E177" s="2">
        <f t="shared" si="6"/>
        <v>14.492753623188406</v>
      </c>
      <c r="G177" t="s">
        <v>1434</v>
      </c>
      <c r="H177">
        <v>1</v>
      </c>
      <c r="I177">
        <v>1</v>
      </c>
      <c r="J177">
        <v>22</v>
      </c>
      <c r="K177">
        <v>44</v>
      </c>
      <c r="L177">
        <v>0</v>
      </c>
      <c r="M177">
        <v>1</v>
      </c>
      <c r="N177">
        <v>69</v>
      </c>
      <c r="O177" s="2">
        <f t="shared" si="7"/>
        <v>1.4705882352941175</v>
      </c>
      <c r="P177" s="34">
        <f t="shared" si="8"/>
        <v>64.705882352941174</v>
      </c>
    </row>
    <row r="178" spans="1:16">
      <c r="A178">
        <v>175</v>
      </c>
      <c r="B178" t="s">
        <v>544</v>
      </c>
      <c r="C178" s="11">
        <v>108</v>
      </c>
      <c r="D178" s="11">
        <v>1</v>
      </c>
      <c r="E178" s="2">
        <f t="shared" si="6"/>
        <v>9.2592592592592595</v>
      </c>
      <c r="G178" t="s">
        <v>1435</v>
      </c>
      <c r="H178">
        <v>1</v>
      </c>
      <c r="I178">
        <v>6</v>
      </c>
      <c r="J178">
        <v>26</v>
      </c>
      <c r="K178">
        <v>75</v>
      </c>
      <c r="L178">
        <v>0</v>
      </c>
      <c r="M178">
        <v>0</v>
      </c>
      <c r="N178">
        <v>108</v>
      </c>
      <c r="O178" s="2">
        <f t="shared" si="7"/>
        <v>0.92592592592592582</v>
      </c>
      <c r="P178" s="34">
        <f t="shared" si="8"/>
        <v>69.444444444444443</v>
      </c>
    </row>
    <row r="179" spans="1:16">
      <c r="A179">
        <v>176</v>
      </c>
      <c r="B179" t="s">
        <v>372</v>
      </c>
      <c r="C179" s="11">
        <v>35</v>
      </c>
      <c r="D179" s="11">
        <v>0</v>
      </c>
      <c r="E179" s="2">
        <f t="shared" si="6"/>
        <v>0</v>
      </c>
      <c r="G179" t="s">
        <v>1436</v>
      </c>
      <c r="H179">
        <v>0</v>
      </c>
      <c r="I179">
        <v>0</v>
      </c>
      <c r="J179">
        <v>9</v>
      </c>
      <c r="K179">
        <v>76</v>
      </c>
      <c r="L179">
        <v>0</v>
      </c>
      <c r="M179">
        <v>0</v>
      </c>
      <c r="N179">
        <v>85</v>
      </c>
      <c r="O179" s="2">
        <f t="shared" si="7"/>
        <v>0</v>
      </c>
      <c r="P179" s="34">
        <f t="shared" si="8"/>
        <v>89.411764705882362</v>
      </c>
    </row>
    <row r="180" spans="1:16">
      <c r="A180">
        <v>177</v>
      </c>
      <c r="B180" t="s">
        <v>294</v>
      </c>
      <c r="C180" s="11">
        <v>85</v>
      </c>
      <c r="D180" s="11">
        <v>0</v>
      </c>
      <c r="E180" s="2">
        <f t="shared" si="6"/>
        <v>0</v>
      </c>
      <c r="G180" t="s">
        <v>1437</v>
      </c>
      <c r="H180">
        <v>0</v>
      </c>
      <c r="I180">
        <v>0</v>
      </c>
      <c r="J180">
        <v>7</v>
      </c>
      <c r="K180">
        <v>28</v>
      </c>
      <c r="L180">
        <v>0</v>
      </c>
      <c r="M180">
        <v>0</v>
      </c>
      <c r="N180">
        <v>35</v>
      </c>
      <c r="O180" s="2">
        <f t="shared" si="7"/>
        <v>0</v>
      </c>
      <c r="P180" s="34">
        <f t="shared" si="8"/>
        <v>80</v>
      </c>
    </row>
    <row r="181" spans="1:16">
      <c r="A181">
        <v>178</v>
      </c>
      <c r="B181" t="s">
        <v>238</v>
      </c>
      <c r="C181" s="11">
        <v>121</v>
      </c>
      <c r="D181" s="11">
        <v>4</v>
      </c>
      <c r="E181" s="2">
        <f t="shared" si="6"/>
        <v>33.057851239669425</v>
      </c>
      <c r="G181" t="s">
        <v>1438</v>
      </c>
      <c r="H181">
        <v>1</v>
      </c>
      <c r="I181">
        <v>2</v>
      </c>
      <c r="J181">
        <v>21</v>
      </c>
      <c r="K181">
        <v>93</v>
      </c>
      <c r="L181">
        <v>0</v>
      </c>
      <c r="M181">
        <v>4</v>
      </c>
      <c r="N181">
        <v>121</v>
      </c>
      <c r="O181" s="2">
        <f t="shared" si="7"/>
        <v>0.85470085470085477</v>
      </c>
      <c r="P181" s="34">
        <f t="shared" si="8"/>
        <v>79.487179487179489</v>
      </c>
    </row>
    <row r="182" spans="1:16">
      <c r="A182">
        <v>179</v>
      </c>
      <c r="B182" t="s">
        <v>205</v>
      </c>
      <c r="C182" s="11">
        <v>186</v>
      </c>
      <c r="D182" s="11">
        <v>2</v>
      </c>
      <c r="E182" s="2">
        <f t="shared" si="6"/>
        <v>10.752688172043012</v>
      </c>
      <c r="G182" t="s">
        <v>1439</v>
      </c>
      <c r="H182">
        <v>1</v>
      </c>
      <c r="I182">
        <v>5</v>
      </c>
      <c r="J182">
        <v>17</v>
      </c>
      <c r="K182">
        <v>162</v>
      </c>
      <c r="L182">
        <v>0</v>
      </c>
      <c r="M182">
        <v>1</v>
      </c>
      <c r="N182">
        <v>186</v>
      </c>
      <c r="O182" s="2">
        <f t="shared" si="7"/>
        <v>0.54054054054054057</v>
      </c>
      <c r="P182" s="34">
        <f t="shared" si="8"/>
        <v>87.567567567567579</v>
      </c>
    </row>
    <row r="183" spans="1:16">
      <c r="A183">
        <v>180</v>
      </c>
      <c r="B183" t="s">
        <v>316</v>
      </c>
      <c r="C183" s="11">
        <v>65</v>
      </c>
      <c r="D183" s="11">
        <v>0</v>
      </c>
      <c r="E183" s="2">
        <f t="shared" si="6"/>
        <v>0</v>
      </c>
      <c r="G183" t="s">
        <v>1440</v>
      </c>
      <c r="H183">
        <v>0</v>
      </c>
      <c r="I183">
        <v>2</v>
      </c>
      <c r="J183">
        <v>3</v>
      </c>
      <c r="K183">
        <v>60</v>
      </c>
      <c r="L183">
        <v>0</v>
      </c>
      <c r="M183">
        <v>0</v>
      </c>
      <c r="N183">
        <v>65</v>
      </c>
      <c r="O183" s="2">
        <f t="shared" si="7"/>
        <v>0</v>
      </c>
      <c r="P183" s="34">
        <f t="shared" si="8"/>
        <v>92.307692307692307</v>
      </c>
    </row>
    <row r="184" spans="1:16">
      <c r="A184">
        <v>181</v>
      </c>
      <c r="B184" t="s">
        <v>98</v>
      </c>
      <c r="C184" s="11">
        <v>755</v>
      </c>
      <c r="D184" s="11">
        <v>8</v>
      </c>
      <c r="E184" s="2">
        <f t="shared" si="6"/>
        <v>10.596026490066226</v>
      </c>
      <c r="G184" t="s">
        <v>1441</v>
      </c>
      <c r="H184">
        <v>13</v>
      </c>
      <c r="I184">
        <v>23</v>
      </c>
      <c r="J184">
        <v>68</v>
      </c>
      <c r="K184">
        <v>638</v>
      </c>
      <c r="L184">
        <v>0</v>
      </c>
      <c r="M184">
        <v>13</v>
      </c>
      <c r="N184">
        <v>755</v>
      </c>
      <c r="O184" s="2">
        <f t="shared" si="7"/>
        <v>1.7520215633423182</v>
      </c>
      <c r="P184" s="34">
        <f t="shared" si="8"/>
        <v>85.983827493261458</v>
      </c>
    </row>
    <row r="185" spans="1:16">
      <c r="A185">
        <v>182</v>
      </c>
      <c r="B185" t="s">
        <v>413</v>
      </c>
      <c r="C185" s="11">
        <v>15</v>
      </c>
      <c r="D185" s="11">
        <v>0</v>
      </c>
      <c r="E185" s="2">
        <f t="shared" si="6"/>
        <v>0</v>
      </c>
      <c r="G185" t="s">
        <v>1442</v>
      </c>
      <c r="H185">
        <v>0</v>
      </c>
      <c r="I185">
        <v>0</v>
      </c>
      <c r="J185">
        <v>1</v>
      </c>
      <c r="K185">
        <v>14</v>
      </c>
      <c r="L185">
        <v>0</v>
      </c>
      <c r="M185">
        <v>0</v>
      </c>
      <c r="N185">
        <v>15</v>
      </c>
      <c r="O185" s="2">
        <f t="shared" si="7"/>
        <v>0</v>
      </c>
      <c r="P185" s="34">
        <f t="shared" si="8"/>
        <v>93.333333333333329</v>
      </c>
    </row>
    <row r="186" spans="1:16">
      <c r="A186">
        <v>183</v>
      </c>
      <c r="B186" t="s">
        <v>45</v>
      </c>
      <c r="C186" s="11">
        <v>2919</v>
      </c>
      <c r="D186" s="11">
        <v>39</v>
      </c>
      <c r="E186" s="2">
        <f t="shared" si="6"/>
        <v>13.360739979445015</v>
      </c>
      <c r="G186" t="s">
        <v>1443</v>
      </c>
      <c r="H186">
        <v>63</v>
      </c>
      <c r="I186">
        <v>240</v>
      </c>
      <c r="J186">
        <v>863</v>
      </c>
      <c r="K186">
        <v>1709</v>
      </c>
      <c r="L186">
        <v>0</v>
      </c>
      <c r="M186">
        <v>44</v>
      </c>
      <c r="N186">
        <v>2919</v>
      </c>
      <c r="O186" s="2">
        <f t="shared" si="7"/>
        <v>2.1913043478260867</v>
      </c>
      <c r="P186" s="34">
        <f t="shared" si="8"/>
        <v>59.443478260869561</v>
      </c>
    </row>
    <row r="187" spans="1:16">
      <c r="A187">
        <v>184</v>
      </c>
      <c r="B187" t="s">
        <v>414</v>
      </c>
      <c r="C187" s="11">
        <v>15</v>
      </c>
      <c r="D187" s="11">
        <v>0</v>
      </c>
      <c r="E187" s="2">
        <f t="shared" si="6"/>
        <v>0</v>
      </c>
      <c r="G187" t="s">
        <v>1444</v>
      </c>
      <c r="H187">
        <v>0</v>
      </c>
      <c r="I187">
        <v>1</v>
      </c>
      <c r="J187">
        <v>3</v>
      </c>
      <c r="K187">
        <v>11</v>
      </c>
      <c r="L187">
        <v>0</v>
      </c>
      <c r="M187">
        <v>0</v>
      </c>
      <c r="N187">
        <v>15</v>
      </c>
      <c r="O187" s="2">
        <f t="shared" si="7"/>
        <v>0</v>
      </c>
      <c r="P187" s="34">
        <f t="shared" si="8"/>
        <v>73.333333333333329</v>
      </c>
    </row>
    <row r="188" spans="1:16">
      <c r="A188">
        <v>185</v>
      </c>
      <c r="B188" t="s">
        <v>408</v>
      </c>
      <c r="C188" s="11">
        <v>19</v>
      </c>
      <c r="D188" s="11">
        <v>0</v>
      </c>
      <c r="E188" s="2">
        <f t="shared" si="6"/>
        <v>0</v>
      </c>
      <c r="G188" t="s">
        <v>1445</v>
      </c>
      <c r="H188">
        <v>0</v>
      </c>
      <c r="I188">
        <v>3</v>
      </c>
      <c r="J188">
        <v>4</v>
      </c>
      <c r="K188">
        <v>12</v>
      </c>
      <c r="L188">
        <v>0</v>
      </c>
      <c r="M188">
        <v>0</v>
      </c>
      <c r="N188">
        <v>19</v>
      </c>
      <c r="O188" s="2">
        <f t="shared" si="7"/>
        <v>0</v>
      </c>
      <c r="P188" s="34">
        <f t="shared" si="8"/>
        <v>63.157894736842103</v>
      </c>
    </row>
    <row r="189" spans="1:16">
      <c r="A189">
        <v>186</v>
      </c>
      <c r="B189" t="s">
        <v>233</v>
      </c>
      <c r="C189" s="11">
        <v>131</v>
      </c>
      <c r="D189" s="11">
        <v>3</v>
      </c>
      <c r="E189" s="2">
        <f t="shared" si="6"/>
        <v>22.900763358778626</v>
      </c>
      <c r="G189" t="s">
        <v>1446</v>
      </c>
      <c r="H189">
        <v>0</v>
      </c>
      <c r="I189">
        <v>1</v>
      </c>
      <c r="J189">
        <v>15</v>
      </c>
      <c r="K189">
        <v>115</v>
      </c>
      <c r="L189">
        <v>0</v>
      </c>
      <c r="M189">
        <v>0</v>
      </c>
      <c r="N189">
        <v>131</v>
      </c>
      <c r="O189" s="2">
        <f t="shared" si="7"/>
        <v>0</v>
      </c>
      <c r="P189" s="34">
        <f t="shared" si="8"/>
        <v>87.786259541984734</v>
      </c>
    </row>
    <row r="190" spans="1:16">
      <c r="A190">
        <v>187</v>
      </c>
      <c r="B190" t="s">
        <v>365</v>
      </c>
      <c r="C190" s="11">
        <v>37</v>
      </c>
      <c r="D190" s="11">
        <v>0</v>
      </c>
      <c r="E190" s="2">
        <f t="shared" si="6"/>
        <v>0</v>
      </c>
      <c r="G190" t="s">
        <v>1447</v>
      </c>
      <c r="H190">
        <v>0</v>
      </c>
      <c r="I190">
        <v>0</v>
      </c>
      <c r="J190">
        <v>7</v>
      </c>
      <c r="K190">
        <v>30</v>
      </c>
      <c r="L190">
        <v>0</v>
      </c>
      <c r="M190">
        <v>0</v>
      </c>
      <c r="N190">
        <v>37</v>
      </c>
      <c r="O190" s="2">
        <f t="shared" si="7"/>
        <v>0</v>
      </c>
      <c r="P190" s="34">
        <f t="shared" si="8"/>
        <v>81.081081081081081</v>
      </c>
    </row>
    <row r="191" spans="1:16">
      <c r="A191">
        <v>188</v>
      </c>
      <c r="B191" t="s">
        <v>541</v>
      </c>
      <c r="C191" s="11">
        <v>4471</v>
      </c>
      <c r="D191" s="11">
        <v>41</v>
      </c>
      <c r="E191" s="2">
        <f t="shared" si="6"/>
        <v>9.1702080071572354</v>
      </c>
      <c r="G191" t="s">
        <v>1448</v>
      </c>
      <c r="H191">
        <v>37</v>
      </c>
      <c r="I191">
        <v>157</v>
      </c>
      <c r="J191">
        <v>805</v>
      </c>
      <c r="K191">
        <v>3449</v>
      </c>
      <c r="L191">
        <v>0</v>
      </c>
      <c r="M191">
        <v>23</v>
      </c>
      <c r="N191">
        <v>4471</v>
      </c>
      <c r="O191" s="2">
        <f t="shared" si="7"/>
        <v>0.83183453237410077</v>
      </c>
      <c r="P191" s="34">
        <f t="shared" si="8"/>
        <v>77.540467625899282</v>
      </c>
    </row>
    <row r="192" spans="1:16">
      <c r="A192">
        <v>189</v>
      </c>
      <c r="B192" t="s">
        <v>565</v>
      </c>
      <c r="C192" s="11">
        <v>2833</v>
      </c>
      <c r="D192" s="11">
        <v>28</v>
      </c>
      <c r="E192" s="2">
        <f t="shared" si="6"/>
        <v>9.8835157077303215</v>
      </c>
      <c r="G192" t="s">
        <v>1449</v>
      </c>
      <c r="H192">
        <v>42</v>
      </c>
      <c r="I192">
        <v>139</v>
      </c>
      <c r="J192">
        <v>539</v>
      </c>
      <c r="K192">
        <v>2058</v>
      </c>
      <c r="L192">
        <v>0</v>
      </c>
      <c r="M192">
        <v>55</v>
      </c>
      <c r="N192">
        <v>2833</v>
      </c>
      <c r="O192" s="2">
        <f t="shared" si="7"/>
        <v>1.5118790496760259</v>
      </c>
      <c r="P192" s="34">
        <f t="shared" si="8"/>
        <v>74.082073434125277</v>
      </c>
    </row>
    <row r="193" spans="1:16">
      <c r="A193">
        <v>190</v>
      </c>
      <c r="B193" t="s">
        <v>52</v>
      </c>
      <c r="C193" s="11">
        <v>2135</v>
      </c>
      <c r="D193" s="11">
        <v>23</v>
      </c>
      <c r="E193" s="2">
        <f t="shared" si="6"/>
        <v>10.772833723653397</v>
      </c>
      <c r="G193" t="s">
        <v>1450</v>
      </c>
      <c r="H193">
        <v>40</v>
      </c>
      <c r="I193">
        <v>98</v>
      </c>
      <c r="J193">
        <v>520</v>
      </c>
      <c r="K193">
        <v>1458</v>
      </c>
      <c r="L193">
        <v>0</v>
      </c>
      <c r="M193">
        <v>19</v>
      </c>
      <c r="N193">
        <v>2135</v>
      </c>
      <c r="O193" s="2">
        <f t="shared" si="7"/>
        <v>1.890359168241966</v>
      </c>
      <c r="P193" s="34">
        <f t="shared" si="8"/>
        <v>68.903591682419659</v>
      </c>
    </row>
    <row r="194" spans="1:16">
      <c r="A194">
        <v>191</v>
      </c>
      <c r="B194" t="s">
        <v>647</v>
      </c>
      <c r="C194" s="11">
        <v>36</v>
      </c>
      <c r="D194" s="11">
        <v>1</v>
      </c>
      <c r="E194" s="2">
        <f t="shared" si="6"/>
        <v>27.777777777777775</v>
      </c>
      <c r="G194" t="s">
        <v>1451</v>
      </c>
      <c r="H194">
        <v>1</v>
      </c>
      <c r="I194">
        <v>0</v>
      </c>
      <c r="J194">
        <v>0</v>
      </c>
      <c r="K194">
        <v>35</v>
      </c>
      <c r="L194">
        <v>0</v>
      </c>
      <c r="M194">
        <v>0</v>
      </c>
      <c r="N194">
        <v>36</v>
      </c>
      <c r="O194" s="2">
        <f t="shared" si="7"/>
        <v>2.7777777777777777</v>
      </c>
      <c r="P194" s="34">
        <f t="shared" si="8"/>
        <v>97.222222222222214</v>
      </c>
    </row>
    <row r="195" spans="1:16">
      <c r="A195">
        <v>192</v>
      </c>
      <c r="B195" t="s">
        <v>298</v>
      </c>
      <c r="C195" s="11">
        <v>77</v>
      </c>
      <c r="D195" s="11">
        <v>0</v>
      </c>
      <c r="E195" s="2">
        <f t="shared" si="6"/>
        <v>0</v>
      </c>
      <c r="G195" t="s">
        <v>1452</v>
      </c>
      <c r="H195">
        <v>0</v>
      </c>
      <c r="I195">
        <v>2</v>
      </c>
      <c r="J195">
        <v>8</v>
      </c>
      <c r="K195">
        <v>67</v>
      </c>
      <c r="L195">
        <v>0</v>
      </c>
      <c r="M195">
        <v>0</v>
      </c>
      <c r="N195">
        <v>77</v>
      </c>
      <c r="O195" s="2">
        <f t="shared" si="7"/>
        <v>0</v>
      </c>
      <c r="P195" s="34">
        <f t="shared" si="8"/>
        <v>87.012987012987011</v>
      </c>
    </row>
    <row r="196" spans="1:16">
      <c r="A196">
        <v>193</v>
      </c>
      <c r="B196" t="s">
        <v>117</v>
      </c>
      <c r="C196" s="11">
        <v>538</v>
      </c>
      <c r="D196" s="11">
        <v>6</v>
      </c>
      <c r="E196" s="2">
        <f t="shared" ref="E196:E259" si="9">D196/C196*1000</f>
        <v>11.152416356877323</v>
      </c>
      <c r="G196" t="s">
        <v>1453</v>
      </c>
      <c r="H196">
        <v>8</v>
      </c>
      <c r="I196">
        <v>27</v>
      </c>
      <c r="J196">
        <v>79</v>
      </c>
      <c r="K196">
        <v>424</v>
      </c>
      <c r="L196">
        <v>0</v>
      </c>
      <c r="M196">
        <v>0</v>
      </c>
      <c r="N196">
        <v>538</v>
      </c>
      <c r="O196" s="2">
        <f t="shared" si="7"/>
        <v>1.486988847583643</v>
      </c>
      <c r="P196" s="34">
        <f t="shared" si="8"/>
        <v>78.810408921933089</v>
      </c>
    </row>
    <row r="197" spans="1:16">
      <c r="A197">
        <v>194</v>
      </c>
      <c r="B197" t="s">
        <v>612</v>
      </c>
      <c r="C197" s="11">
        <v>56</v>
      </c>
      <c r="D197" s="11">
        <v>1</v>
      </c>
      <c r="E197" s="2">
        <f t="shared" si="9"/>
        <v>17.857142857142858</v>
      </c>
      <c r="G197" t="s">
        <v>1454</v>
      </c>
      <c r="H197">
        <v>2</v>
      </c>
      <c r="I197">
        <v>1</v>
      </c>
      <c r="J197">
        <v>18</v>
      </c>
      <c r="K197">
        <v>35</v>
      </c>
      <c r="L197">
        <v>0</v>
      </c>
      <c r="M197">
        <v>0</v>
      </c>
      <c r="N197">
        <v>56</v>
      </c>
      <c r="O197" s="2">
        <f t="shared" ref="O197:O260" si="10">H197/(N197-M197-L197)*100</f>
        <v>3.5714285714285712</v>
      </c>
      <c r="P197" s="34">
        <f t="shared" ref="P197:P260" si="11">K197/(N197-L197-M197)*100</f>
        <v>62.5</v>
      </c>
    </row>
    <row r="198" spans="1:16">
      <c r="A198">
        <v>195</v>
      </c>
      <c r="B198" t="s">
        <v>330</v>
      </c>
      <c r="C198" s="11">
        <v>58</v>
      </c>
      <c r="D198" s="11">
        <v>0</v>
      </c>
      <c r="E198" s="2">
        <f t="shared" si="9"/>
        <v>0</v>
      </c>
      <c r="G198" t="s">
        <v>1455</v>
      </c>
      <c r="H198">
        <v>0</v>
      </c>
      <c r="I198">
        <v>1</v>
      </c>
      <c r="J198">
        <v>12</v>
      </c>
      <c r="K198">
        <v>45</v>
      </c>
      <c r="L198">
        <v>0</v>
      </c>
      <c r="M198">
        <v>0</v>
      </c>
      <c r="N198">
        <v>58</v>
      </c>
      <c r="O198" s="2">
        <f t="shared" si="10"/>
        <v>0</v>
      </c>
      <c r="P198" s="34">
        <f t="shared" si="11"/>
        <v>77.58620689655173</v>
      </c>
    </row>
    <row r="199" spans="1:16">
      <c r="A199">
        <v>196</v>
      </c>
      <c r="B199" t="s">
        <v>280</v>
      </c>
      <c r="C199" s="11">
        <v>108</v>
      </c>
      <c r="D199" s="11">
        <v>0</v>
      </c>
      <c r="E199" s="2">
        <f t="shared" si="9"/>
        <v>0</v>
      </c>
      <c r="G199" t="s">
        <v>1456</v>
      </c>
      <c r="H199">
        <v>2</v>
      </c>
      <c r="I199">
        <v>3</v>
      </c>
      <c r="J199">
        <v>20</v>
      </c>
      <c r="K199">
        <v>83</v>
      </c>
      <c r="L199">
        <v>0</v>
      </c>
      <c r="M199">
        <v>0</v>
      </c>
      <c r="N199">
        <v>108</v>
      </c>
      <c r="O199" s="2">
        <f t="shared" si="10"/>
        <v>1.8518518518518516</v>
      </c>
      <c r="P199" s="34">
        <f t="shared" si="11"/>
        <v>76.851851851851848</v>
      </c>
    </row>
    <row r="200" spans="1:16">
      <c r="A200">
        <v>197</v>
      </c>
      <c r="B200" t="s">
        <v>284</v>
      </c>
      <c r="C200" s="11">
        <v>106</v>
      </c>
      <c r="D200" s="11">
        <v>0</v>
      </c>
      <c r="E200" s="2">
        <f t="shared" si="9"/>
        <v>0</v>
      </c>
      <c r="G200" t="s">
        <v>1457</v>
      </c>
      <c r="H200">
        <v>1</v>
      </c>
      <c r="I200">
        <v>4</v>
      </c>
      <c r="J200">
        <v>20</v>
      </c>
      <c r="K200">
        <v>81</v>
      </c>
      <c r="L200">
        <v>0</v>
      </c>
      <c r="M200">
        <v>0</v>
      </c>
      <c r="N200">
        <v>106</v>
      </c>
      <c r="O200" s="2">
        <f t="shared" si="10"/>
        <v>0.94339622641509435</v>
      </c>
      <c r="P200" s="34">
        <f t="shared" si="11"/>
        <v>76.415094339622641</v>
      </c>
    </row>
    <row r="201" spans="1:16">
      <c r="A201">
        <v>198</v>
      </c>
      <c r="B201" t="s">
        <v>335</v>
      </c>
      <c r="C201" s="11">
        <v>55</v>
      </c>
      <c r="D201" s="11">
        <v>0</v>
      </c>
      <c r="E201" s="2">
        <f t="shared" si="9"/>
        <v>0</v>
      </c>
      <c r="G201" t="s">
        <v>1458</v>
      </c>
      <c r="H201">
        <v>1</v>
      </c>
      <c r="I201">
        <v>2</v>
      </c>
      <c r="J201">
        <v>4</v>
      </c>
      <c r="K201">
        <v>48</v>
      </c>
      <c r="L201">
        <v>0</v>
      </c>
      <c r="M201">
        <v>0</v>
      </c>
      <c r="N201">
        <v>55</v>
      </c>
      <c r="O201" s="2">
        <f t="shared" si="10"/>
        <v>1.8181818181818181</v>
      </c>
      <c r="P201" s="34">
        <f t="shared" si="11"/>
        <v>87.272727272727266</v>
      </c>
    </row>
    <row r="202" spans="1:16">
      <c r="A202">
        <v>199</v>
      </c>
      <c r="B202" t="s">
        <v>464</v>
      </c>
      <c r="C202" s="11">
        <v>164</v>
      </c>
      <c r="D202" s="11">
        <v>1</v>
      </c>
      <c r="E202" s="2">
        <f t="shared" si="9"/>
        <v>6.0975609756097562</v>
      </c>
      <c r="G202" t="s">
        <v>1459</v>
      </c>
      <c r="H202">
        <v>2</v>
      </c>
      <c r="I202">
        <v>10</v>
      </c>
      <c r="J202">
        <v>47</v>
      </c>
      <c r="K202">
        <v>104</v>
      </c>
      <c r="L202">
        <v>0</v>
      </c>
      <c r="M202">
        <v>1</v>
      </c>
      <c r="N202">
        <v>164</v>
      </c>
      <c r="O202" s="2">
        <f t="shared" si="10"/>
        <v>1.2269938650306749</v>
      </c>
      <c r="P202" s="34">
        <f t="shared" si="11"/>
        <v>63.803680981595093</v>
      </c>
    </row>
    <row r="203" spans="1:16">
      <c r="A203">
        <v>200</v>
      </c>
      <c r="B203" t="s">
        <v>246</v>
      </c>
      <c r="C203" s="11">
        <v>106</v>
      </c>
      <c r="D203" s="11">
        <v>4</v>
      </c>
      <c r="E203" s="2">
        <f t="shared" si="9"/>
        <v>37.735849056603769</v>
      </c>
      <c r="G203" t="s">
        <v>1460</v>
      </c>
      <c r="H203">
        <v>0</v>
      </c>
      <c r="I203">
        <v>5</v>
      </c>
      <c r="J203">
        <v>17</v>
      </c>
      <c r="K203">
        <v>83</v>
      </c>
      <c r="L203">
        <v>0</v>
      </c>
      <c r="M203">
        <v>1</v>
      </c>
      <c r="N203">
        <v>106</v>
      </c>
      <c r="O203" s="2">
        <f t="shared" si="10"/>
        <v>0</v>
      </c>
      <c r="P203" s="34">
        <f t="shared" si="11"/>
        <v>79.047619047619051</v>
      </c>
    </row>
    <row r="204" spans="1:16">
      <c r="A204">
        <v>201</v>
      </c>
      <c r="B204" t="s">
        <v>129</v>
      </c>
      <c r="C204" s="11">
        <v>477</v>
      </c>
      <c r="D204" s="11">
        <v>5</v>
      </c>
      <c r="E204" s="2">
        <f t="shared" si="9"/>
        <v>10.482180293501049</v>
      </c>
      <c r="G204" t="s">
        <v>1461</v>
      </c>
      <c r="H204">
        <v>1</v>
      </c>
      <c r="I204">
        <v>4</v>
      </c>
      <c r="J204">
        <v>29</v>
      </c>
      <c r="K204">
        <v>440</v>
      </c>
      <c r="L204">
        <v>0</v>
      </c>
      <c r="M204">
        <v>3</v>
      </c>
      <c r="N204">
        <v>477</v>
      </c>
      <c r="O204" s="2">
        <f t="shared" si="10"/>
        <v>0.21097046413502107</v>
      </c>
      <c r="P204" s="34">
        <f t="shared" si="11"/>
        <v>92.827004219409275</v>
      </c>
    </row>
    <row r="205" spans="1:16">
      <c r="A205">
        <v>202</v>
      </c>
      <c r="B205" t="s">
        <v>448</v>
      </c>
      <c r="C205" s="11">
        <v>212</v>
      </c>
      <c r="D205" s="11">
        <v>1</v>
      </c>
      <c r="E205" s="2">
        <f t="shared" si="9"/>
        <v>4.7169811320754711</v>
      </c>
      <c r="G205" t="s">
        <v>1462</v>
      </c>
      <c r="H205">
        <v>0</v>
      </c>
      <c r="I205">
        <v>2</v>
      </c>
      <c r="J205">
        <v>24</v>
      </c>
      <c r="K205">
        <v>184</v>
      </c>
      <c r="L205">
        <v>0</v>
      </c>
      <c r="M205">
        <v>2</v>
      </c>
      <c r="N205">
        <v>212</v>
      </c>
      <c r="O205" s="2">
        <f t="shared" si="10"/>
        <v>0</v>
      </c>
      <c r="P205" s="34">
        <f t="shared" si="11"/>
        <v>87.61904761904762</v>
      </c>
    </row>
    <row r="206" spans="1:16">
      <c r="A206">
        <v>203</v>
      </c>
      <c r="B206" t="s">
        <v>176</v>
      </c>
      <c r="C206" s="11">
        <v>248</v>
      </c>
      <c r="D206" s="11">
        <v>3</v>
      </c>
      <c r="E206" s="2">
        <f t="shared" si="9"/>
        <v>12.096774193548386</v>
      </c>
      <c r="G206" t="s">
        <v>1463</v>
      </c>
      <c r="H206">
        <v>7</v>
      </c>
      <c r="I206">
        <v>10</v>
      </c>
      <c r="J206">
        <v>43</v>
      </c>
      <c r="K206">
        <v>187</v>
      </c>
      <c r="L206">
        <v>0</v>
      </c>
      <c r="M206">
        <v>1</v>
      </c>
      <c r="N206">
        <v>248</v>
      </c>
      <c r="O206" s="2">
        <f t="shared" si="10"/>
        <v>2.834008097165992</v>
      </c>
      <c r="P206" s="34">
        <f t="shared" si="11"/>
        <v>75.708502024291505</v>
      </c>
    </row>
    <row r="207" spans="1:16">
      <c r="A207">
        <v>204</v>
      </c>
      <c r="B207" t="s">
        <v>509</v>
      </c>
      <c r="C207" s="11">
        <v>242</v>
      </c>
      <c r="D207" s="11">
        <v>2</v>
      </c>
      <c r="E207" s="2">
        <f t="shared" si="9"/>
        <v>8.2644628099173563</v>
      </c>
      <c r="G207" t="s">
        <v>1464</v>
      </c>
      <c r="H207">
        <v>4</v>
      </c>
      <c r="I207">
        <v>8</v>
      </c>
      <c r="J207">
        <v>36</v>
      </c>
      <c r="K207">
        <v>194</v>
      </c>
      <c r="L207">
        <v>0</v>
      </c>
      <c r="M207">
        <v>0</v>
      </c>
      <c r="N207">
        <v>242</v>
      </c>
      <c r="O207" s="2">
        <f t="shared" si="10"/>
        <v>1.6528925619834711</v>
      </c>
      <c r="P207" s="34">
        <f t="shared" si="11"/>
        <v>80.165289256198349</v>
      </c>
    </row>
    <row r="208" spans="1:16">
      <c r="A208">
        <v>205</v>
      </c>
      <c r="B208" t="s">
        <v>639</v>
      </c>
      <c r="C208" s="11">
        <v>81</v>
      </c>
      <c r="D208" s="11">
        <v>2</v>
      </c>
      <c r="E208" s="2">
        <f t="shared" si="9"/>
        <v>24.691358024691358</v>
      </c>
      <c r="G208" t="s">
        <v>1465</v>
      </c>
      <c r="H208">
        <v>0</v>
      </c>
      <c r="I208">
        <v>1</v>
      </c>
      <c r="J208">
        <v>7</v>
      </c>
      <c r="K208">
        <v>73</v>
      </c>
      <c r="L208">
        <v>0</v>
      </c>
      <c r="M208">
        <v>0</v>
      </c>
      <c r="N208">
        <v>81</v>
      </c>
      <c r="O208" s="2">
        <f t="shared" si="10"/>
        <v>0</v>
      </c>
      <c r="P208" s="34">
        <f t="shared" si="11"/>
        <v>90.123456790123456</v>
      </c>
    </row>
    <row r="209" spans="1:16">
      <c r="A209">
        <v>206</v>
      </c>
      <c r="B209" t="s">
        <v>510</v>
      </c>
      <c r="C209" s="11">
        <v>121</v>
      </c>
      <c r="D209" s="11">
        <v>1</v>
      </c>
      <c r="E209" s="2">
        <f t="shared" si="9"/>
        <v>8.2644628099173563</v>
      </c>
      <c r="G209" t="s">
        <v>1466</v>
      </c>
      <c r="H209">
        <v>1</v>
      </c>
      <c r="I209">
        <v>2</v>
      </c>
      <c r="J209">
        <v>21</v>
      </c>
      <c r="K209">
        <v>97</v>
      </c>
      <c r="L209">
        <v>0</v>
      </c>
      <c r="M209">
        <v>0</v>
      </c>
      <c r="N209">
        <v>121</v>
      </c>
      <c r="O209" s="2">
        <f t="shared" si="10"/>
        <v>0.82644628099173556</v>
      </c>
      <c r="P209" s="34">
        <f t="shared" si="11"/>
        <v>80.165289256198349</v>
      </c>
    </row>
    <row r="210" spans="1:16">
      <c r="A210">
        <v>207</v>
      </c>
      <c r="B210" t="s">
        <v>412</v>
      </c>
      <c r="C210" s="11">
        <v>16</v>
      </c>
      <c r="D210" s="11">
        <v>0</v>
      </c>
      <c r="E210" s="2">
        <f t="shared" si="9"/>
        <v>0</v>
      </c>
      <c r="G210" t="s">
        <v>1467</v>
      </c>
      <c r="H210">
        <v>0</v>
      </c>
      <c r="I210">
        <v>1</v>
      </c>
      <c r="J210">
        <v>0</v>
      </c>
      <c r="K210">
        <v>15</v>
      </c>
      <c r="L210">
        <v>0</v>
      </c>
      <c r="M210">
        <v>0</v>
      </c>
      <c r="N210">
        <v>16</v>
      </c>
      <c r="O210" s="2">
        <f t="shared" si="10"/>
        <v>0</v>
      </c>
      <c r="P210" s="34">
        <f t="shared" si="11"/>
        <v>93.75</v>
      </c>
    </row>
    <row r="211" spans="1:16">
      <c r="A211">
        <v>208</v>
      </c>
      <c r="B211" t="s">
        <v>576</v>
      </c>
      <c r="C211" s="11">
        <v>92</v>
      </c>
      <c r="D211" s="11">
        <v>1</v>
      </c>
      <c r="E211" s="2">
        <f t="shared" si="9"/>
        <v>10.869565217391305</v>
      </c>
      <c r="G211" t="s">
        <v>1468</v>
      </c>
      <c r="H211">
        <v>1</v>
      </c>
      <c r="I211">
        <v>4</v>
      </c>
      <c r="J211">
        <v>19</v>
      </c>
      <c r="K211">
        <v>68</v>
      </c>
      <c r="L211">
        <v>0</v>
      </c>
      <c r="M211">
        <v>0</v>
      </c>
      <c r="N211">
        <v>92</v>
      </c>
      <c r="O211" s="2">
        <f t="shared" si="10"/>
        <v>1.0869565217391304</v>
      </c>
      <c r="P211" s="34">
        <f t="shared" si="11"/>
        <v>73.91304347826086</v>
      </c>
    </row>
    <row r="212" spans="1:16">
      <c r="A212">
        <v>209</v>
      </c>
      <c r="B212" t="s">
        <v>139</v>
      </c>
      <c r="C212" s="11">
        <v>400</v>
      </c>
      <c r="D212" s="11">
        <v>4</v>
      </c>
      <c r="E212" s="2">
        <f t="shared" si="9"/>
        <v>10</v>
      </c>
      <c r="G212" t="s">
        <v>1469</v>
      </c>
      <c r="H212">
        <v>2</v>
      </c>
      <c r="I212">
        <v>2</v>
      </c>
      <c r="J212">
        <v>18</v>
      </c>
      <c r="K212">
        <v>378</v>
      </c>
      <c r="L212">
        <v>0</v>
      </c>
      <c r="M212">
        <v>0</v>
      </c>
      <c r="N212">
        <v>400</v>
      </c>
      <c r="O212" s="2">
        <f t="shared" si="10"/>
        <v>0.5</v>
      </c>
      <c r="P212" s="34">
        <f t="shared" si="11"/>
        <v>94.5</v>
      </c>
    </row>
    <row r="213" spans="1:16">
      <c r="A213">
        <v>210</v>
      </c>
      <c r="B213" t="s">
        <v>137</v>
      </c>
      <c r="C213" s="11">
        <v>406</v>
      </c>
      <c r="D213" s="11">
        <v>5</v>
      </c>
      <c r="E213" s="2">
        <f t="shared" si="9"/>
        <v>12.315270935960593</v>
      </c>
      <c r="G213" t="s">
        <v>1470</v>
      </c>
      <c r="H213">
        <v>5</v>
      </c>
      <c r="I213">
        <v>5</v>
      </c>
      <c r="J213">
        <v>24</v>
      </c>
      <c r="K213">
        <v>370</v>
      </c>
      <c r="L213">
        <v>0</v>
      </c>
      <c r="M213">
        <v>2</v>
      </c>
      <c r="N213">
        <v>406</v>
      </c>
      <c r="O213" s="2">
        <f t="shared" si="10"/>
        <v>1.2376237623762376</v>
      </c>
      <c r="P213" s="34">
        <f t="shared" si="11"/>
        <v>91.584158415841586</v>
      </c>
    </row>
    <row r="214" spans="1:16">
      <c r="A214">
        <v>211</v>
      </c>
      <c r="B214" t="s">
        <v>66</v>
      </c>
      <c r="C214" s="11">
        <v>1430</v>
      </c>
      <c r="D214" s="11">
        <v>21</v>
      </c>
      <c r="E214" s="2">
        <f t="shared" si="9"/>
        <v>14.685314685314685</v>
      </c>
      <c r="G214" t="s">
        <v>1471</v>
      </c>
      <c r="H214">
        <v>14</v>
      </c>
      <c r="I214">
        <v>39</v>
      </c>
      <c r="J214">
        <v>235</v>
      </c>
      <c r="K214">
        <v>1138</v>
      </c>
      <c r="L214">
        <v>0</v>
      </c>
      <c r="M214">
        <v>4</v>
      </c>
      <c r="N214">
        <v>1430</v>
      </c>
      <c r="O214" s="2">
        <f t="shared" si="10"/>
        <v>0.98176718092566617</v>
      </c>
      <c r="P214" s="34">
        <f t="shared" si="11"/>
        <v>79.803646563814866</v>
      </c>
    </row>
    <row r="215" spans="1:16">
      <c r="A215">
        <v>212</v>
      </c>
      <c r="B215" t="s">
        <v>230</v>
      </c>
      <c r="C215" s="11">
        <v>138</v>
      </c>
      <c r="D215" s="11">
        <v>4</v>
      </c>
      <c r="E215" s="2">
        <f t="shared" si="9"/>
        <v>28.985507246376812</v>
      </c>
      <c r="G215" t="s">
        <v>1472</v>
      </c>
      <c r="H215">
        <v>0</v>
      </c>
      <c r="I215">
        <v>3</v>
      </c>
      <c r="J215">
        <v>21</v>
      </c>
      <c r="K215">
        <v>114</v>
      </c>
      <c r="L215">
        <v>0</v>
      </c>
      <c r="M215">
        <v>0</v>
      </c>
      <c r="N215">
        <v>138</v>
      </c>
      <c r="O215" s="2">
        <f t="shared" si="10"/>
        <v>0</v>
      </c>
      <c r="P215" s="34">
        <f t="shared" si="11"/>
        <v>82.608695652173907</v>
      </c>
    </row>
    <row r="216" spans="1:16">
      <c r="A216">
        <v>213</v>
      </c>
      <c r="B216" t="s">
        <v>113</v>
      </c>
      <c r="C216" s="11">
        <v>561</v>
      </c>
      <c r="D216" s="11">
        <v>6</v>
      </c>
      <c r="E216" s="2">
        <f t="shared" si="9"/>
        <v>10.695187165775401</v>
      </c>
      <c r="G216" t="s">
        <v>1473</v>
      </c>
      <c r="H216">
        <v>5</v>
      </c>
      <c r="I216">
        <v>24</v>
      </c>
      <c r="J216">
        <v>161</v>
      </c>
      <c r="K216">
        <v>353</v>
      </c>
      <c r="L216">
        <v>0</v>
      </c>
      <c r="M216">
        <v>18</v>
      </c>
      <c r="N216">
        <v>561</v>
      </c>
      <c r="O216" s="2">
        <f t="shared" si="10"/>
        <v>0.92081031307550654</v>
      </c>
      <c r="P216" s="34">
        <f t="shared" si="11"/>
        <v>65.00920810313076</v>
      </c>
    </row>
    <row r="217" spans="1:16">
      <c r="A217">
        <v>214</v>
      </c>
      <c r="B217" t="s">
        <v>32</v>
      </c>
      <c r="C217" s="11">
        <v>4941</v>
      </c>
      <c r="D217" s="11">
        <v>95</v>
      </c>
      <c r="E217" s="2">
        <f t="shared" si="9"/>
        <v>19.226877150374417</v>
      </c>
      <c r="G217" t="s">
        <v>1474</v>
      </c>
      <c r="H217">
        <v>206</v>
      </c>
      <c r="I217">
        <v>344</v>
      </c>
      <c r="J217">
        <v>1342</v>
      </c>
      <c r="K217">
        <v>3043</v>
      </c>
      <c r="L217">
        <v>0</v>
      </c>
      <c r="M217">
        <v>6</v>
      </c>
      <c r="N217">
        <v>4941</v>
      </c>
      <c r="O217" s="2">
        <f t="shared" si="10"/>
        <v>4.1742654508611956</v>
      </c>
      <c r="P217" s="34">
        <f t="shared" si="11"/>
        <v>61.661600810536974</v>
      </c>
    </row>
    <row r="218" spans="1:16">
      <c r="A218">
        <v>215</v>
      </c>
      <c r="B218" t="s">
        <v>18</v>
      </c>
      <c r="C218" s="11">
        <v>21473</v>
      </c>
      <c r="D218" s="11">
        <v>270</v>
      </c>
      <c r="E218" s="2">
        <f t="shared" si="9"/>
        <v>12.573930051692825</v>
      </c>
      <c r="G218" t="s">
        <v>1475</v>
      </c>
      <c r="H218">
        <v>139</v>
      </c>
      <c r="I218">
        <v>1137</v>
      </c>
      <c r="J218">
        <v>4930</v>
      </c>
      <c r="K218">
        <v>14936</v>
      </c>
      <c r="L218">
        <v>0</v>
      </c>
      <c r="M218">
        <v>331</v>
      </c>
      <c r="N218">
        <v>21473</v>
      </c>
      <c r="O218" s="2">
        <f t="shared" si="10"/>
        <v>0.65745908617916948</v>
      </c>
      <c r="P218" s="34">
        <f t="shared" si="11"/>
        <v>70.64610727461924</v>
      </c>
    </row>
    <row r="219" spans="1:16">
      <c r="A219">
        <v>216</v>
      </c>
      <c r="B219" t="s">
        <v>548</v>
      </c>
      <c r="C219" s="11">
        <v>106</v>
      </c>
      <c r="D219" s="11">
        <v>1</v>
      </c>
      <c r="E219" s="2">
        <f t="shared" si="9"/>
        <v>9.4339622641509422</v>
      </c>
      <c r="G219" t="s">
        <v>1476</v>
      </c>
      <c r="H219">
        <v>0</v>
      </c>
      <c r="I219">
        <v>5</v>
      </c>
      <c r="J219">
        <v>19</v>
      </c>
      <c r="K219">
        <v>72</v>
      </c>
      <c r="L219">
        <v>0</v>
      </c>
      <c r="M219">
        <v>10</v>
      </c>
      <c r="N219">
        <v>106</v>
      </c>
      <c r="O219" s="2">
        <f t="shared" si="10"/>
        <v>0</v>
      </c>
      <c r="P219" s="34">
        <f t="shared" si="11"/>
        <v>75</v>
      </c>
    </row>
    <row r="220" spans="1:16">
      <c r="A220">
        <v>217</v>
      </c>
      <c r="B220" t="s">
        <v>661</v>
      </c>
      <c r="C220" s="11">
        <v>67</v>
      </c>
      <c r="D220" s="11">
        <v>3</v>
      </c>
      <c r="E220" s="2">
        <f t="shared" si="9"/>
        <v>44.776119402985074</v>
      </c>
      <c r="G220" t="s">
        <v>1477</v>
      </c>
      <c r="H220">
        <v>0</v>
      </c>
      <c r="I220">
        <v>1</v>
      </c>
      <c r="J220">
        <v>6</v>
      </c>
      <c r="K220">
        <v>59</v>
      </c>
      <c r="L220">
        <v>0</v>
      </c>
      <c r="M220">
        <v>1</v>
      </c>
      <c r="N220">
        <v>67</v>
      </c>
      <c r="O220" s="2">
        <f t="shared" si="10"/>
        <v>0</v>
      </c>
      <c r="P220" s="34">
        <f t="shared" si="11"/>
        <v>89.393939393939391</v>
      </c>
    </row>
    <row r="221" spans="1:16">
      <c r="A221">
        <v>218</v>
      </c>
      <c r="B221" t="s">
        <v>518</v>
      </c>
      <c r="C221" s="11">
        <v>116</v>
      </c>
      <c r="D221" s="11">
        <v>1</v>
      </c>
      <c r="E221" s="2">
        <f t="shared" si="9"/>
        <v>8.6206896551724128</v>
      </c>
      <c r="G221" t="s">
        <v>1478</v>
      </c>
      <c r="H221">
        <v>2</v>
      </c>
      <c r="I221">
        <v>4</v>
      </c>
      <c r="J221">
        <v>21</v>
      </c>
      <c r="K221">
        <v>89</v>
      </c>
      <c r="L221">
        <v>0</v>
      </c>
      <c r="M221">
        <v>0</v>
      </c>
      <c r="N221">
        <v>116</v>
      </c>
      <c r="O221" s="2">
        <f t="shared" si="10"/>
        <v>1.7241379310344827</v>
      </c>
      <c r="P221" s="34">
        <f t="shared" si="11"/>
        <v>76.724137931034491</v>
      </c>
    </row>
    <row r="222" spans="1:16">
      <c r="A222">
        <v>219</v>
      </c>
      <c r="B222" t="s">
        <v>206</v>
      </c>
      <c r="C222" s="11">
        <v>186</v>
      </c>
      <c r="D222" s="11">
        <v>2</v>
      </c>
      <c r="E222" s="2">
        <f t="shared" si="9"/>
        <v>10.752688172043012</v>
      </c>
      <c r="G222" t="s">
        <v>1479</v>
      </c>
      <c r="H222">
        <v>1</v>
      </c>
      <c r="I222">
        <v>5</v>
      </c>
      <c r="J222">
        <v>17</v>
      </c>
      <c r="K222">
        <v>163</v>
      </c>
      <c r="L222">
        <v>0</v>
      </c>
      <c r="M222">
        <v>0</v>
      </c>
      <c r="N222">
        <v>186</v>
      </c>
      <c r="O222" s="2">
        <f t="shared" si="10"/>
        <v>0.53763440860215062</v>
      </c>
      <c r="P222" s="34">
        <f t="shared" si="11"/>
        <v>87.634408602150543</v>
      </c>
    </row>
    <row r="223" spans="1:16">
      <c r="A223">
        <v>220</v>
      </c>
      <c r="B223" t="s">
        <v>540</v>
      </c>
      <c r="C223" s="11">
        <v>2956</v>
      </c>
      <c r="D223" s="11">
        <v>27</v>
      </c>
      <c r="E223" s="2">
        <f t="shared" si="9"/>
        <v>9.1339648173207042</v>
      </c>
      <c r="G223" t="s">
        <v>1480</v>
      </c>
      <c r="H223">
        <v>29</v>
      </c>
      <c r="I223">
        <v>132</v>
      </c>
      <c r="J223">
        <v>615</v>
      </c>
      <c r="K223">
        <v>2159</v>
      </c>
      <c r="L223">
        <v>0</v>
      </c>
      <c r="M223">
        <v>21</v>
      </c>
      <c r="N223">
        <v>2956</v>
      </c>
      <c r="O223" s="2">
        <f t="shared" si="10"/>
        <v>0.98807495741056217</v>
      </c>
      <c r="P223" s="34">
        <f t="shared" si="11"/>
        <v>73.560477001703575</v>
      </c>
    </row>
    <row r="224" spans="1:16">
      <c r="A224">
        <v>221</v>
      </c>
      <c r="B224" t="s">
        <v>245</v>
      </c>
      <c r="C224" s="11">
        <v>106</v>
      </c>
      <c r="D224" s="11">
        <v>2</v>
      </c>
      <c r="E224" s="2">
        <f t="shared" si="9"/>
        <v>18.867924528301884</v>
      </c>
      <c r="G224" t="s">
        <v>1481</v>
      </c>
      <c r="H224">
        <v>0</v>
      </c>
      <c r="I224">
        <v>0</v>
      </c>
      <c r="J224">
        <v>4</v>
      </c>
      <c r="K224">
        <v>97</v>
      </c>
      <c r="L224">
        <v>0</v>
      </c>
      <c r="M224">
        <v>5</v>
      </c>
      <c r="N224">
        <v>106</v>
      </c>
      <c r="O224" s="2">
        <f t="shared" si="10"/>
        <v>0</v>
      </c>
      <c r="P224" s="34">
        <f t="shared" si="11"/>
        <v>96.039603960396036</v>
      </c>
    </row>
    <row r="225" spans="1:16">
      <c r="A225">
        <v>222</v>
      </c>
      <c r="B225" t="s">
        <v>306</v>
      </c>
      <c r="C225" s="11">
        <v>70</v>
      </c>
      <c r="D225" s="11">
        <v>0</v>
      </c>
      <c r="E225" s="2">
        <f t="shared" si="9"/>
        <v>0</v>
      </c>
      <c r="G225" t="s">
        <v>1482</v>
      </c>
      <c r="H225">
        <v>2</v>
      </c>
      <c r="I225">
        <v>2</v>
      </c>
      <c r="J225">
        <v>14</v>
      </c>
      <c r="K225">
        <v>52</v>
      </c>
      <c r="L225">
        <v>0</v>
      </c>
      <c r="M225">
        <v>0</v>
      </c>
      <c r="N225">
        <v>70</v>
      </c>
      <c r="O225" s="2">
        <f t="shared" si="10"/>
        <v>2.8571428571428572</v>
      </c>
      <c r="P225" s="34">
        <f t="shared" si="11"/>
        <v>74.285714285714292</v>
      </c>
    </row>
    <row r="226" spans="1:16">
      <c r="A226">
        <v>223</v>
      </c>
      <c r="B226" t="s">
        <v>332</v>
      </c>
      <c r="C226" s="11">
        <v>56</v>
      </c>
      <c r="D226" s="11">
        <v>0</v>
      </c>
      <c r="E226" s="2">
        <f t="shared" si="9"/>
        <v>0</v>
      </c>
      <c r="G226" t="s">
        <v>1483</v>
      </c>
      <c r="H226">
        <v>1</v>
      </c>
      <c r="I226">
        <v>2</v>
      </c>
      <c r="J226">
        <v>9</v>
      </c>
      <c r="K226">
        <v>43</v>
      </c>
      <c r="L226">
        <v>0</v>
      </c>
      <c r="M226">
        <v>1</v>
      </c>
      <c r="N226">
        <v>56</v>
      </c>
      <c r="O226" s="2">
        <f t="shared" si="10"/>
        <v>1.8181818181818181</v>
      </c>
      <c r="P226" s="34">
        <f t="shared" si="11"/>
        <v>78.181818181818187</v>
      </c>
    </row>
    <row r="227" spans="1:16">
      <c r="A227">
        <v>224</v>
      </c>
      <c r="B227" t="s">
        <v>121</v>
      </c>
      <c r="C227" s="11">
        <v>519</v>
      </c>
      <c r="D227" s="11">
        <v>8</v>
      </c>
      <c r="E227" s="2">
        <f t="shared" si="9"/>
        <v>15.414258188824663</v>
      </c>
      <c r="G227" t="s">
        <v>1484</v>
      </c>
      <c r="H227">
        <v>4</v>
      </c>
      <c r="I227">
        <v>19</v>
      </c>
      <c r="J227">
        <v>92</v>
      </c>
      <c r="K227">
        <v>402</v>
      </c>
      <c r="L227">
        <v>0</v>
      </c>
      <c r="M227">
        <v>2</v>
      </c>
      <c r="N227">
        <v>519</v>
      </c>
      <c r="O227" s="2">
        <f t="shared" si="10"/>
        <v>0.77369439071566737</v>
      </c>
      <c r="P227" s="34">
        <f t="shared" si="11"/>
        <v>77.756286266924562</v>
      </c>
    </row>
    <row r="228" spans="1:16">
      <c r="A228">
        <v>225</v>
      </c>
      <c r="B228" t="s">
        <v>281</v>
      </c>
      <c r="C228" s="11">
        <v>108</v>
      </c>
      <c r="D228" s="11">
        <v>0</v>
      </c>
      <c r="E228" s="2">
        <f t="shared" si="9"/>
        <v>0</v>
      </c>
      <c r="G228" t="s">
        <v>1485</v>
      </c>
      <c r="H228">
        <v>1</v>
      </c>
      <c r="I228">
        <v>2</v>
      </c>
      <c r="J228">
        <v>14</v>
      </c>
      <c r="K228">
        <v>89</v>
      </c>
      <c r="L228">
        <v>0</v>
      </c>
      <c r="M228">
        <v>2</v>
      </c>
      <c r="N228">
        <v>108</v>
      </c>
      <c r="O228" s="2">
        <f t="shared" si="10"/>
        <v>0.94339622641509435</v>
      </c>
      <c r="P228" s="34">
        <f t="shared" si="11"/>
        <v>83.962264150943398</v>
      </c>
    </row>
    <row r="229" spans="1:16">
      <c r="A229">
        <v>226</v>
      </c>
      <c r="B229" t="s">
        <v>574</v>
      </c>
      <c r="C229" s="11">
        <v>94</v>
      </c>
      <c r="D229" s="11">
        <v>1</v>
      </c>
      <c r="E229" s="2">
        <f t="shared" si="9"/>
        <v>10.638297872340425</v>
      </c>
      <c r="G229" t="s">
        <v>1486</v>
      </c>
      <c r="H229">
        <v>0</v>
      </c>
      <c r="I229">
        <v>4</v>
      </c>
      <c r="J229">
        <v>20</v>
      </c>
      <c r="K229">
        <v>69</v>
      </c>
      <c r="L229">
        <v>0</v>
      </c>
      <c r="M229">
        <v>1</v>
      </c>
      <c r="N229">
        <v>94</v>
      </c>
      <c r="O229" s="2">
        <f t="shared" si="10"/>
        <v>0</v>
      </c>
      <c r="P229" s="34">
        <f t="shared" si="11"/>
        <v>74.193548387096769</v>
      </c>
    </row>
    <row r="230" spans="1:16">
      <c r="A230">
        <v>227</v>
      </c>
      <c r="B230" t="s">
        <v>104</v>
      </c>
      <c r="C230" s="11">
        <v>710</v>
      </c>
      <c r="D230" s="11">
        <v>10</v>
      </c>
      <c r="E230" s="2">
        <f t="shared" si="9"/>
        <v>14.084507042253522</v>
      </c>
      <c r="G230" t="s">
        <v>1487</v>
      </c>
      <c r="H230">
        <v>5</v>
      </c>
      <c r="I230">
        <v>17</v>
      </c>
      <c r="J230">
        <v>95</v>
      </c>
      <c r="K230">
        <v>590</v>
      </c>
      <c r="L230">
        <v>0</v>
      </c>
      <c r="M230">
        <v>3</v>
      </c>
      <c r="N230">
        <v>710</v>
      </c>
      <c r="O230" s="2">
        <f t="shared" si="10"/>
        <v>0.70721357850070721</v>
      </c>
      <c r="P230" s="34">
        <f t="shared" si="11"/>
        <v>83.451202263083445</v>
      </c>
    </row>
    <row r="231" spans="1:16">
      <c r="A231">
        <v>228</v>
      </c>
      <c r="B231" t="s">
        <v>82</v>
      </c>
      <c r="C231" s="11">
        <v>1035</v>
      </c>
      <c r="D231" s="11">
        <v>17</v>
      </c>
      <c r="E231" s="2">
        <f t="shared" si="9"/>
        <v>16.425120772946862</v>
      </c>
      <c r="G231" t="s">
        <v>1488</v>
      </c>
      <c r="H231">
        <v>45</v>
      </c>
      <c r="I231">
        <v>50</v>
      </c>
      <c r="J231">
        <v>225</v>
      </c>
      <c r="K231">
        <v>709</v>
      </c>
      <c r="L231">
        <v>0</v>
      </c>
      <c r="M231">
        <v>6</v>
      </c>
      <c r="N231">
        <v>1035</v>
      </c>
      <c r="O231" s="2">
        <f t="shared" si="10"/>
        <v>4.3731778425655978</v>
      </c>
      <c r="P231" s="34">
        <f t="shared" si="11"/>
        <v>68.901846452866863</v>
      </c>
    </row>
    <row r="232" spans="1:16">
      <c r="A232">
        <v>229</v>
      </c>
      <c r="B232" t="s">
        <v>572</v>
      </c>
      <c r="C232" s="11">
        <v>95</v>
      </c>
      <c r="D232" s="11">
        <v>1</v>
      </c>
      <c r="E232" s="2">
        <f t="shared" si="9"/>
        <v>10.526315789473683</v>
      </c>
      <c r="G232" t="s">
        <v>1489</v>
      </c>
      <c r="H232">
        <v>0</v>
      </c>
      <c r="I232">
        <v>2</v>
      </c>
      <c r="J232">
        <v>17</v>
      </c>
      <c r="K232">
        <v>75</v>
      </c>
      <c r="L232">
        <v>0</v>
      </c>
      <c r="M232">
        <v>1</v>
      </c>
      <c r="N232">
        <v>95</v>
      </c>
      <c r="O232" s="2">
        <f t="shared" si="10"/>
        <v>0</v>
      </c>
      <c r="P232" s="34">
        <f t="shared" si="11"/>
        <v>79.787234042553195</v>
      </c>
    </row>
    <row r="233" spans="1:16">
      <c r="A233">
        <v>230</v>
      </c>
      <c r="B233" t="s">
        <v>575</v>
      </c>
      <c r="C233" s="11">
        <v>93</v>
      </c>
      <c r="D233" s="11">
        <v>1</v>
      </c>
      <c r="E233" s="2">
        <f t="shared" si="9"/>
        <v>10.752688172043012</v>
      </c>
      <c r="G233" t="s">
        <v>1490</v>
      </c>
      <c r="H233">
        <v>0</v>
      </c>
      <c r="I233">
        <v>2</v>
      </c>
      <c r="J233">
        <v>7</v>
      </c>
      <c r="K233">
        <v>83</v>
      </c>
      <c r="L233">
        <v>0</v>
      </c>
      <c r="M233">
        <v>1</v>
      </c>
      <c r="N233">
        <v>93</v>
      </c>
      <c r="O233" s="2">
        <f t="shared" si="10"/>
        <v>0</v>
      </c>
      <c r="P233" s="34">
        <f t="shared" si="11"/>
        <v>90.217391304347828</v>
      </c>
    </row>
    <row r="234" spans="1:16">
      <c r="A234">
        <v>231</v>
      </c>
      <c r="B234" t="s">
        <v>159</v>
      </c>
      <c r="C234" s="11">
        <v>299</v>
      </c>
      <c r="D234" s="11">
        <v>4</v>
      </c>
      <c r="E234" s="2">
        <f t="shared" si="9"/>
        <v>13.377926421404682</v>
      </c>
      <c r="G234" t="s">
        <v>1491</v>
      </c>
      <c r="H234">
        <v>8</v>
      </c>
      <c r="I234">
        <v>19</v>
      </c>
      <c r="J234">
        <v>121</v>
      </c>
      <c r="K234">
        <v>149</v>
      </c>
      <c r="L234">
        <v>0</v>
      </c>
      <c r="M234">
        <v>2</v>
      </c>
      <c r="N234">
        <v>299</v>
      </c>
      <c r="O234" s="2">
        <f t="shared" si="10"/>
        <v>2.6936026936026933</v>
      </c>
      <c r="P234" s="34">
        <f t="shared" si="11"/>
        <v>50.168350168350173</v>
      </c>
    </row>
    <row r="235" spans="1:16">
      <c r="A235">
        <v>232</v>
      </c>
      <c r="B235" t="s">
        <v>563</v>
      </c>
      <c r="C235" s="11">
        <v>304</v>
      </c>
      <c r="D235" s="11">
        <v>3</v>
      </c>
      <c r="E235" s="2">
        <f t="shared" si="9"/>
        <v>9.8684210526315788</v>
      </c>
      <c r="G235" t="s">
        <v>1492</v>
      </c>
      <c r="H235">
        <v>7</v>
      </c>
      <c r="I235">
        <v>16</v>
      </c>
      <c r="J235">
        <v>68</v>
      </c>
      <c r="K235">
        <v>210</v>
      </c>
      <c r="L235">
        <v>0</v>
      </c>
      <c r="M235">
        <v>3</v>
      </c>
      <c r="N235">
        <v>304</v>
      </c>
      <c r="O235" s="2">
        <f t="shared" si="10"/>
        <v>2.3255813953488373</v>
      </c>
      <c r="P235" s="34">
        <f t="shared" si="11"/>
        <v>69.767441860465112</v>
      </c>
    </row>
    <row r="236" spans="1:16">
      <c r="A236">
        <v>233</v>
      </c>
      <c r="B236" t="s">
        <v>506</v>
      </c>
      <c r="C236" s="11">
        <v>123</v>
      </c>
      <c r="D236" s="11">
        <v>1</v>
      </c>
      <c r="E236" s="2">
        <f t="shared" si="9"/>
        <v>8.1300813008130088</v>
      </c>
      <c r="G236" t="s">
        <v>1493</v>
      </c>
      <c r="H236">
        <v>3</v>
      </c>
      <c r="I236">
        <v>5</v>
      </c>
      <c r="J236">
        <v>25</v>
      </c>
      <c r="K236">
        <v>88</v>
      </c>
      <c r="L236">
        <v>0</v>
      </c>
      <c r="M236">
        <v>2</v>
      </c>
      <c r="N236">
        <v>123</v>
      </c>
      <c r="O236" s="2">
        <f t="shared" si="10"/>
        <v>2.4793388429752068</v>
      </c>
      <c r="P236" s="34">
        <f t="shared" si="11"/>
        <v>72.727272727272734</v>
      </c>
    </row>
    <row r="237" spans="1:16">
      <c r="A237">
        <v>234</v>
      </c>
      <c r="B237" t="s">
        <v>141</v>
      </c>
      <c r="C237" s="11">
        <v>396</v>
      </c>
      <c r="D237" s="11">
        <v>8</v>
      </c>
      <c r="E237" s="2">
        <f t="shared" si="9"/>
        <v>20.202020202020204</v>
      </c>
      <c r="G237" t="s">
        <v>1494</v>
      </c>
      <c r="H237">
        <v>5</v>
      </c>
      <c r="I237">
        <v>29</v>
      </c>
      <c r="J237">
        <v>136</v>
      </c>
      <c r="K237">
        <v>220</v>
      </c>
      <c r="L237">
        <v>0</v>
      </c>
      <c r="M237">
        <v>6</v>
      </c>
      <c r="N237">
        <v>396</v>
      </c>
      <c r="O237" s="2">
        <f t="shared" si="10"/>
        <v>1.2820512820512819</v>
      </c>
      <c r="P237" s="34">
        <f t="shared" si="11"/>
        <v>56.410256410256409</v>
      </c>
    </row>
    <row r="238" spans="1:16">
      <c r="A238">
        <v>235</v>
      </c>
      <c r="B238" t="s">
        <v>530</v>
      </c>
      <c r="C238" s="11">
        <v>112</v>
      </c>
      <c r="D238" s="11">
        <v>1</v>
      </c>
      <c r="E238" s="2">
        <f t="shared" si="9"/>
        <v>8.9285714285714288</v>
      </c>
      <c r="G238" t="s">
        <v>1495</v>
      </c>
      <c r="H238">
        <v>0</v>
      </c>
      <c r="I238">
        <v>4</v>
      </c>
      <c r="J238">
        <v>24</v>
      </c>
      <c r="K238">
        <v>84</v>
      </c>
      <c r="L238">
        <v>0</v>
      </c>
      <c r="M238">
        <v>0</v>
      </c>
      <c r="N238">
        <v>112</v>
      </c>
      <c r="O238" s="2">
        <f t="shared" si="10"/>
        <v>0</v>
      </c>
      <c r="P238" s="34">
        <f t="shared" si="11"/>
        <v>75</v>
      </c>
    </row>
    <row r="239" spans="1:16">
      <c r="A239">
        <v>236</v>
      </c>
      <c r="B239" t="s">
        <v>160</v>
      </c>
      <c r="C239" s="11">
        <v>297</v>
      </c>
      <c r="D239" s="11">
        <v>5</v>
      </c>
      <c r="E239" s="2">
        <f t="shared" si="9"/>
        <v>16.835016835016834</v>
      </c>
      <c r="G239" t="s">
        <v>1496</v>
      </c>
      <c r="H239">
        <v>6</v>
      </c>
      <c r="I239">
        <v>8</v>
      </c>
      <c r="J239">
        <v>64</v>
      </c>
      <c r="K239">
        <v>216</v>
      </c>
      <c r="L239">
        <v>0</v>
      </c>
      <c r="M239">
        <v>3</v>
      </c>
      <c r="N239">
        <v>297</v>
      </c>
      <c r="O239" s="2">
        <f t="shared" si="10"/>
        <v>2.0408163265306123</v>
      </c>
      <c r="P239" s="34">
        <f t="shared" si="11"/>
        <v>73.469387755102048</v>
      </c>
    </row>
    <row r="240" spans="1:16">
      <c r="A240">
        <v>237</v>
      </c>
      <c r="B240" t="s">
        <v>441</v>
      </c>
      <c r="C240" s="11">
        <v>462</v>
      </c>
      <c r="D240" s="11">
        <v>2</v>
      </c>
      <c r="E240" s="2">
        <f t="shared" si="9"/>
        <v>4.329004329004329</v>
      </c>
      <c r="G240" t="s">
        <v>1497</v>
      </c>
      <c r="H240">
        <v>2</v>
      </c>
      <c r="I240">
        <v>10</v>
      </c>
      <c r="J240">
        <v>40</v>
      </c>
      <c r="K240">
        <v>410</v>
      </c>
      <c r="L240">
        <v>0</v>
      </c>
      <c r="M240">
        <v>0</v>
      </c>
      <c r="N240">
        <v>462</v>
      </c>
      <c r="O240" s="2">
        <f t="shared" si="10"/>
        <v>0.4329004329004329</v>
      </c>
      <c r="P240" s="34">
        <f t="shared" si="11"/>
        <v>88.744588744588754</v>
      </c>
    </row>
    <row r="241" spans="1:16">
      <c r="A241">
        <v>238</v>
      </c>
      <c r="B241" t="s">
        <v>42</v>
      </c>
      <c r="C241" s="11">
        <v>2996</v>
      </c>
      <c r="D241" s="11">
        <v>34</v>
      </c>
      <c r="E241" s="2">
        <f t="shared" si="9"/>
        <v>11.348464619492658</v>
      </c>
      <c r="G241" t="s">
        <v>1498</v>
      </c>
      <c r="H241">
        <v>31</v>
      </c>
      <c r="I241">
        <v>59</v>
      </c>
      <c r="J241">
        <v>290</v>
      </c>
      <c r="K241">
        <v>2566</v>
      </c>
      <c r="L241">
        <v>0</v>
      </c>
      <c r="M241">
        <v>50</v>
      </c>
      <c r="N241">
        <v>2996</v>
      </c>
      <c r="O241" s="2">
        <f t="shared" si="10"/>
        <v>1.052274270196877</v>
      </c>
      <c r="P241" s="34">
        <f t="shared" si="11"/>
        <v>87.101154107264094</v>
      </c>
    </row>
    <row r="242" spans="1:16">
      <c r="A242">
        <v>239</v>
      </c>
      <c r="B242" t="s">
        <v>602</v>
      </c>
      <c r="C242" s="11">
        <v>65</v>
      </c>
      <c r="D242" s="11">
        <v>1</v>
      </c>
      <c r="E242" s="2">
        <f t="shared" si="9"/>
        <v>15.384615384615385</v>
      </c>
      <c r="G242" t="s">
        <v>1499</v>
      </c>
      <c r="H242">
        <v>2</v>
      </c>
      <c r="I242">
        <v>2</v>
      </c>
      <c r="J242">
        <v>6</v>
      </c>
      <c r="K242">
        <v>55</v>
      </c>
      <c r="L242">
        <v>0</v>
      </c>
      <c r="M242">
        <v>0</v>
      </c>
      <c r="N242">
        <v>65</v>
      </c>
      <c r="O242" s="2">
        <f t="shared" si="10"/>
        <v>3.0769230769230771</v>
      </c>
      <c r="P242" s="34">
        <f t="shared" si="11"/>
        <v>84.615384615384613</v>
      </c>
    </row>
    <row r="243" spans="1:16">
      <c r="A243">
        <v>240</v>
      </c>
      <c r="B243" t="s">
        <v>359</v>
      </c>
      <c r="C243" s="11">
        <v>40</v>
      </c>
      <c r="D243" s="11">
        <v>0</v>
      </c>
      <c r="E243" s="2">
        <f t="shared" si="9"/>
        <v>0</v>
      </c>
      <c r="G243" t="s">
        <v>1500</v>
      </c>
      <c r="H243">
        <v>0</v>
      </c>
      <c r="I243">
        <v>0</v>
      </c>
      <c r="J243">
        <v>2</v>
      </c>
      <c r="K243">
        <v>38</v>
      </c>
      <c r="L243">
        <v>0</v>
      </c>
      <c r="M243">
        <v>0</v>
      </c>
      <c r="N243">
        <v>40</v>
      </c>
      <c r="O243" s="2">
        <f t="shared" si="10"/>
        <v>0</v>
      </c>
      <c r="P243" s="34">
        <f t="shared" si="11"/>
        <v>95</v>
      </c>
    </row>
    <row r="244" spans="1:16">
      <c r="A244">
        <v>241</v>
      </c>
      <c r="B244" t="s">
        <v>375</v>
      </c>
      <c r="C244" s="11">
        <v>34</v>
      </c>
      <c r="D244" s="11">
        <v>0</v>
      </c>
      <c r="E244" s="2">
        <f t="shared" si="9"/>
        <v>0</v>
      </c>
      <c r="G244" t="s">
        <v>1501</v>
      </c>
      <c r="H244">
        <v>0</v>
      </c>
      <c r="I244">
        <v>0</v>
      </c>
      <c r="J244">
        <v>3</v>
      </c>
      <c r="K244">
        <v>31</v>
      </c>
      <c r="L244">
        <v>0</v>
      </c>
      <c r="M244">
        <v>0</v>
      </c>
      <c r="N244">
        <v>34</v>
      </c>
      <c r="O244" s="2">
        <f t="shared" si="10"/>
        <v>0</v>
      </c>
      <c r="P244" s="34">
        <f t="shared" si="11"/>
        <v>91.17647058823529</v>
      </c>
    </row>
    <row r="245" spans="1:16">
      <c r="A245">
        <v>242</v>
      </c>
      <c r="B245" t="s">
        <v>262</v>
      </c>
      <c r="C245" s="11">
        <v>200</v>
      </c>
      <c r="D245" s="11">
        <v>0</v>
      </c>
      <c r="E245" s="2">
        <f t="shared" si="9"/>
        <v>0</v>
      </c>
      <c r="G245" t="s">
        <v>1502</v>
      </c>
      <c r="H245">
        <v>1</v>
      </c>
      <c r="I245">
        <v>5</v>
      </c>
      <c r="J245">
        <v>38</v>
      </c>
      <c r="K245">
        <v>155</v>
      </c>
      <c r="L245">
        <v>0</v>
      </c>
      <c r="M245">
        <v>1</v>
      </c>
      <c r="N245">
        <v>200</v>
      </c>
      <c r="O245" s="2">
        <f t="shared" si="10"/>
        <v>0.50251256281407031</v>
      </c>
      <c r="P245" s="34">
        <f t="shared" si="11"/>
        <v>77.889447236180914</v>
      </c>
    </row>
    <row r="246" spans="1:16">
      <c r="A246">
        <v>243</v>
      </c>
      <c r="B246" t="s">
        <v>147</v>
      </c>
      <c r="C246" s="11">
        <v>361</v>
      </c>
      <c r="D246" s="11">
        <v>5</v>
      </c>
      <c r="E246" s="2">
        <f t="shared" si="9"/>
        <v>13.850415512465373</v>
      </c>
      <c r="G246" t="s">
        <v>1503</v>
      </c>
      <c r="H246">
        <v>2</v>
      </c>
      <c r="I246">
        <v>7</v>
      </c>
      <c r="J246">
        <v>58</v>
      </c>
      <c r="K246">
        <v>288</v>
      </c>
      <c r="L246">
        <v>0</v>
      </c>
      <c r="M246">
        <v>6</v>
      </c>
      <c r="N246">
        <v>361</v>
      </c>
      <c r="O246" s="2">
        <f t="shared" si="10"/>
        <v>0.56338028169014087</v>
      </c>
      <c r="P246" s="34">
        <f t="shared" si="11"/>
        <v>81.126760563380287</v>
      </c>
    </row>
    <row r="247" spans="1:16">
      <c r="A247">
        <v>244</v>
      </c>
      <c r="B247" t="s">
        <v>237</v>
      </c>
      <c r="C247" s="11">
        <v>122</v>
      </c>
      <c r="D247" s="11">
        <v>2</v>
      </c>
      <c r="E247" s="2">
        <f t="shared" si="9"/>
        <v>16.393442622950822</v>
      </c>
      <c r="G247" t="s">
        <v>1504</v>
      </c>
      <c r="H247">
        <v>2</v>
      </c>
      <c r="I247">
        <v>3</v>
      </c>
      <c r="J247">
        <v>30</v>
      </c>
      <c r="K247">
        <v>87</v>
      </c>
      <c r="L247">
        <v>0</v>
      </c>
      <c r="M247">
        <v>0</v>
      </c>
      <c r="N247">
        <v>122</v>
      </c>
      <c r="O247" s="2">
        <f t="shared" si="10"/>
        <v>1.639344262295082</v>
      </c>
      <c r="P247" s="34">
        <f t="shared" si="11"/>
        <v>71.311475409836063</v>
      </c>
    </row>
    <row r="248" spans="1:16">
      <c r="A248">
        <v>245</v>
      </c>
      <c r="B248" t="s">
        <v>304</v>
      </c>
      <c r="C248" s="11">
        <v>73</v>
      </c>
      <c r="D248" s="11">
        <v>0</v>
      </c>
      <c r="E248" s="2">
        <f t="shared" si="9"/>
        <v>0</v>
      </c>
      <c r="G248" t="s">
        <v>1505</v>
      </c>
      <c r="H248">
        <v>1</v>
      </c>
      <c r="I248">
        <v>5</v>
      </c>
      <c r="J248">
        <v>15</v>
      </c>
      <c r="K248">
        <v>52</v>
      </c>
      <c r="L248">
        <v>0</v>
      </c>
      <c r="M248">
        <v>0</v>
      </c>
      <c r="N248">
        <v>73</v>
      </c>
      <c r="O248" s="2">
        <f t="shared" si="10"/>
        <v>1.3698630136986301</v>
      </c>
      <c r="P248" s="34">
        <f t="shared" si="11"/>
        <v>71.232876712328761</v>
      </c>
    </row>
    <row r="249" spans="1:16">
      <c r="A249">
        <v>246</v>
      </c>
      <c r="B249" t="s">
        <v>351</v>
      </c>
      <c r="C249" s="11">
        <v>44</v>
      </c>
      <c r="D249" s="11">
        <v>0</v>
      </c>
      <c r="E249" s="2">
        <f t="shared" si="9"/>
        <v>0</v>
      </c>
      <c r="G249" t="s">
        <v>1506</v>
      </c>
      <c r="H249">
        <v>0</v>
      </c>
      <c r="I249">
        <v>1</v>
      </c>
      <c r="J249">
        <v>15</v>
      </c>
      <c r="K249">
        <v>28</v>
      </c>
      <c r="L249">
        <v>0</v>
      </c>
      <c r="M249">
        <v>0</v>
      </c>
      <c r="N249">
        <v>44</v>
      </c>
      <c r="O249" s="2">
        <f t="shared" si="10"/>
        <v>0</v>
      </c>
      <c r="P249" s="34">
        <f t="shared" si="11"/>
        <v>63.636363636363633</v>
      </c>
    </row>
    <row r="250" spans="1:16">
      <c r="A250">
        <v>247</v>
      </c>
      <c r="B250" t="s">
        <v>198</v>
      </c>
      <c r="C250" s="11">
        <v>203</v>
      </c>
      <c r="D250" s="11">
        <v>3</v>
      </c>
      <c r="E250" s="2">
        <f t="shared" si="9"/>
        <v>14.778325123152708</v>
      </c>
      <c r="G250" t="s">
        <v>1507</v>
      </c>
      <c r="H250">
        <v>4</v>
      </c>
      <c r="I250">
        <v>10</v>
      </c>
      <c r="J250">
        <v>35</v>
      </c>
      <c r="K250">
        <v>152</v>
      </c>
      <c r="L250">
        <v>0</v>
      </c>
      <c r="M250">
        <v>2</v>
      </c>
      <c r="N250">
        <v>203</v>
      </c>
      <c r="O250" s="2">
        <f t="shared" si="10"/>
        <v>1.9900497512437811</v>
      </c>
      <c r="P250" s="34">
        <f t="shared" si="11"/>
        <v>75.621890547263675</v>
      </c>
    </row>
    <row r="251" spans="1:16">
      <c r="A251">
        <v>248</v>
      </c>
      <c r="B251" t="s">
        <v>195</v>
      </c>
      <c r="C251" s="11">
        <v>215</v>
      </c>
      <c r="D251" s="11">
        <v>3</v>
      </c>
      <c r="E251" s="2">
        <f t="shared" si="9"/>
        <v>13.953488372093023</v>
      </c>
      <c r="G251" t="s">
        <v>1508</v>
      </c>
      <c r="H251">
        <v>1</v>
      </c>
      <c r="I251">
        <v>4</v>
      </c>
      <c r="J251">
        <v>46</v>
      </c>
      <c r="K251">
        <v>163</v>
      </c>
      <c r="L251">
        <v>0</v>
      </c>
      <c r="M251">
        <v>1</v>
      </c>
      <c r="N251">
        <v>215</v>
      </c>
      <c r="O251" s="2">
        <f t="shared" si="10"/>
        <v>0.46728971962616817</v>
      </c>
      <c r="P251" s="34">
        <f t="shared" si="11"/>
        <v>76.168224299065429</v>
      </c>
    </row>
    <row r="252" spans="1:16">
      <c r="A252">
        <v>249</v>
      </c>
      <c r="B252" t="s">
        <v>578</v>
      </c>
      <c r="C252" s="11">
        <v>92</v>
      </c>
      <c r="D252" s="11">
        <v>1</v>
      </c>
      <c r="E252" s="2">
        <f t="shared" si="9"/>
        <v>10.869565217391305</v>
      </c>
      <c r="G252" t="s">
        <v>1509</v>
      </c>
      <c r="H252">
        <v>2</v>
      </c>
      <c r="I252">
        <v>2</v>
      </c>
      <c r="J252">
        <v>12</v>
      </c>
      <c r="K252">
        <v>75</v>
      </c>
      <c r="L252">
        <v>0</v>
      </c>
      <c r="M252">
        <v>1</v>
      </c>
      <c r="N252">
        <v>92</v>
      </c>
      <c r="O252" s="2">
        <f t="shared" si="10"/>
        <v>2.197802197802198</v>
      </c>
      <c r="P252" s="34">
        <f t="shared" si="11"/>
        <v>82.417582417582409</v>
      </c>
    </row>
    <row r="253" spans="1:16">
      <c r="A253">
        <v>250</v>
      </c>
      <c r="B253" t="s">
        <v>591</v>
      </c>
      <c r="C253" s="11">
        <v>76</v>
      </c>
      <c r="D253" s="11">
        <v>1</v>
      </c>
      <c r="E253" s="2">
        <f t="shared" si="9"/>
        <v>13.157894736842104</v>
      </c>
      <c r="G253" t="s">
        <v>1510</v>
      </c>
      <c r="H253">
        <v>3</v>
      </c>
      <c r="I253">
        <v>0</v>
      </c>
      <c r="J253">
        <v>14</v>
      </c>
      <c r="K253">
        <v>57</v>
      </c>
      <c r="L253">
        <v>0</v>
      </c>
      <c r="M253">
        <v>2</v>
      </c>
      <c r="N253">
        <v>76</v>
      </c>
      <c r="O253" s="2">
        <f t="shared" si="10"/>
        <v>4.0540540540540544</v>
      </c>
      <c r="P253" s="34">
        <f t="shared" si="11"/>
        <v>77.027027027027032</v>
      </c>
    </row>
    <row r="254" spans="1:16">
      <c r="A254">
        <v>251</v>
      </c>
      <c r="B254" t="s">
        <v>190</v>
      </c>
      <c r="C254" s="11">
        <v>226</v>
      </c>
      <c r="D254" s="11">
        <v>5</v>
      </c>
      <c r="E254" s="2">
        <f t="shared" si="9"/>
        <v>22.123893805309734</v>
      </c>
      <c r="G254" t="s">
        <v>1511</v>
      </c>
      <c r="H254">
        <v>5</v>
      </c>
      <c r="I254">
        <v>9</v>
      </c>
      <c r="J254">
        <v>30</v>
      </c>
      <c r="K254">
        <v>182</v>
      </c>
      <c r="L254">
        <v>0</v>
      </c>
      <c r="M254">
        <v>0</v>
      </c>
      <c r="N254">
        <v>226</v>
      </c>
      <c r="O254" s="2">
        <f t="shared" si="10"/>
        <v>2.2123893805309733</v>
      </c>
      <c r="P254" s="34">
        <f t="shared" si="11"/>
        <v>80.530973451327441</v>
      </c>
    </row>
    <row r="255" spans="1:16">
      <c r="A255">
        <v>252</v>
      </c>
      <c r="B255" t="s">
        <v>456</v>
      </c>
      <c r="C255" s="11">
        <v>365</v>
      </c>
      <c r="D255" s="11">
        <v>2</v>
      </c>
      <c r="E255" s="2">
        <f t="shared" si="9"/>
        <v>5.4794520547945202</v>
      </c>
      <c r="G255" t="s">
        <v>1512</v>
      </c>
      <c r="H255">
        <v>1</v>
      </c>
      <c r="I255">
        <v>13</v>
      </c>
      <c r="J255">
        <v>52</v>
      </c>
      <c r="K255">
        <v>299</v>
      </c>
      <c r="L255">
        <v>0</v>
      </c>
      <c r="M255">
        <v>0</v>
      </c>
      <c r="N255">
        <v>365</v>
      </c>
      <c r="O255" s="2">
        <f t="shared" si="10"/>
        <v>0.27397260273972601</v>
      </c>
      <c r="P255" s="34">
        <f t="shared" si="11"/>
        <v>81.917808219178085</v>
      </c>
    </row>
    <row r="256" spans="1:16">
      <c r="A256">
        <v>253</v>
      </c>
      <c r="B256" t="s">
        <v>214</v>
      </c>
      <c r="C256" s="11">
        <v>162</v>
      </c>
      <c r="D256" s="11">
        <v>3</v>
      </c>
      <c r="E256" s="2">
        <f t="shared" si="9"/>
        <v>18.518518518518519</v>
      </c>
      <c r="G256" t="s">
        <v>1513</v>
      </c>
      <c r="H256">
        <v>0</v>
      </c>
      <c r="I256">
        <v>2</v>
      </c>
      <c r="J256">
        <v>14</v>
      </c>
      <c r="K256">
        <v>146</v>
      </c>
      <c r="L256">
        <v>0</v>
      </c>
      <c r="M256">
        <v>0</v>
      </c>
      <c r="N256">
        <v>162</v>
      </c>
      <c r="O256" s="2">
        <f t="shared" si="10"/>
        <v>0</v>
      </c>
      <c r="P256" s="34">
        <f t="shared" si="11"/>
        <v>90.123456790123456</v>
      </c>
    </row>
    <row r="257" spans="1:16">
      <c r="A257">
        <v>254</v>
      </c>
      <c r="B257" t="s">
        <v>357</v>
      </c>
      <c r="C257" s="11">
        <v>40</v>
      </c>
      <c r="D257" s="11">
        <v>0</v>
      </c>
      <c r="E257" s="2">
        <f t="shared" si="9"/>
        <v>0</v>
      </c>
      <c r="G257" t="s">
        <v>1514</v>
      </c>
      <c r="H257">
        <v>0</v>
      </c>
      <c r="I257">
        <v>0</v>
      </c>
      <c r="J257">
        <v>1</v>
      </c>
      <c r="K257">
        <v>38</v>
      </c>
      <c r="L257">
        <v>1</v>
      </c>
      <c r="M257">
        <v>0</v>
      </c>
      <c r="N257">
        <v>40</v>
      </c>
      <c r="O257" s="2">
        <f t="shared" si="10"/>
        <v>0</v>
      </c>
      <c r="P257" s="34">
        <f t="shared" si="11"/>
        <v>97.435897435897431</v>
      </c>
    </row>
    <row r="258" spans="1:16">
      <c r="A258">
        <v>255</v>
      </c>
      <c r="B258" t="s">
        <v>65</v>
      </c>
      <c r="C258" s="11">
        <v>1478</v>
      </c>
      <c r="D258" s="11">
        <v>22</v>
      </c>
      <c r="E258" s="2">
        <f t="shared" si="9"/>
        <v>14.884979702300406</v>
      </c>
      <c r="G258" t="s">
        <v>1515</v>
      </c>
      <c r="H258">
        <v>14</v>
      </c>
      <c r="I258">
        <v>75</v>
      </c>
      <c r="J258">
        <v>289</v>
      </c>
      <c r="K258">
        <v>1074</v>
      </c>
      <c r="L258">
        <v>0</v>
      </c>
      <c r="M258">
        <v>26</v>
      </c>
      <c r="N258">
        <v>1478</v>
      </c>
      <c r="O258" s="2">
        <f t="shared" si="10"/>
        <v>0.96418732782369143</v>
      </c>
      <c r="P258" s="34">
        <f t="shared" si="11"/>
        <v>73.966942148760324</v>
      </c>
    </row>
    <row r="259" spans="1:16">
      <c r="A259">
        <v>256</v>
      </c>
      <c r="B259" t="s">
        <v>367</v>
      </c>
      <c r="C259" s="11">
        <v>37</v>
      </c>
      <c r="D259" s="11">
        <v>0</v>
      </c>
      <c r="E259" s="2">
        <f t="shared" si="9"/>
        <v>0</v>
      </c>
      <c r="G259" t="s">
        <v>1516</v>
      </c>
      <c r="H259">
        <v>0</v>
      </c>
      <c r="I259">
        <v>3</v>
      </c>
      <c r="J259">
        <v>5</v>
      </c>
      <c r="K259">
        <v>29</v>
      </c>
      <c r="L259">
        <v>0</v>
      </c>
      <c r="M259">
        <v>0</v>
      </c>
      <c r="N259">
        <v>37</v>
      </c>
      <c r="O259" s="2">
        <f t="shared" si="10"/>
        <v>0</v>
      </c>
      <c r="P259" s="34">
        <f t="shared" si="11"/>
        <v>78.378378378378372</v>
      </c>
    </row>
    <row r="260" spans="1:16">
      <c r="A260">
        <v>257</v>
      </c>
      <c r="B260" t="s">
        <v>44</v>
      </c>
      <c r="C260" s="11">
        <v>2975</v>
      </c>
      <c r="D260" s="11">
        <v>44</v>
      </c>
      <c r="E260" s="2">
        <f t="shared" ref="E260:E323" si="12">D260/C260*1000</f>
        <v>14.789915966386555</v>
      </c>
      <c r="G260" t="s">
        <v>1517</v>
      </c>
      <c r="H260">
        <v>36</v>
      </c>
      <c r="I260">
        <v>175</v>
      </c>
      <c r="J260">
        <v>745</v>
      </c>
      <c r="K260">
        <v>1968</v>
      </c>
      <c r="L260">
        <v>0</v>
      </c>
      <c r="M260">
        <v>51</v>
      </c>
      <c r="N260">
        <v>2975</v>
      </c>
      <c r="O260" s="2">
        <f t="shared" si="10"/>
        <v>1.2311901504787961</v>
      </c>
      <c r="P260" s="34">
        <f t="shared" si="11"/>
        <v>67.305061559507521</v>
      </c>
    </row>
    <row r="261" spans="1:16">
      <c r="A261">
        <v>258</v>
      </c>
      <c r="B261" t="s">
        <v>53</v>
      </c>
      <c r="C261" s="11">
        <v>2110</v>
      </c>
      <c r="D261" s="11">
        <v>31</v>
      </c>
      <c r="E261" s="2">
        <f t="shared" si="12"/>
        <v>14.691943127962086</v>
      </c>
      <c r="G261" t="s">
        <v>1518</v>
      </c>
      <c r="H261">
        <v>20</v>
      </c>
      <c r="I261">
        <v>74</v>
      </c>
      <c r="J261">
        <v>384</v>
      </c>
      <c r="K261">
        <v>1608</v>
      </c>
      <c r="L261">
        <v>0</v>
      </c>
      <c r="M261">
        <v>24</v>
      </c>
      <c r="N261">
        <v>2110</v>
      </c>
      <c r="O261" s="2">
        <f t="shared" ref="O261:O324" si="13">H261/(N261-M261-L261)*100</f>
        <v>0.95877277085330781</v>
      </c>
      <c r="P261" s="34">
        <f t="shared" ref="P261:P324" si="14">K261/(N261-L261-M261)*100</f>
        <v>77.085330776605943</v>
      </c>
    </row>
    <row r="262" spans="1:16">
      <c r="A262">
        <v>259</v>
      </c>
      <c r="B262" t="s">
        <v>67</v>
      </c>
      <c r="C262" s="11">
        <v>1412</v>
      </c>
      <c r="D262" s="11">
        <v>21</v>
      </c>
      <c r="E262" s="2">
        <f t="shared" si="12"/>
        <v>14.872521246458923</v>
      </c>
      <c r="G262" t="s">
        <v>1519</v>
      </c>
      <c r="H262">
        <v>11</v>
      </c>
      <c r="I262">
        <v>36</v>
      </c>
      <c r="J262">
        <v>147</v>
      </c>
      <c r="K262">
        <v>1214</v>
      </c>
      <c r="L262">
        <v>0</v>
      </c>
      <c r="M262">
        <v>4</v>
      </c>
      <c r="N262">
        <v>1412</v>
      </c>
      <c r="O262" s="2">
        <f t="shared" si="13"/>
        <v>0.78125</v>
      </c>
      <c r="P262" s="34">
        <f t="shared" si="14"/>
        <v>86.221590909090907</v>
      </c>
    </row>
    <row r="263" spans="1:16">
      <c r="A263">
        <v>260</v>
      </c>
      <c r="B263" t="s">
        <v>37</v>
      </c>
      <c r="C263" s="11">
        <v>3989</v>
      </c>
      <c r="D263" s="11">
        <v>50</v>
      </c>
      <c r="E263" s="2">
        <f t="shared" si="12"/>
        <v>12.534469791927803</v>
      </c>
      <c r="G263" t="s">
        <v>1520</v>
      </c>
      <c r="H263">
        <v>136</v>
      </c>
      <c r="I263">
        <v>270</v>
      </c>
      <c r="J263">
        <v>1023</v>
      </c>
      <c r="K263">
        <v>2552</v>
      </c>
      <c r="L263">
        <v>0</v>
      </c>
      <c r="M263">
        <v>8</v>
      </c>
      <c r="N263">
        <v>3989</v>
      </c>
      <c r="O263" s="2">
        <f t="shared" si="13"/>
        <v>3.4162270786234612</v>
      </c>
      <c r="P263" s="34">
        <f t="shared" si="14"/>
        <v>64.104496357699077</v>
      </c>
    </row>
    <row r="264" spans="1:16">
      <c r="A264">
        <v>261</v>
      </c>
      <c r="B264" t="s">
        <v>465</v>
      </c>
      <c r="C264" s="11">
        <v>814</v>
      </c>
      <c r="D264" s="11">
        <v>5</v>
      </c>
      <c r="E264" s="2">
        <f t="shared" si="12"/>
        <v>6.142506142506142</v>
      </c>
      <c r="G264" t="s">
        <v>1521</v>
      </c>
      <c r="H264">
        <v>5</v>
      </c>
      <c r="I264">
        <v>25</v>
      </c>
      <c r="J264">
        <v>162</v>
      </c>
      <c r="K264">
        <v>621</v>
      </c>
      <c r="L264">
        <v>0</v>
      </c>
      <c r="M264">
        <v>1</v>
      </c>
      <c r="N264">
        <v>814</v>
      </c>
      <c r="O264" s="2">
        <f t="shared" si="13"/>
        <v>0.61500615006150061</v>
      </c>
      <c r="P264" s="34">
        <f t="shared" si="14"/>
        <v>76.383763837638369</v>
      </c>
    </row>
    <row r="265" spans="1:16">
      <c r="A265">
        <v>262</v>
      </c>
      <c r="B265" t="s">
        <v>618</v>
      </c>
      <c r="C265" s="11">
        <v>53</v>
      </c>
      <c r="D265" s="11">
        <v>1</v>
      </c>
      <c r="E265" s="2">
        <f t="shared" si="12"/>
        <v>18.867924528301884</v>
      </c>
      <c r="G265" t="s">
        <v>1522</v>
      </c>
      <c r="H265">
        <v>1</v>
      </c>
      <c r="I265">
        <v>0</v>
      </c>
      <c r="J265">
        <v>4</v>
      </c>
      <c r="K265">
        <v>47</v>
      </c>
      <c r="L265">
        <v>0</v>
      </c>
      <c r="M265">
        <v>1</v>
      </c>
      <c r="N265">
        <v>53</v>
      </c>
      <c r="O265" s="2">
        <f t="shared" si="13"/>
        <v>1.9230769230769231</v>
      </c>
      <c r="P265" s="34">
        <f t="shared" si="14"/>
        <v>90.384615384615387</v>
      </c>
    </row>
    <row r="266" spans="1:16">
      <c r="A266">
        <v>263</v>
      </c>
      <c r="B266" t="s">
        <v>120</v>
      </c>
      <c r="C266" s="11">
        <v>526</v>
      </c>
      <c r="D266" s="11">
        <v>7</v>
      </c>
      <c r="E266" s="2">
        <f t="shared" si="12"/>
        <v>13.307984790874524</v>
      </c>
      <c r="G266" t="s">
        <v>1523</v>
      </c>
      <c r="H266">
        <v>6</v>
      </c>
      <c r="I266">
        <v>37</v>
      </c>
      <c r="J266">
        <v>172</v>
      </c>
      <c r="K266">
        <v>311</v>
      </c>
      <c r="L266">
        <v>0</v>
      </c>
      <c r="M266">
        <v>0</v>
      </c>
      <c r="N266">
        <v>526</v>
      </c>
      <c r="O266" s="2">
        <f t="shared" si="13"/>
        <v>1.1406844106463878</v>
      </c>
      <c r="P266" s="34">
        <f t="shared" si="14"/>
        <v>59.125475285171106</v>
      </c>
    </row>
    <row r="267" spans="1:16">
      <c r="A267">
        <v>264</v>
      </c>
      <c r="B267" t="s">
        <v>444</v>
      </c>
      <c r="C267" s="11">
        <v>223</v>
      </c>
      <c r="D267" s="11">
        <v>1</v>
      </c>
      <c r="E267" s="2">
        <f t="shared" si="12"/>
        <v>4.4843049327354256</v>
      </c>
      <c r="G267" t="s">
        <v>1524</v>
      </c>
      <c r="H267">
        <v>3</v>
      </c>
      <c r="I267">
        <v>14</v>
      </c>
      <c r="J267">
        <v>67</v>
      </c>
      <c r="K267">
        <v>138</v>
      </c>
      <c r="L267">
        <v>0</v>
      </c>
      <c r="M267">
        <v>1</v>
      </c>
      <c r="N267">
        <v>223</v>
      </c>
      <c r="O267" s="2">
        <f t="shared" si="13"/>
        <v>1.3513513513513513</v>
      </c>
      <c r="P267" s="34">
        <f t="shared" si="14"/>
        <v>62.162162162162161</v>
      </c>
    </row>
    <row r="268" spans="1:16">
      <c r="A268">
        <v>265</v>
      </c>
      <c r="B268" t="s">
        <v>474</v>
      </c>
      <c r="C268" s="11">
        <v>157</v>
      </c>
      <c r="D268" s="11">
        <v>1</v>
      </c>
      <c r="E268" s="2">
        <f t="shared" si="12"/>
        <v>6.369426751592357</v>
      </c>
      <c r="G268" t="s">
        <v>1525</v>
      </c>
      <c r="H268">
        <v>1</v>
      </c>
      <c r="I268">
        <v>0</v>
      </c>
      <c r="J268">
        <v>13</v>
      </c>
      <c r="K268">
        <v>140</v>
      </c>
      <c r="L268">
        <v>0</v>
      </c>
      <c r="M268">
        <v>3</v>
      </c>
      <c r="N268">
        <v>157</v>
      </c>
      <c r="O268" s="2">
        <f t="shared" si="13"/>
        <v>0.64935064935064934</v>
      </c>
      <c r="P268" s="34">
        <f t="shared" si="14"/>
        <v>90.909090909090907</v>
      </c>
    </row>
    <row r="269" spans="1:16">
      <c r="A269">
        <v>266</v>
      </c>
      <c r="B269" t="s">
        <v>312</v>
      </c>
      <c r="C269" s="11">
        <v>66</v>
      </c>
      <c r="D269" s="11">
        <v>0</v>
      </c>
      <c r="E269" s="2">
        <f t="shared" si="12"/>
        <v>0</v>
      </c>
      <c r="G269" t="s">
        <v>1526</v>
      </c>
      <c r="H269">
        <v>1</v>
      </c>
      <c r="I269">
        <v>5</v>
      </c>
      <c r="J269">
        <v>26</v>
      </c>
      <c r="K269">
        <v>34</v>
      </c>
      <c r="L269">
        <v>0</v>
      </c>
      <c r="M269">
        <v>0</v>
      </c>
      <c r="N269">
        <v>66</v>
      </c>
      <c r="O269" s="2">
        <f t="shared" si="13"/>
        <v>1.5151515151515151</v>
      </c>
      <c r="P269" s="34">
        <f t="shared" si="14"/>
        <v>51.515151515151516</v>
      </c>
    </row>
    <row r="270" spans="1:16">
      <c r="A270">
        <v>267</v>
      </c>
      <c r="B270" t="s">
        <v>26</v>
      </c>
      <c r="C270" s="11">
        <v>5852</v>
      </c>
      <c r="D270" s="11">
        <v>70</v>
      </c>
      <c r="E270" s="2">
        <f t="shared" si="12"/>
        <v>11.961722488038278</v>
      </c>
      <c r="G270" t="s">
        <v>1527</v>
      </c>
      <c r="H270">
        <v>46</v>
      </c>
      <c r="I270">
        <v>335</v>
      </c>
      <c r="J270">
        <v>1712</v>
      </c>
      <c r="K270">
        <v>3690</v>
      </c>
      <c r="L270">
        <v>0</v>
      </c>
      <c r="M270">
        <v>69</v>
      </c>
      <c r="N270">
        <v>5852</v>
      </c>
      <c r="O270" s="2">
        <f t="shared" si="13"/>
        <v>0.79543489538301915</v>
      </c>
      <c r="P270" s="34">
        <f t="shared" si="14"/>
        <v>63.807712260072627</v>
      </c>
    </row>
    <row r="271" spans="1:16">
      <c r="A271">
        <v>268</v>
      </c>
      <c r="B271" t="s">
        <v>103</v>
      </c>
      <c r="C271" s="11">
        <v>713</v>
      </c>
      <c r="D271" s="11">
        <v>8</v>
      </c>
      <c r="E271" s="2">
        <f t="shared" si="12"/>
        <v>11.220196353436185</v>
      </c>
      <c r="G271" t="s">
        <v>1528</v>
      </c>
      <c r="H271">
        <v>3</v>
      </c>
      <c r="I271">
        <v>13</v>
      </c>
      <c r="J271">
        <v>29</v>
      </c>
      <c r="K271">
        <v>668</v>
      </c>
      <c r="L271">
        <v>0</v>
      </c>
      <c r="M271">
        <v>0</v>
      </c>
      <c r="N271">
        <v>713</v>
      </c>
      <c r="O271" s="2">
        <f t="shared" si="13"/>
        <v>0.42075736325385693</v>
      </c>
      <c r="P271" s="34">
        <f t="shared" si="14"/>
        <v>93.688639551192139</v>
      </c>
    </row>
    <row r="272" spans="1:16">
      <c r="A272">
        <v>269</v>
      </c>
      <c r="B272" t="s">
        <v>209</v>
      </c>
      <c r="C272" s="11">
        <v>178</v>
      </c>
      <c r="D272" s="11">
        <v>2</v>
      </c>
      <c r="E272" s="2">
        <f t="shared" si="12"/>
        <v>11.235955056179774</v>
      </c>
      <c r="G272" t="s">
        <v>1529</v>
      </c>
      <c r="H272">
        <v>2</v>
      </c>
      <c r="I272">
        <v>5</v>
      </c>
      <c r="J272">
        <v>43</v>
      </c>
      <c r="K272">
        <v>128</v>
      </c>
      <c r="L272">
        <v>0</v>
      </c>
      <c r="M272">
        <v>0</v>
      </c>
      <c r="N272">
        <v>178</v>
      </c>
      <c r="O272" s="2">
        <f t="shared" si="13"/>
        <v>1.1235955056179776</v>
      </c>
      <c r="P272" s="34">
        <f t="shared" si="14"/>
        <v>71.910112359550567</v>
      </c>
    </row>
    <row r="273" spans="1:16">
      <c r="A273">
        <v>270</v>
      </c>
      <c r="B273" t="s">
        <v>68</v>
      </c>
      <c r="C273" s="11">
        <v>1403</v>
      </c>
      <c r="D273" s="11">
        <v>21</v>
      </c>
      <c r="E273" s="2">
        <f t="shared" si="12"/>
        <v>14.96792587312901</v>
      </c>
      <c r="G273" t="s">
        <v>1530</v>
      </c>
      <c r="H273">
        <v>11</v>
      </c>
      <c r="I273">
        <v>21</v>
      </c>
      <c r="J273">
        <v>149</v>
      </c>
      <c r="K273">
        <v>1208</v>
      </c>
      <c r="L273">
        <v>0</v>
      </c>
      <c r="M273">
        <v>14</v>
      </c>
      <c r="N273">
        <v>1403</v>
      </c>
      <c r="O273" s="2">
        <f t="shared" si="13"/>
        <v>0.79193664506839456</v>
      </c>
      <c r="P273" s="34">
        <f t="shared" si="14"/>
        <v>86.969042476601871</v>
      </c>
    </row>
    <row r="274" spans="1:16">
      <c r="A274">
        <v>271</v>
      </c>
      <c r="B274" t="s">
        <v>154</v>
      </c>
      <c r="C274" s="11">
        <v>321</v>
      </c>
      <c r="D274" s="11">
        <v>6</v>
      </c>
      <c r="E274" s="2">
        <f t="shared" si="12"/>
        <v>18.691588785046729</v>
      </c>
      <c r="G274" t="s">
        <v>1531</v>
      </c>
      <c r="H274">
        <v>6</v>
      </c>
      <c r="I274">
        <v>7</v>
      </c>
      <c r="J274">
        <v>51</v>
      </c>
      <c r="K274">
        <v>257</v>
      </c>
      <c r="L274">
        <v>0</v>
      </c>
      <c r="M274">
        <v>0</v>
      </c>
      <c r="N274">
        <v>321</v>
      </c>
      <c r="O274" s="2">
        <f t="shared" si="13"/>
        <v>1.8691588785046727</v>
      </c>
      <c r="P274" s="34">
        <f t="shared" si="14"/>
        <v>80.062305295950154</v>
      </c>
    </row>
    <row r="275" spans="1:16">
      <c r="A275">
        <v>272</v>
      </c>
      <c r="B275" t="s">
        <v>460</v>
      </c>
      <c r="C275" s="11">
        <v>172</v>
      </c>
      <c r="D275" s="11">
        <v>1</v>
      </c>
      <c r="E275" s="2">
        <f t="shared" si="12"/>
        <v>5.8139534883720927</v>
      </c>
      <c r="G275" t="s">
        <v>1532</v>
      </c>
      <c r="H275">
        <v>0</v>
      </c>
      <c r="I275">
        <v>5</v>
      </c>
      <c r="J275">
        <v>37</v>
      </c>
      <c r="K275">
        <v>129</v>
      </c>
      <c r="L275">
        <v>1</v>
      </c>
      <c r="M275">
        <v>0</v>
      </c>
      <c r="N275">
        <v>172</v>
      </c>
      <c r="O275" s="2">
        <f t="shared" si="13"/>
        <v>0</v>
      </c>
      <c r="P275" s="34">
        <f t="shared" si="14"/>
        <v>75.438596491228068</v>
      </c>
    </row>
    <row r="276" spans="1:16">
      <c r="A276">
        <v>273</v>
      </c>
      <c r="B276" t="s">
        <v>310</v>
      </c>
      <c r="C276" s="11">
        <v>68</v>
      </c>
      <c r="D276" s="11">
        <v>0</v>
      </c>
      <c r="E276" s="2">
        <f t="shared" si="12"/>
        <v>0</v>
      </c>
      <c r="G276" t="s">
        <v>1533</v>
      </c>
      <c r="H276">
        <v>0</v>
      </c>
      <c r="I276">
        <v>2</v>
      </c>
      <c r="J276">
        <v>26</v>
      </c>
      <c r="K276">
        <v>40</v>
      </c>
      <c r="L276">
        <v>0</v>
      </c>
      <c r="M276">
        <v>0</v>
      </c>
      <c r="N276">
        <v>68</v>
      </c>
      <c r="O276" s="2">
        <f t="shared" si="13"/>
        <v>0</v>
      </c>
      <c r="P276" s="34">
        <f t="shared" si="14"/>
        <v>58.82352941176471</v>
      </c>
    </row>
    <row r="277" spans="1:16">
      <c r="A277">
        <v>274</v>
      </c>
      <c r="B277" t="s">
        <v>636</v>
      </c>
      <c r="C277" s="11">
        <v>83</v>
      </c>
      <c r="D277" s="11">
        <v>2</v>
      </c>
      <c r="E277" s="2">
        <f t="shared" si="12"/>
        <v>24.096385542168676</v>
      </c>
      <c r="G277" t="s">
        <v>1534</v>
      </c>
      <c r="H277">
        <v>1</v>
      </c>
      <c r="I277">
        <v>4</v>
      </c>
      <c r="J277">
        <v>22</v>
      </c>
      <c r="K277">
        <v>55</v>
      </c>
      <c r="L277">
        <v>0</v>
      </c>
      <c r="M277">
        <v>1</v>
      </c>
      <c r="N277">
        <v>83</v>
      </c>
      <c r="O277" s="2">
        <f t="shared" si="13"/>
        <v>1.2195121951219512</v>
      </c>
      <c r="P277" s="34">
        <f t="shared" si="14"/>
        <v>67.073170731707322</v>
      </c>
    </row>
    <row r="278" spans="1:16">
      <c r="A278">
        <v>275</v>
      </c>
      <c r="B278" t="s">
        <v>49</v>
      </c>
      <c r="C278" s="11">
        <v>2493</v>
      </c>
      <c r="D278" s="11">
        <v>26</v>
      </c>
      <c r="E278" s="2">
        <f t="shared" si="12"/>
        <v>10.429201764941837</v>
      </c>
      <c r="G278" t="s">
        <v>1535</v>
      </c>
      <c r="H278">
        <v>29</v>
      </c>
      <c r="I278">
        <v>77</v>
      </c>
      <c r="J278">
        <v>484</v>
      </c>
      <c r="K278">
        <v>1903</v>
      </c>
      <c r="L278">
        <v>0</v>
      </c>
      <c r="M278">
        <v>0</v>
      </c>
      <c r="N278">
        <v>2493</v>
      </c>
      <c r="O278" s="2">
        <f t="shared" si="13"/>
        <v>1.1632571199358204</v>
      </c>
      <c r="P278" s="34">
        <f t="shared" si="14"/>
        <v>76.33373445647814</v>
      </c>
    </row>
    <row r="279" spans="1:16">
      <c r="A279">
        <v>276</v>
      </c>
      <c r="B279" t="s">
        <v>90</v>
      </c>
      <c r="C279" s="11">
        <v>836</v>
      </c>
      <c r="D279" s="11">
        <v>10</v>
      </c>
      <c r="E279" s="2">
        <f t="shared" si="12"/>
        <v>11.961722488038278</v>
      </c>
      <c r="G279" t="s">
        <v>1536</v>
      </c>
      <c r="H279">
        <v>0</v>
      </c>
      <c r="I279">
        <v>34</v>
      </c>
      <c r="J279">
        <v>147</v>
      </c>
      <c r="K279">
        <v>650</v>
      </c>
      <c r="L279">
        <v>2</v>
      </c>
      <c r="M279">
        <v>3</v>
      </c>
      <c r="N279">
        <v>836</v>
      </c>
      <c r="O279" s="2">
        <f t="shared" si="13"/>
        <v>0</v>
      </c>
      <c r="P279" s="34">
        <f t="shared" si="14"/>
        <v>78.219013237063777</v>
      </c>
    </row>
    <row r="280" spans="1:16">
      <c r="A280">
        <v>277</v>
      </c>
      <c r="B280" t="s">
        <v>258</v>
      </c>
      <c r="C280" s="11">
        <v>482</v>
      </c>
      <c r="D280" s="11">
        <v>0</v>
      </c>
      <c r="E280" s="2">
        <f t="shared" si="12"/>
        <v>0</v>
      </c>
      <c r="G280" t="s">
        <v>1537</v>
      </c>
      <c r="H280">
        <v>21</v>
      </c>
      <c r="I280">
        <v>2</v>
      </c>
      <c r="J280">
        <v>51</v>
      </c>
      <c r="K280">
        <v>403</v>
      </c>
      <c r="L280">
        <v>0</v>
      </c>
      <c r="M280">
        <v>5</v>
      </c>
      <c r="N280">
        <v>482</v>
      </c>
      <c r="O280" s="2">
        <f t="shared" si="13"/>
        <v>4.4025157232704402</v>
      </c>
      <c r="P280" s="34">
        <f t="shared" si="14"/>
        <v>84.486373165618446</v>
      </c>
    </row>
    <row r="281" spans="1:16">
      <c r="A281">
        <v>278</v>
      </c>
      <c r="B281" t="s">
        <v>640</v>
      </c>
      <c r="C281" s="11">
        <v>81</v>
      </c>
      <c r="D281" s="11">
        <v>2</v>
      </c>
      <c r="E281" s="2">
        <f t="shared" si="12"/>
        <v>24.691358024691358</v>
      </c>
      <c r="G281" t="s">
        <v>1538</v>
      </c>
      <c r="H281">
        <v>0</v>
      </c>
      <c r="I281">
        <v>1</v>
      </c>
      <c r="J281">
        <v>6</v>
      </c>
      <c r="K281">
        <v>71</v>
      </c>
      <c r="L281">
        <v>0</v>
      </c>
      <c r="M281">
        <v>3</v>
      </c>
      <c r="N281">
        <v>81</v>
      </c>
      <c r="O281" s="2">
        <f t="shared" si="13"/>
        <v>0</v>
      </c>
      <c r="P281" s="34">
        <f t="shared" si="14"/>
        <v>91.025641025641022</v>
      </c>
    </row>
    <row r="282" spans="1:16">
      <c r="A282">
        <v>279</v>
      </c>
      <c r="B282" t="s">
        <v>87</v>
      </c>
      <c r="C282" s="11">
        <v>879</v>
      </c>
      <c r="D282" s="11">
        <v>12</v>
      </c>
      <c r="E282" s="2">
        <f t="shared" si="12"/>
        <v>13.651877133105803</v>
      </c>
      <c r="G282" t="s">
        <v>1539</v>
      </c>
      <c r="H282">
        <v>12</v>
      </c>
      <c r="I282">
        <v>35</v>
      </c>
      <c r="J282">
        <v>239</v>
      </c>
      <c r="K282">
        <v>577</v>
      </c>
      <c r="L282">
        <v>0</v>
      </c>
      <c r="M282">
        <v>16</v>
      </c>
      <c r="N282">
        <v>879</v>
      </c>
      <c r="O282" s="2">
        <f t="shared" si="13"/>
        <v>1.3904982618771726</v>
      </c>
      <c r="P282" s="34">
        <f t="shared" si="14"/>
        <v>66.859791425260724</v>
      </c>
    </row>
    <row r="283" spans="1:16">
      <c r="A283">
        <v>280</v>
      </c>
      <c r="B283" t="s">
        <v>41</v>
      </c>
      <c r="C283" s="11">
        <v>3273</v>
      </c>
      <c r="D283" s="11">
        <v>39</v>
      </c>
      <c r="E283" s="2">
        <f t="shared" si="12"/>
        <v>11.915673693858846</v>
      </c>
      <c r="G283" t="s">
        <v>1540</v>
      </c>
      <c r="H283">
        <v>36</v>
      </c>
      <c r="I283">
        <v>149</v>
      </c>
      <c r="J283">
        <v>622</v>
      </c>
      <c r="K283">
        <v>2439</v>
      </c>
      <c r="L283">
        <v>0</v>
      </c>
      <c r="M283">
        <v>27</v>
      </c>
      <c r="N283">
        <v>3273</v>
      </c>
      <c r="O283" s="2">
        <f t="shared" si="13"/>
        <v>1.1090573012939002</v>
      </c>
      <c r="P283" s="34">
        <f t="shared" si="14"/>
        <v>75.138632162661736</v>
      </c>
    </row>
    <row r="284" spans="1:16">
      <c r="A284">
        <v>281</v>
      </c>
      <c r="B284" t="s">
        <v>633</v>
      </c>
      <c r="C284" s="11">
        <v>84</v>
      </c>
      <c r="D284" s="11">
        <v>2</v>
      </c>
      <c r="E284" s="2">
        <f t="shared" si="12"/>
        <v>23.809523809523807</v>
      </c>
      <c r="G284" t="s">
        <v>1541</v>
      </c>
      <c r="H284">
        <v>0</v>
      </c>
      <c r="I284">
        <v>0</v>
      </c>
      <c r="J284">
        <v>8</v>
      </c>
      <c r="K284">
        <v>70</v>
      </c>
      <c r="L284">
        <v>0</v>
      </c>
      <c r="M284">
        <v>6</v>
      </c>
      <c r="N284">
        <v>84</v>
      </c>
      <c r="O284" s="2">
        <f t="shared" si="13"/>
        <v>0</v>
      </c>
      <c r="P284" s="34">
        <f t="shared" si="14"/>
        <v>89.743589743589752</v>
      </c>
    </row>
    <row r="285" spans="1:16">
      <c r="A285">
        <v>282</v>
      </c>
      <c r="B285" t="s">
        <v>189</v>
      </c>
      <c r="C285" s="11">
        <v>226</v>
      </c>
      <c r="D285" s="11">
        <v>4</v>
      </c>
      <c r="E285" s="2">
        <f t="shared" si="12"/>
        <v>17.699115044247787</v>
      </c>
      <c r="G285" t="s">
        <v>1542</v>
      </c>
      <c r="H285">
        <v>2</v>
      </c>
      <c r="I285">
        <v>7</v>
      </c>
      <c r="J285">
        <v>49</v>
      </c>
      <c r="K285">
        <v>168</v>
      </c>
      <c r="L285">
        <v>0</v>
      </c>
      <c r="M285">
        <v>0</v>
      </c>
      <c r="N285">
        <v>226</v>
      </c>
      <c r="O285" s="2">
        <f t="shared" si="13"/>
        <v>0.88495575221238942</v>
      </c>
      <c r="P285" s="34">
        <f t="shared" si="14"/>
        <v>74.336283185840713</v>
      </c>
    </row>
    <row r="286" spans="1:16">
      <c r="A286">
        <v>283</v>
      </c>
      <c r="B286" t="s">
        <v>106</v>
      </c>
      <c r="C286" s="11">
        <v>688</v>
      </c>
      <c r="D286" s="11">
        <v>7</v>
      </c>
      <c r="E286" s="2">
        <f t="shared" si="12"/>
        <v>10.174418604651164</v>
      </c>
      <c r="G286" t="s">
        <v>1543</v>
      </c>
      <c r="H286">
        <v>5</v>
      </c>
      <c r="I286">
        <v>12</v>
      </c>
      <c r="J286">
        <v>74</v>
      </c>
      <c r="K286">
        <v>595</v>
      </c>
      <c r="L286">
        <v>0</v>
      </c>
      <c r="M286">
        <v>2</v>
      </c>
      <c r="N286">
        <v>688</v>
      </c>
      <c r="O286" s="2">
        <f t="shared" si="13"/>
        <v>0.7288629737609329</v>
      </c>
      <c r="P286" s="34">
        <f t="shared" si="14"/>
        <v>86.734693877551024</v>
      </c>
    </row>
    <row r="287" spans="1:16">
      <c r="A287">
        <v>284</v>
      </c>
      <c r="B287" t="s">
        <v>557</v>
      </c>
      <c r="C287" s="11">
        <v>517</v>
      </c>
      <c r="D287" s="11">
        <v>5</v>
      </c>
      <c r="E287" s="2">
        <f t="shared" si="12"/>
        <v>9.6711798839458414</v>
      </c>
      <c r="G287" t="s">
        <v>1544</v>
      </c>
      <c r="H287">
        <v>2</v>
      </c>
      <c r="I287">
        <v>7</v>
      </c>
      <c r="J287">
        <v>32</v>
      </c>
      <c r="K287">
        <v>474</v>
      </c>
      <c r="L287">
        <v>0</v>
      </c>
      <c r="M287">
        <v>2</v>
      </c>
      <c r="N287">
        <v>517</v>
      </c>
      <c r="O287" s="2">
        <f t="shared" si="13"/>
        <v>0.38834951456310679</v>
      </c>
      <c r="P287" s="34">
        <f t="shared" si="14"/>
        <v>92.038834951456309</v>
      </c>
    </row>
    <row r="288" spans="1:16">
      <c r="A288">
        <v>285</v>
      </c>
      <c r="B288" t="s">
        <v>325</v>
      </c>
      <c r="C288" s="11">
        <v>60</v>
      </c>
      <c r="D288" s="11">
        <v>0</v>
      </c>
      <c r="E288" s="2">
        <f t="shared" si="12"/>
        <v>0</v>
      </c>
      <c r="G288" t="s">
        <v>1545</v>
      </c>
      <c r="H288">
        <v>0</v>
      </c>
      <c r="I288">
        <v>4</v>
      </c>
      <c r="J288">
        <v>9</v>
      </c>
      <c r="K288">
        <v>47</v>
      </c>
      <c r="L288">
        <v>0</v>
      </c>
      <c r="M288">
        <v>0</v>
      </c>
      <c r="N288">
        <v>60</v>
      </c>
      <c r="O288" s="2">
        <f t="shared" si="13"/>
        <v>0</v>
      </c>
      <c r="P288" s="34">
        <f t="shared" si="14"/>
        <v>78.333333333333329</v>
      </c>
    </row>
    <row r="289" spans="1:16">
      <c r="A289">
        <v>286</v>
      </c>
      <c r="B289" t="s">
        <v>520</v>
      </c>
      <c r="C289" s="11">
        <v>1732</v>
      </c>
      <c r="D289" s="11">
        <v>15</v>
      </c>
      <c r="E289" s="2">
        <f t="shared" si="12"/>
        <v>8.6605080831408774</v>
      </c>
      <c r="G289" t="s">
        <v>1546</v>
      </c>
      <c r="H289">
        <v>72</v>
      </c>
      <c r="I289">
        <v>83</v>
      </c>
      <c r="J289">
        <v>389</v>
      </c>
      <c r="K289">
        <v>1182</v>
      </c>
      <c r="L289">
        <v>0</v>
      </c>
      <c r="M289">
        <v>6</v>
      </c>
      <c r="N289">
        <v>1732</v>
      </c>
      <c r="O289" s="2">
        <f t="shared" si="13"/>
        <v>4.1714947856315181</v>
      </c>
      <c r="P289" s="34">
        <f t="shared" si="14"/>
        <v>68.482039397450762</v>
      </c>
    </row>
    <row r="290" spans="1:16">
      <c r="A290">
        <v>287</v>
      </c>
      <c r="B290" t="s">
        <v>123</v>
      </c>
      <c r="C290" s="11">
        <v>502</v>
      </c>
      <c r="D290" s="11">
        <v>7</v>
      </c>
      <c r="E290" s="2">
        <f t="shared" si="12"/>
        <v>13.944223107569721</v>
      </c>
      <c r="G290" t="s">
        <v>1547</v>
      </c>
      <c r="H290">
        <v>4</v>
      </c>
      <c r="I290">
        <v>8</v>
      </c>
      <c r="J290">
        <v>75</v>
      </c>
      <c r="K290">
        <v>384</v>
      </c>
      <c r="L290">
        <v>0</v>
      </c>
      <c r="M290">
        <v>31</v>
      </c>
      <c r="N290">
        <v>502</v>
      </c>
      <c r="O290" s="2">
        <f t="shared" si="13"/>
        <v>0.84925690021231426</v>
      </c>
      <c r="P290" s="34">
        <f t="shared" si="14"/>
        <v>81.528662420382176</v>
      </c>
    </row>
    <row r="291" spans="1:16">
      <c r="A291">
        <v>288</v>
      </c>
      <c r="B291" t="s">
        <v>504</v>
      </c>
      <c r="C291" s="11">
        <v>370</v>
      </c>
      <c r="D291" s="11">
        <v>3</v>
      </c>
      <c r="E291" s="2">
        <f t="shared" si="12"/>
        <v>8.1081081081081088</v>
      </c>
      <c r="G291" t="s">
        <v>1548</v>
      </c>
      <c r="H291">
        <v>6</v>
      </c>
      <c r="I291">
        <v>9</v>
      </c>
      <c r="J291">
        <v>67</v>
      </c>
      <c r="K291">
        <v>288</v>
      </c>
      <c r="L291">
        <v>0</v>
      </c>
      <c r="M291">
        <v>0</v>
      </c>
      <c r="N291">
        <v>370</v>
      </c>
      <c r="O291" s="2">
        <f t="shared" si="13"/>
        <v>1.6216216216216217</v>
      </c>
      <c r="P291" s="34">
        <f t="shared" si="14"/>
        <v>77.837837837837839</v>
      </c>
    </row>
    <row r="292" spans="1:16">
      <c r="A292">
        <v>289</v>
      </c>
      <c r="B292" t="s">
        <v>513</v>
      </c>
      <c r="C292" s="11">
        <v>1655</v>
      </c>
      <c r="D292" s="11">
        <v>14</v>
      </c>
      <c r="E292" s="2">
        <f t="shared" si="12"/>
        <v>8.4592145015105746</v>
      </c>
      <c r="G292" t="s">
        <v>1549</v>
      </c>
      <c r="H292">
        <v>10</v>
      </c>
      <c r="I292">
        <v>35</v>
      </c>
      <c r="J292">
        <v>153</v>
      </c>
      <c r="K292">
        <v>1450</v>
      </c>
      <c r="L292">
        <v>0</v>
      </c>
      <c r="M292">
        <v>7</v>
      </c>
      <c r="N292">
        <v>1655</v>
      </c>
      <c r="O292" s="2">
        <f t="shared" si="13"/>
        <v>0.60679611650485432</v>
      </c>
      <c r="P292" s="34">
        <f t="shared" si="14"/>
        <v>87.985436893203882</v>
      </c>
    </row>
    <row r="293" spans="1:16">
      <c r="A293">
        <v>290</v>
      </c>
      <c r="B293" t="s">
        <v>358</v>
      </c>
      <c r="C293" s="11">
        <v>40</v>
      </c>
      <c r="D293" s="11">
        <v>0</v>
      </c>
      <c r="E293" s="2">
        <f t="shared" si="12"/>
        <v>0</v>
      </c>
      <c r="G293" t="s">
        <v>1550</v>
      </c>
      <c r="H293">
        <v>2</v>
      </c>
      <c r="I293">
        <v>0</v>
      </c>
      <c r="J293">
        <v>8</v>
      </c>
      <c r="K293">
        <v>30</v>
      </c>
      <c r="L293">
        <v>0</v>
      </c>
      <c r="M293">
        <v>0</v>
      </c>
      <c r="N293">
        <v>40</v>
      </c>
      <c r="O293" s="2">
        <f t="shared" si="13"/>
        <v>5</v>
      </c>
      <c r="P293" s="34">
        <f t="shared" si="14"/>
        <v>75</v>
      </c>
    </row>
    <row r="294" spans="1:16">
      <c r="A294">
        <v>291</v>
      </c>
      <c r="B294" t="s">
        <v>222</v>
      </c>
      <c r="C294" s="11">
        <v>143</v>
      </c>
      <c r="D294" s="11">
        <v>5</v>
      </c>
      <c r="E294" s="2">
        <f t="shared" si="12"/>
        <v>34.965034965034967</v>
      </c>
      <c r="G294" t="s">
        <v>1551</v>
      </c>
      <c r="H294">
        <v>3</v>
      </c>
      <c r="I294">
        <v>8</v>
      </c>
      <c r="J294">
        <v>23</v>
      </c>
      <c r="K294">
        <v>107</v>
      </c>
      <c r="L294">
        <v>0</v>
      </c>
      <c r="M294">
        <v>2</v>
      </c>
      <c r="N294">
        <v>143</v>
      </c>
      <c r="O294" s="2">
        <f t="shared" si="13"/>
        <v>2.1276595744680851</v>
      </c>
      <c r="P294" s="34">
        <f t="shared" si="14"/>
        <v>75.886524822695037</v>
      </c>
    </row>
    <row r="295" spans="1:16">
      <c r="A295">
        <v>292</v>
      </c>
      <c r="B295" t="s">
        <v>614</v>
      </c>
      <c r="C295" s="11">
        <v>55</v>
      </c>
      <c r="D295" s="11">
        <v>1</v>
      </c>
      <c r="E295" s="2">
        <f t="shared" si="12"/>
        <v>18.18181818181818</v>
      </c>
      <c r="G295" t="s">
        <v>1552</v>
      </c>
      <c r="H295">
        <v>0</v>
      </c>
      <c r="I295">
        <v>2</v>
      </c>
      <c r="J295">
        <v>10</v>
      </c>
      <c r="K295">
        <v>43</v>
      </c>
      <c r="L295">
        <v>0</v>
      </c>
      <c r="M295">
        <v>0</v>
      </c>
      <c r="N295">
        <v>55</v>
      </c>
      <c r="O295" s="2">
        <f t="shared" si="13"/>
        <v>0</v>
      </c>
      <c r="P295" s="34">
        <f t="shared" si="14"/>
        <v>78.181818181818187</v>
      </c>
    </row>
    <row r="296" spans="1:16">
      <c r="A296">
        <v>293</v>
      </c>
      <c r="B296" t="s">
        <v>440</v>
      </c>
      <c r="C296" s="11">
        <v>468</v>
      </c>
      <c r="D296" s="11">
        <v>2</v>
      </c>
      <c r="E296" s="2">
        <f t="shared" si="12"/>
        <v>4.2735042735042743</v>
      </c>
      <c r="G296" t="s">
        <v>1553</v>
      </c>
      <c r="H296">
        <v>6</v>
      </c>
      <c r="I296">
        <v>12</v>
      </c>
      <c r="J296">
        <v>98</v>
      </c>
      <c r="K296">
        <v>350</v>
      </c>
      <c r="L296">
        <v>0</v>
      </c>
      <c r="M296">
        <v>2</v>
      </c>
      <c r="N296">
        <v>468</v>
      </c>
      <c r="O296" s="2">
        <f t="shared" si="13"/>
        <v>1.2875536480686696</v>
      </c>
      <c r="P296" s="34">
        <f t="shared" si="14"/>
        <v>75.107296137339048</v>
      </c>
    </row>
    <row r="297" spans="1:16">
      <c r="A297">
        <v>294</v>
      </c>
      <c r="B297" t="s">
        <v>319</v>
      </c>
      <c r="C297" s="11">
        <v>62</v>
      </c>
      <c r="D297" s="11">
        <v>0</v>
      </c>
      <c r="E297" s="2">
        <f t="shared" si="12"/>
        <v>0</v>
      </c>
      <c r="G297" t="s">
        <v>1554</v>
      </c>
      <c r="H297">
        <v>0</v>
      </c>
      <c r="I297">
        <v>0</v>
      </c>
      <c r="J297">
        <v>8</v>
      </c>
      <c r="K297">
        <v>54</v>
      </c>
      <c r="L297">
        <v>0</v>
      </c>
      <c r="M297">
        <v>0</v>
      </c>
      <c r="N297">
        <v>62</v>
      </c>
      <c r="O297" s="2">
        <f t="shared" si="13"/>
        <v>0</v>
      </c>
      <c r="P297" s="34">
        <f t="shared" si="14"/>
        <v>87.096774193548384</v>
      </c>
    </row>
    <row r="298" spans="1:16">
      <c r="A298">
        <v>295</v>
      </c>
      <c r="B298" t="s">
        <v>348</v>
      </c>
      <c r="C298" s="11">
        <v>45</v>
      </c>
      <c r="D298" s="11">
        <v>0</v>
      </c>
      <c r="E298" s="2">
        <f t="shared" si="12"/>
        <v>0</v>
      </c>
      <c r="G298" t="s">
        <v>1555</v>
      </c>
      <c r="H298">
        <v>0</v>
      </c>
      <c r="I298">
        <v>0</v>
      </c>
      <c r="J298">
        <v>3</v>
      </c>
      <c r="K298">
        <v>42</v>
      </c>
      <c r="L298">
        <v>0</v>
      </c>
      <c r="M298">
        <v>0</v>
      </c>
      <c r="N298">
        <v>45</v>
      </c>
      <c r="O298" s="2">
        <f t="shared" si="13"/>
        <v>0</v>
      </c>
      <c r="P298" s="34">
        <f t="shared" si="14"/>
        <v>93.333333333333329</v>
      </c>
    </row>
    <row r="299" spans="1:16">
      <c r="A299">
        <v>296</v>
      </c>
      <c r="B299" t="s">
        <v>28</v>
      </c>
      <c r="C299" s="11">
        <v>5366</v>
      </c>
      <c r="D299" s="11">
        <v>57</v>
      </c>
      <c r="E299" s="2">
        <f t="shared" si="12"/>
        <v>10.622437569884458</v>
      </c>
      <c r="G299" t="s">
        <v>1556</v>
      </c>
      <c r="H299">
        <v>19</v>
      </c>
      <c r="I299">
        <v>119</v>
      </c>
      <c r="J299">
        <v>767</v>
      </c>
      <c r="K299">
        <v>4452</v>
      </c>
      <c r="L299">
        <v>0</v>
      </c>
      <c r="M299">
        <v>9</v>
      </c>
      <c r="N299">
        <v>5366</v>
      </c>
      <c r="O299" s="2">
        <f t="shared" si="13"/>
        <v>0.3546761246966586</v>
      </c>
      <c r="P299" s="34">
        <f t="shared" si="14"/>
        <v>83.106216165764422</v>
      </c>
    </row>
    <row r="300" spans="1:16">
      <c r="A300">
        <v>297</v>
      </c>
      <c r="B300" t="s">
        <v>183</v>
      </c>
      <c r="C300" s="11">
        <v>238</v>
      </c>
      <c r="D300" s="11">
        <v>3</v>
      </c>
      <c r="E300" s="2">
        <f t="shared" si="12"/>
        <v>12.605042016806722</v>
      </c>
      <c r="G300" t="s">
        <v>1557</v>
      </c>
      <c r="H300">
        <v>5</v>
      </c>
      <c r="I300">
        <v>5</v>
      </c>
      <c r="J300">
        <v>27</v>
      </c>
      <c r="K300">
        <v>199</v>
      </c>
      <c r="L300">
        <v>0</v>
      </c>
      <c r="M300">
        <v>2</v>
      </c>
      <c r="N300">
        <v>238</v>
      </c>
      <c r="O300" s="2">
        <f t="shared" si="13"/>
        <v>2.1186440677966099</v>
      </c>
      <c r="P300" s="34">
        <f t="shared" si="14"/>
        <v>84.322033898305079</v>
      </c>
    </row>
    <row r="301" spans="1:16">
      <c r="A301">
        <v>298</v>
      </c>
      <c r="B301" t="s">
        <v>166</v>
      </c>
      <c r="C301" s="11">
        <v>286</v>
      </c>
      <c r="D301" s="11">
        <v>6</v>
      </c>
      <c r="E301" s="2">
        <f t="shared" si="12"/>
        <v>20.97902097902098</v>
      </c>
      <c r="G301" t="s">
        <v>1558</v>
      </c>
      <c r="H301">
        <v>4</v>
      </c>
      <c r="I301">
        <v>7</v>
      </c>
      <c r="J301">
        <v>93</v>
      </c>
      <c r="K301">
        <v>179</v>
      </c>
      <c r="L301">
        <v>0</v>
      </c>
      <c r="M301">
        <v>3</v>
      </c>
      <c r="N301">
        <v>286</v>
      </c>
      <c r="O301" s="2">
        <f t="shared" si="13"/>
        <v>1.4134275618374559</v>
      </c>
      <c r="P301" s="34">
        <f t="shared" si="14"/>
        <v>63.250883392226157</v>
      </c>
    </row>
    <row r="302" spans="1:16">
      <c r="A302">
        <v>299</v>
      </c>
      <c r="B302" t="s">
        <v>131</v>
      </c>
      <c r="C302" s="11">
        <v>445</v>
      </c>
      <c r="D302" s="11">
        <v>8</v>
      </c>
      <c r="E302" s="2">
        <f t="shared" si="12"/>
        <v>17.977528089887642</v>
      </c>
      <c r="G302" t="s">
        <v>1559</v>
      </c>
      <c r="H302">
        <v>5</v>
      </c>
      <c r="I302">
        <v>40</v>
      </c>
      <c r="J302">
        <v>119</v>
      </c>
      <c r="K302">
        <v>274</v>
      </c>
      <c r="L302">
        <v>0</v>
      </c>
      <c r="M302">
        <v>7</v>
      </c>
      <c r="N302">
        <v>445</v>
      </c>
      <c r="O302" s="2">
        <f t="shared" si="13"/>
        <v>1.1415525114155249</v>
      </c>
      <c r="P302" s="34">
        <f t="shared" si="14"/>
        <v>62.557077625570777</v>
      </c>
    </row>
    <row r="303" spans="1:16">
      <c r="A303">
        <v>300</v>
      </c>
      <c r="B303" t="s">
        <v>646</v>
      </c>
      <c r="C303" s="11">
        <v>38</v>
      </c>
      <c r="D303" s="11">
        <v>1</v>
      </c>
      <c r="E303" s="2">
        <f t="shared" si="12"/>
        <v>26.315789473684209</v>
      </c>
      <c r="G303" t="s">
        <v>1560</v>
      </c>
      <c r="H303">
        <v>0</v>
      </c>
      <c r="I303">
        <v>0</v>
      </c>
      <c r="J303">
        <v>7</v>
      </c>
      <c r="K303">
        <v>31</v>
      </c>
      <c r="L303">
        <v>0</v>
      </c>
      <c r="M303">
        <v>0</v>
      </c>
      <c r="N303">
        <v>38</v>
      </c>
      <c r="O303" s="2">
        <f t="shared" si="13"/>
        <v>0</v>
      </c>
      <c r="P303" s="34">
        <f t="shared" si="14"/>
        <v>81.578947368421055</v>
      </c>
    </row>
    <row r="304" spans="1:16">
      <c r="A304">
        <v>301</v>
      </c>
      <c r="B304" t="s">
        <v>528</v>
      </c>
      <c r="C304" s="11">
        <v>340</v>
      </c>
      <c r="D304" s="11">
        <v>3</v>
      </c>
      <c r="E304" s="2">
        <f t="shared" si="12"/>
        <v>8.8235294117647065</v>
      </c>
      <c r="G304" t="s">
        <v>1561</v>
      </c>
      <c r="H304">
        <v>2</v>
      </c>
      <c r="I304">
        <v>8</v>
      </c>
      <c r="J304">
        <v>67</v>
      </c>
      <c r="K304">
        <v>257</v>
      </c>
      <c r="L304">
        <v>0</v>
      </c>
      <c r="M304">
        <v>6</v>
      </c>
      <c r="N304">
        <v>340</v>
      </c>
      <c r="O304" s="2">
        <f t="shared" si="13"/>
        <v>0.5988023952095809</v>
      </c>
      <c r="P304" s="34">
        <f t="shared" si="14"/>
        <v>76.946107784431135</v>
      </c>
    </row>
    <row r="305" spans="1:16">
      <c r="A305">
        <v>302</v>
      </c>
      <c r="B305" t="s">
        <v>320</v>
      </c>
      <c r="C305" s="11">
        <v>61</v>
      </c>
      <c r="D305" s="11">
        <v>0</v>
      </c>
      <c r="E305" s="2">
        <f t="shared" si="12"/>
        <v>0</v>
      </c>
      <c r="G305" t="s">
        <v>1562</v>
      </c>
      <c r="H305">
        <v>1</v>
      </c>
      <c r="I305">
        <v>3</v>
      </c>
      <c r="J305">
        <v>3</v>
      </c>
      <c r="K305">
        <v>53</v>
      </c>
      <c r="L305">
        <v>0</v>
      </c>
      <c r="M305">
        <v>1</v>
      </c>
      <c r="N305">
        <v>61</v>
      </c>
      <c r="O305" s="2">
        <f t="shared" si="13"/>
        <v>1.6666666666666667</v>
      </c>
      <c r="P305" s="34">
        <f t="shared" si="14"/>
        <v>88.333333333333329</v>
      </c>
    </row>
    <row r="306" spans="1:16">
      <c r="A306">
        <v>303</v>
      </c>
      <c r="B306" t="s">
        <v>274</v>
      </c>
      <c r="C306" s="11">
        <v>116</v>
      </c>
      <c r="D306" s="11">
        <v>0</v>
      </c>
      <c r="E306" s="2">
        <f t="shared" si="12"/>
        <v>0</v>
      </c>
      <c r="G306" t="s">
        <v>1563</v>
      </c>
      <c r="H306">
        <v>1</v>
      </c>
      <c r="I306">
        <v>8</v>
      </c>
      <c r="J306">
        <v>41</v>
      </c>
      <c r="K306">
        <v>66</v>
      </c>
      <c r="L306">
        <v>0</v>
      </c>
      <c r="M306">
        <v>0</v>
      </c>
      <c r="N306">
        <v>116</v>
      </c>
      <c r="O306" s="2">
        <f t="shared" si="13"/>
        <v>0.86206896551724133</v>
      </c>
      <c r="P306" s="34">
        <f t="shared" si="14"/>
        <v>56.896551724137936</v>
      </c>
    </row>
    <row r="307" spans="1:16">
      <c r="A307">
        <v>304</v>
      </c>
      <c r="B307" t="s">
        <v>72</v>
      </c>
      <c r="C307" s="11">
        <v>1261</v>
      </c>
      <c r="D307" s="11">
        <v>19</v>
      </c>
      <c r="E307" s="2">
        <f t="shared" si="12"/>
        <v>15.067406819984139</v>
      </c>
      <c r="G307" t="s">
        <v>1564</v>
      </c>
      <c r="H307">
        <v>9</v>
      </c>
      <c r="I307">
        <v>27</v>
      </c>
      <c r="J307">
        <v>197</v>
      </c>
      <c r="K307">
        <v>1023</v>
      </c>
      <c r="L307">
        <v>0</v>
      </c>
      <c r="M307">
        <v>5</v>
      </c>
      <c r="N307">
        <v>1261</v>
      </c>
      <c r="O307" s="2">
        <f t="shared" si="13"/>
        <v>0.71656050955414019</v>
      </c>
      <c r="P307" s="34">
        <f t="shared" si="14"/>
        <v>81.449044585987266</v>
      </c>
    </row>
    <row r="308" spans="1:16">
      <c r="A308">
        <v>305</v>
      </c>
      <c r="B308" t="s">
        <v>92</v>
      </c>
      <c r="C308" s="11">
        <v>819</v>
      </c>
      <c r="D308" s="11">
        <v>14</v>
      </c>
      <c r="E308" s="2">
        <f t="shared" si="12"/>
        <v>17.094017094017097</v>
      </c>
      <c r="G308" t="s">
        <v>1565</v>
      </c>
      <c r="H308">
        <v>9</v>
      </c>
      <c r="I308">
        <v>29</v>
      </c>
      <c r="J308">
        <v>128</v>
      </c>
      <c r="K308">
        <v>651</v>
      </c>
      <c r="L308">
        <v>0</v>
      </c>
      <c r="M308">
        <v>2</v>
      </c>
      <c r="N308">
        <v>819</v>
      </c>
      <c r="O308" s="2">
        <f t="shared" si="13"/>
        <v>1.101591187270502</v>
      </c>
      <c r="P308" s="34">
        <f t="shared" si="14"/>
        <v>79.68176254589963</v>
      </c>
    </row>
    <row r="309" spans="1:16">
      <c r="A309">
        <v>306</v>
      </c>
      <c r="B309" t="s">
        <v>40</v>
      </c>
      <c r="C309" s="11">
        <v>3621</v>
      </c>
      <c r="D309" s="11">
        <v>45</v>
      </c>
      <c r="E309" s="2">
        <f t="shared" si="12"/>
        <v>12.427506213753107</v>
      </c>
      <c r="G309" t="s">
        <v>1566</v>
      </c>
      <c r="H309">
        <v>59</v>
      </c>
      <c r="I309">
        <v>157</v>
      </c>
      <c r="J309">
        <v>757</v>
      </c>
      <c r="K309">
        <v>2623</v>
      </c>
      <c r="L309">
        <v>0</v>
      </c>
      <c r="M309">
        <v>25</v>
      </c>
      <c r="N309">
        <v>3621</v>
      </c>
      <c r="O309" s="2">
        <f t="shared" si="13"/>
        <v>1.6407119021134595</v>
      </c>
      <c r="P309" s="34">
        <f t="shared" si="14"/>
        <v>72.942157953281423</v>
      </c>
    </row>
    <row r="310" spans="1:16">
      <c r="A310">
        <v>307</v>
      </c>
      <c r="B310" t="s">
        <v>654</v>
      </c>
      <c r="C310" s="11">
        <v>81</v>
      </c>
      <c r="D310" s="11">
        <v>3</v>
      </c>
      <c r="E310" s="2">
        <f t="shared" si="12"/>
        <v>37.037037037037038</v>
      </c>
      <c r="G310" t="s">
        <v>1567</v>
      </c>
      <c r="H310">
        <v>0</v>
      </c>
      <c r="I310">
        <v>4</v>
      </c>
      <c r="J310">
        <v>18</v>
      </c>
      <c r="K310">
        <v>59</v>
      </c>
      <c r="L310">
        <v>0</v>
      </c>
      <c r="M310">
        <v>0</v>
      </c>
      <c r="N310">
        <v>81</v>
      </c>
      <c r="O310" s="2">
        <f t="shared" si="13"/>
        <v>0</v>
      </c>
      <c r="P310" s="34">
        <f t="shared" si="14"/>
        <v>72.839506172839506</v>
      </c>
    </row>
    <row r="311" spans="1:16">
      <c r="A311">
        <v>308</v>
      </c>
      <c r="B311" t="s">
        <v>507</v>
      </c>
      <c r="C311" s="11">
        <v>983</v>
      </c>
      <c r="D311" s="11">
        <v>8</v>
      </c>
      <c r="E311" s="2">
        <f t="shared" si="12"/>
        <v>8.1383519837232949</v>
      </c>
      <c r="G311" t="s">
        <v>1568</v>
      </c>
      <c r="H311">
        <v>5</v>
      </c>
      <c r="I311">
        <v>38</v>
      </c>
      <c r="J311">
        <v>202</v>
      </c>
      <c r="K311">
        <v>731</v>
      </c>
      <c r="L311">
        <v>0</v>
      </c>
      <c r="M311">
        <v>7</v>
      </c>
      <c r="N311">
        <v>983</v>
      </c>
      <c r="O311" s="2">
        <f t="shared" si="13"/>
        <v>0.51229508196721307</v>
      </c>
      <c r="P311" s="34">
        <f t="shared" si="14"/>
        <v>74.897540983606561</v>
      </c>
    </row>
    <row r="312" spans="1:16">
      <c r="A312">
        <v>309</v>
      </c>
      <c r="B312" t="s">
        <v>74</v>
      </c>
      <c r="C312" s="11">
        <v>1239</v>
      </c>
      <c r="D312" s="11">
        <v>17</v>
      </c>
      <c r="E312" s="2">
        <f t="shared" si="12"/>
        <v>13.720742534301856</v>
      </c>
      <c r="G312" t="s">
        <v>1569</v>
      </c>
      <c r="H312">
        <v>24</v>
      </c>
      <c r="I312">
        <v>52</v>
      </c>
      <c r="J312">
        <v>352</v>
      </c>
      <c r="K312">
        <v>809</v>
      </c>
      <c r="L312">
        <v>0</v>
      </c>
      <c r="M312">
        <v>2</v>
      </c>
      <c r="N312">
        <v>1239</v>
      </c>
      <c r="O312" s="2">
        <f t="shared" si="13"/>
        <v>1.9401778496362168</v>
      </c>
      <c r="P312" s="34">
        <f t="shared" si="14"/>
        <v>65.400161681487461</v>
      </c>
    </row>
    <row r="313" spans="1:16">
      <c r="A313">
        <v>310</v>
      </c>
      <c r="B313" t="s">
        <v>391</v>
      </c>
      <c r="C313" s="11">
        <v>26</v>
      </c>
      <c r="D313" s="11">
        <v>0</v>
      </c>
      <c r="E313" s="2">
        <f t="shared" si="12"/>
        <v>0</v>
      </c>
      <c r="G313" t="s">
        <v>1570</v>
      </c>
      <c r="H313">
        <v>0</v>
      </c>
      <c r="I313">
        <v>0</v>
      </c>
      <c r="J313">
        <v>0</v>
      </c>
      <c r="K313">
        <v>26</v>
      </c>
      <c r="L313">
        <v>0</v>
      </c>
      <c r="M313">
        <v>0</v>
      </c>
      <c r="N313">
        <v>26</v>
      </c>
      <c r="O313" s="2">
        <f t="shared" si="13"/>
        <v>0</v>
      </c>
      <c r="P313" s="34">
        <f t="shared" si="14"/>
        <v>100</v>
      </c>
    </row>
    <row r="314" spans="1:16">
      <c r="A314">
        <v>311</v>
      </c>
      <c r="B314" t="s">
        <v>511</v>
      </c>
      <c r="C314" s="11">
        <v>718</v>
      </c>
      <c r="D314" s="11">
        <v>6</v>
      </c>
      <c r="E314" s="2">
        <f t="shared" si="12"/>
        <v>8.3565459610027855</v>
      </c>
      <c r="G314" t="s">
        <v>1571</v>
      </c>
      <c r="H314">
        <v>1</v>
      </c>
      <c r="I314">
        <v>16</v>
      </c>
      <c r="J314">
        <v>116</v>
      </c>
      <c r="K314">
        <v>584</v>
      </c>
      <c r="L314">
        <v>0</v>
      </c>
      <c r="M314">
        <v>1</v>
      </c>
      <c r="N314">
        <v>718</v>
      </c>
      <c r="O314" s="2">
        <f t="shared" si="13"/>
        <v>0.1394700139470014</v>
      </c>
      <c r="P314" s="34">
        <f t="shared" si="14"/>
        <v>81.450488145048823</v>
      </c>
    </row>
    <row r="315" spans="1:16">
      <c r="A315">
        <v>312</v>
      </c>
      <c r="B315" t="s">
        <v>450</v>
      </c>
      <c r="C315" s="11">
        <v>209</v>
      </c>
      <c r="D315" s="11">
        <v>1</v>
      </c>
      <c r="E315" s="2">
        <f t="shared" si="12"/>
        <v>4.7846889952153111</v>
      </c>
      <c r="G315" t="s">
        <v>1572</v>
      </c>
      <c r="H315">
        <v>1</v>
      </c>
      <c r="I315">
        <v>2</v>
      </c>
      <c r="J315">
        <v>17</v>
      </c>
      <c r="K315">
        <v>188</v>
      </c>
      <c r="L315">
        <v>0</v>
      </c>
      <c r="M315">
        <v>1</v>
      </c>
      <c r="N315">
        <v>209</v>
      </c>
      <c r="O315" s="2">
        <f t="shared" si="13"/>
        <v>0.48076923076923078</v>
      </c>
      <c r="P315" s="34">
        <f t="shared" si="14"/>
        <v>90.384615384615387</v>
      </c>
    </row>
    <row r="316" spans="1:16">
      <c r="A316">
        <v>313</v>
      </c>
      <c r="B316" t="s">
        <v>393</v>
      </c>
      <c r="C316" s="11">
        <v>25</v>
      </c>
      <c r="D316" s="11">
        <v>0</v>
      </c>
      <c r="E316" s="2">
        <f t="shared" si="12"/>
        <v>0</v>
      </c>
      <c r="G316" t="s">
        <v>1573</v>
      </c>
      <c r="H316">
        <v>1</v>
      </c>
      <c r="I316">
        <v>4</v>
      </c>
      <c r="J316">
        <v>13</v>
      </c>
      <c r="K316">
        <v>7</v>
      </c>
      <c r="L316">
        <v>0</v>
      </c>
      <c r="M316">
        <v>0</v>
      </c>
      <c r="N316">
        <v>25</v>
      </c>
      <c r="O316" s="2">
        <f t="shared" si="13"/>
        <v>4</v>
      </c>
      <c r="P316" s="34">
        <f t="shared" si="14"/>
        <v>28.000000000000004</v>
      </c>
    </row>
    <row r="317" spans="1:16">
      <c r="A317">
        <v>314</v>
      </c>
      <c r="B317" t="s">
        <v>264</v>
      </c>
      <c r="C317" s="11">
        <v>190</v>
      </c>
      <c r="D317" s="11">
        <v>0</v>
      </c>
      <c r="E317" s="2">
        <f t="shared" si="12"/>
        <v>0</v>
      </c>
      <c r="G317" t="s">
        <v>1574</v>
      </c>
      <c r="H317">
        <v>1</v>
      </c>
      <c r="I317">
        <v>4</v>
      </c>
      <c r="J317">
        <v>26</v>
      </c>
      <c r="K317">
        <v>136</v>
      </c>
      <c r="L317">
        <v>0</v>
      </c>
      <c r="M317">
        <v>23</v>
      </c>
      <c r="N317">
        <v>190</v>
      </c>
      <c r="O317" s="2">
        <f t="shared" si="13"/>
        <v>0.5988023952095809</v>
      </c>
      <c r="P317" s="34">
        <f t="shared" si="14"/>
        <v>81.437125748502993</v>
      </c>
    </row>
    <row r="318" spans="1:16">
      <c r="A318">
        <v>315</v>
      </c>
      <c r="B318" t="s">
        <v>594</v>
      </c>
      <c r="C318" s="11">
        <v>73</v>
      </c>
      <c r="D318" s="11">
        <v>1</v>
      </c>
      <c r="E318" s="2">
        <f t="shared" si="12"/>
        <v>13.698630136986301</v>
      </c>
      <c r="G318" t="s">
        <v>1575</v>
      </c>
      <c r="H318">
        <v>0</v>
      </c>
      <c r="I318">
        <v>2</v>
      </c>
      <c r="J318">
        <v>11</v>
      </c>
      <c r="K318">
        <v>59</v>
      </c>
      <c r="L318">
        <v>0</v>
      </c>
      <c r="M318">
        <v>1</v>
      </c>
      <c r="N318">
        <v>73</v>
      </c>
      <c r="O318" s="2">
        <f t="shared" si="13"/>
        <v>0</v>
      </c>
      <c r="P318" s="34">
        <f t="shared" si="14"/>
        <v>81.944444444444443</v>
      </c>
    </row>
    <row r="319" spans="1:16">
      <c r="A319">
        <v>316</v>
      </c>
      <c r="B319" t="s">
        <v>619</v>
      </c>
      <c r="C319" s="11">
        <v>52</v>
      </c>
      <c r="D319" s="11">
        <v>1</v>
      </c>
      <c r="E319" s="2">
        <f t="shared" si="12"/>
        <v>19.230769230769234</v>
      </c>
      <c r="G319" t="s">
        <v>1576</v>
      </c>
      <c r="H319">
        <v>0</v>
      </c>
      <c r="I319">
        <v>0</v>
      </c>
      <c r="J319">
        <v>10</v>
      </c>
      <c r="K319">
        <v>42</v>
      </c>
      <c r="L319">
        <v>0</v>
      </c>
      <c r="M319">
        <v>0</v>
      </c>
      <c r="N319">
        <v>52</v>
      </c>
      <c r="O319" s="2">
        <f t="shared" si="13"/>
        <v>0</v>
      </c>
      <c r="P319" s="34">
        <f t="shared" si="14"/>
        <v>80.769230769230774</v>
      </c>
    </row>
    <row r="320" spans="1:16">
      <c r="A320">
        <v>317</v>
      </c>
      <c r="B320" t="s">
        <v>651</v>
      </c>
      <c r="C320" s="11">
        <v>32</v>
      </c>
      <c r="D320" s="11">
        <v>1</v>
      </c>
      <c r="E320" s="2">
        <f t="shared" si="12"/>
        <v>31.25</v>
      </c>
      <c r="G320" t="s">
        <v>1577</v>
      </c>
      <c r="H320">
        <v>1</v>
      </c>
      <c r="I320">
        <v>0</v>
      </c>
      <c r="J320">
        <v>4</v>
      </c>
      <c r="K320">
        <v>27</v>
      </c>
      <c r="L320">
        <v>0</v>
      </c>
      <c r="M320">
        <v>0</v>
      </c>
      <c r="N320">
        <v>32</v>
      </c>
      <c r="O320" s="2">
        <f t="shared" si="13"/>
        <v>3.125</v>
      </c>
      <c r="P320" s="34">
        <f t="shared" si="14"/>
        <v>84.375</v>
      </c>
    </row>
    <row r="321" spans="1:16">
      <c r="A321">
        <v>318</v>
      </c>
      <c r="B321" t="s">
        <v>538</v>
      </c>
      <c r="C321" s="11">
        <v>220</v>
      </c>
      <c r="D321" s="11">
        <v>2</v>
      </c>
      <c r="E321" s="2">
        <f t="shared" si="12"/>
        <v>9.0909090909090899</v>
      </c>
      <c r="G321" t="s">
        <v>1578</v>
      </c>
      <c r="H321">
        <v>0</v>
      </c>
      <c r="I321">
        <v>2</v>
      </c>
      <c r="J321">
        <v>51</v>
      </c>
      <c r="K321">
        <v>167</v>
      </c>
      <c r="L321">
        <v>0</v>
      </c>
      <c r="M321">
        <v>0</v>
      </c>
      <c r="N321">
        <v>220</v>
      </c>
      <c r="O321" s="2">
        <f t="shared" si="13"/>
        <v>0</v>
      </c>
      <c r="P321" s="34">
        <f t="shared" si="14"/>
        <v>75.909090909090907</v>
      </c>
    </row>
    <row r="322" spans="1:16">
      <c r="A322">
        <v>319</v>
      </c>
      <c r="B322" t="s">
        <v>589</v>
      </c>
      <c r="C322" s="11">
        <v>77</v>
      </c>
      <c r="D322" s="11">
        <v>1</v>
      </c>
      <c r="E322" s="2">
        <f t="shared" si="12"/>
        <v>12.987012987012989</v>
      </c>
      <c r="G322" t="s">
        <v>1579</v>
      </c>
      <c r="H322">
        <v>1</v>
      </c>
      <c r="I322">
        <v>5</v>
      </c>
      <c r="J322">
        <v>23</v>
      </c>
      <c r="K322">
        <v>47</v>
      </c>
      <c r="L322">
        <v>0</v>
      </c>
      <c r="M322">
        <v>1</v>
      </c>
      <c r="N322">
        <v>77</v>
      </c>
      <c r="O322" s="2">
        <f t="shared" si="13"/>
        <v>1.3157894736842104</v>
      </c>
      <c r="P322" s="34">
        <f t="shared" si="14"/>
        <v>61.842105263157897</v>
      </c>
    </row>
    <row r="323" spans="1:16">
      <c r="A323">
        <v>320</v>
      </c>
      <c r="B323" t="s">
        <v>384</v>
      </c>
      <c r="C323" s="11">
        <v>31</v>
      </c>
      <c r="D323" s="11">
        <v>0</v>
      </c>
      <c r="E323" s="2">
        <f t="shared" si="12"/>
        <v>0</v>
      </c>
      <c r="G323" t="s">
        <v>1580</v>
      </c>
      <c r="H323">
        <v>0</v>
      </c>
      <c r="I323">
        <v>1</v>
      </c>
      <c r="J323">
        <v>12</v>
      </c>
      <c r="K323">
        <v>18</v>
      </c>
      <c r="L323">
        <v>0</v>
      </c>
      <c r="M323">
        <v>0</v>
      </c>
      <c r="N323">
        <v>31</v>
      </c>
      <c r="O323" s="2">
        <f t="shared" si="13"/>
        <v>0</v>
      </c>
      <c r="P323" s="34">
        <f t="shared" si="14"/>
        <v>58.064516129032263</v>
      </c>
    </row>
    <row r="324" spans="1:16">
      <c r="A324">
        <v>321</v>
      </c>
      <c r="B324" t="s">
        <v>377</v>
      </c>
      <c r="C324" s="11">
        <v>33</v>
      </c>
      <c r="D324" s="11">
        <v>0</v>
      </c>
      <c r="E324" s="2">
        <f t="shared" ref="E324:E387" si="15">D324/C324*1000</f>
        <v>0</v>
      </c>
      <c r="G324" t="s">
        <v>1581</v>
      </c>
      <c r="H324">
        <v>0</v>
      </c>
      <c r="I324">
        <v>0</v>
      </c>
      <c r="J324">
        <v>4</v>
      </c>
      <c r="K324">
        <v>29</v>
      </c>
      <c r="L324">
        <v>0</v>
      </c>
      <c r="M324">
        <v>0</v>
      </c>
      <c r="N324">
        <v>33</v>
      </c>
      <c r="O324" s="2">
        <f t="shared" si="13"/>
        <v>0</v>
      </c>
      <c r="P324" s="34">
        <f t="shared" si="14"/>
        <v>87.878787878787875</v>
      </c>
    </row>
    <row r="325" spans="1:16">
      <c r="A325">
        <v>322</v>
      </c>
      <c r="B325" t="s">
        <v>558</v>
      </c>
      <c r="C325" s="11">
        <v>721</v>
      </c>
      <c r="D325" s="11">
        <v>7</v>
      </c>
      <c r="E325" s="2">
        <f t="shared" si="15"/>
        <v>9.7087378640776691</v>
      </c>
      <c r="G325" t="s">
        <v>1582</v>
      </c>
      <c r="H325">
        <v>5</v>
      </c>
      <c r="I325">
        <v>36</v>
      </c>
      <c r="J325">
        <v>131</v>
      </c>
      <c r="K325">
        <v>545</v>
      </c>
      <c r="L325">
        <v>0</v>
      </c>
      <c r="M325">
        <v>4</v>
      </c>
      <c r="N325">
        <v>721</v>
      </c>
      <c r="O325" s="2">
        <f t="shared" ref="O325:O388" si="16">H325/(N325-M325-L325)*100</f>
        <v>0.69735006973500702</v>
      </c>
      <c r="P325" s="34">
        <f t="shared" ref="P325:P388" si="17">K325/(N325-L325-M325)*100</f>
        <v>76.011157601115769</v>
      </c>
    </row>
    <row r="326" spans="1:16">
      <c r="A326">
        <v>323</v>
      </c>
      <c r="B326" t="s">
        <v>79</v>
      </c>
      <c r="C326" s="11">
        <v>1109</v>
      </c>
      <c r="D326" s="11">
        <v>14</v>
      </c>
      <c r="E326" s="2">
        <f t="shared" si="15"/>
        <v>12.623985572587918</v>
      </c>
      <c r="G326" t="s">
        <v>1583</v>
      </c>
      <c r="H326">
        <v>15</v>
      </c>
      <c r="I326">
        <v>65</v>
      </c>
      <c r="J326">
        <v>218</v>
      </c>
      <c r="K326">
        <v>806</v>
      </c>
      <c r="L326">
        <v>0</v>
      </c>
      <c r="M326">
        <v>5</v>
      </c>
      <c r="N326">
        <v>1109</v>
      </c>
      <c r="O326" s="2">
        <f t="shared" si="16"/>
        <v>1.3586956521739131</v>
      </c>
      <c r="P326" s="34">
        <f t="shared" si="17"/>
        <v>73.007246376811594</v>
      </c>
    </row>
    <row r="327" spans="1:16">
      <c r="A327">
        <v>324</v>
      </c>
      <c r="B327" t="s">
        <v>277</v>
      </c>
      <c r="C327" s="11">
        <v>113</v>
      </c>
      <c r="D327" s="11">
        <v>0</v>
      </c>
      <c r="E327" s="2">
        <f t="shared" si="15"/>
        <v>0</v>
      </c>
      <c r="G327" t="s">
        <v>1584</v>
      </c>
      <c r="H327">
        <v>9</v>
      </c>
      <c r="I327">
        <v>1</v>
      </c>
      <c r="J327">
        <v>24</v>
      </c>
      <c r="K327">
        <v>79</v>
      </c>
      <c r="L327">
        <v>0</v>
      </c>
      <c r="M327">
        <v>0</v>
      </c>
      <c r="N327">
        <v>113</v>
      </c>
      <c r="O327" s="2">
        <f t="shared" si="16"/>
        <v>7.9646017699115044</v>
      </c>
      <c r="P327" s="34">
        <f t="shared" si="17"/>
        <v>69.911504424778755</v>
      </c>
    </row>
    <row r="328" spans="1:16">
      <c r="A328">
        <v>325</v>
      </c>
      <c r="B328" t="s">
        <v>642</v>
      </c>
      <c r="C328" s="11">
        <v>40</v>
      </c>
      <c r="D328" s="11">
        <v>1</v>
      </c>
      <c r="E328" s="2">
        <f t="shared" si="15"/>
        <v>25</v>
      </c>
      <c r="G328" t="s">
        <v>1585</v>
      </c>
      <c r="H328">
        <v>0</v>
      </c>
      <c r="I328">
        <v>2</v>
      </c>
      <c r="J328">
        <v>18</v>
      </c>
      <c r="K328">
        <v>20</v>
      </c>
      <c r="L328">
        <v>0</v>
      </c>
      <c r="M328">
        <v>0</v>
      </c>
      <c r="N328">
        <v>40</v>
      </c>
      <c r="O328" s="2">
        <f t="shared" si="16"/>
        <v>0</v>
      </c>
      <c r="P328" s="34">
        <f t="shared" si="17"/>
        <v>50</v>
      </c>
    </row>
    <row r="329" spans="1:16">
      <c r="A329">
        <v>326</v>
      </c>
      <c r="B329" t="s">
        <v>211</v>
      </c>
      <c r="C329" s="11">
        <v>174</v>
      </c>
      <c r="D329" s="11">
        <v>2</v>
      </c>
      <c r="E329" s="2">
        <f t="shared" si="15"/>
        <v>11.494252873563218</v>
      </c>
      <c r="G329" t="s">
        <v>1586</v>
      </c>
      <c r="H329">
        <v>1</v>
      </c>
      <c r="I329">
        <v>0</v>
      </c>
      <c r="J329">
        <v>3</v>
      </c>
      <c r="K329">
        <v>169</v>
      </c>
      <c r="L329">
        <v>0</v>
      </c>
      <c r="M329">
        <v>1</v>
      </c>
      <c r="N329">
        <v>174</v>
      </c>
      <c r="O329" s="2">
        <f t="shared" si="16"/>
        <v>0.57803468208092479</v>
      </c>
      <c r="P329" s="34">
        <f t="shared" si="17"/>
        <v>97.687861271676297</v>
      </c>
    </row>
    <row r="330" spans="1:16">
      <c r="A330">
        <v>327</v>
      </c>
      <c r="B330" t="s">
        <v>397</v>
      </c>
      <c r="C330" s="11">
        <v>24</v>
      </c>
      <c r="D330" s="11">
        <v>0</v>
      </c>
      <c r="E330" s="2">
        <f t="shared" si="15"/>
        <v>0</v>
      </c>
      <c r="G330" t="s">
        <v>1587</v>
      </c>
      <c r="H330">
        <v>0</v>
      </c>
      <c r="I330">
        <v>1</v>
      </c>
      <c r="J330">
        <v>3</v>
      </c>
      <c r="K330">
        <v>20</v>
      </c>
      <c r="L330">
        <v>0</v>
      </c>
      <c r="M330">
        <v>0</v>
      </c>
      <c r="N330">
        <v>24</v>
      </c>
      <c r="O330" s="2">
        <f t="shared" si="16"/>
        <v>0</v>
      </c>
      <c r="P330" s="34">
        <f t="shared" si="17"/>
        <v>83.333333333333343</v>
      </c>
    </row>
    <row r="331" spans="1:16">
      <c r="A331">
        <v>328</v>
      </c>
      <c r="B331" t="s">
        <v>653</v>
      </c>
      <c r="C331" s="11">
        <v>29</v>
      </c>
      <c r="D331" s="11">
        <v>1</v>
      </c>
      <c r="E331" s="2">
        <f t="shared" si="15"/>
        <v>34.482758620689651</v>
      </c>
      <c r="G331" t="s">
        <v>1588</v>
      </c>
      <c r="H331">
        <v>1</v>
      </c>
      <c r="I331">
        <v>0</v>
      </c>
      <c r="J331">
        <v>2</v>
      </c>
      <c r="K331">
        <v>26</v>
      </c>
      <c r="L331">
        <v>0</v>
      </c>
      <c r="M331">
        <v>0</v>
      </c>
      <c r="N331">
        <v>29</v>
      </c>
      <c r="O331" s="2">
        <f t="shared" si="16"/>
        <v>3.4482758620689653</v>
      </c>
      <c r="P331" s="34">
        <f t="shared" si="17"/>
        <v>89.65517241379311</v>
      </c>
    </row>
    <row r="332" spans="1:16">
      <c r="A332">
        <v>329</v>
      </c>
      <c r="B332" t="s">
        <v>43</v>
      </c>
      <c r="C332" s="11">
        <v>2976</v>
      </c>
      <c r="D332" s="11">
        <v>42</v>
      </c>
      <c r="E332" s="2">
        <f t="shared" si="15"/>
        <v>14.112903225806452</v>
      </c>
      <c r="G332" t="s">
        <v>1589</v>
      </c>
      <c r="H332">
        <v>44</v>
      </c>
      <c r="I332">
        <v>49</v>
      </c>
      <c r="J332">
        <v>387</v>
      </c>
      <c r="K332">
        <v>2489</v>
      </c>
      <c r="L332">
        <v>0</v>
      </c>
      <c r="M332">
        <v>7</v>
      </c>
      <c r="N332">
        <v>2976</v>
      </c>
      <c r="O332" s="2">
        <f t="shared" si="16"/>
        <v>1.481980464802964</v>
      </c>
      <c r="P332" s="34">
        <f t="shared" si="17"/>
        <v>83.832940383967667</v>
      </c>
    </row>
    <row r="333" spans="1:16">
      <c r="A333">
        <v>330</v>
      </c>
      <c r="B333" t="s">
        <v>659</v>
      </c>
      <c r="C333" s="11">
        <v>23</v>
      </c>
      <c r="D333" s="11">
        <v>1</v>
      </c>
      <c r="E333" s="2">
        <f t="shared" si="15"/>
        <v>43.478260869565219</v>
      </c>
      <c r="G333" t="s">
        <v>1590</v>
      </c>
      <c r="H333">
        <v>0</v>
      </c>
      <c r="I333">
        <v>0</v>
      </c>
      <c r="J333">
        <v>3</v>
      </c>
      <c r="K333">
        <v>20</v>
      </c>
      <c r="L333">
        <v>0</v>
      </c>
      <c r="M333">
        <v>0</v>
      </c>
      <c r="N333">
        <v>23</v>
      </c>
      <c r="O333" s="2">
        <f t="shared" si="16"/>
        <v>0</v>
      </c>
      <c r="P333" s="34">
        <f t="shared" si="17"/>
        <v>86.956521739130437</v>
      </c>
    </row>
    <row r="334" spans="1:16">
      <c r="A334">
        <v>331</v>
      </c>
      <c r="B334" t="s">
        <v>259</v>
      </c>
      <c r="C334" s="11">
        <v>279</v>
      </c>
      <c r="D334" s="11">
        <v>0</v>
      </c>
      <c r="E334" s="2">
        <f t="shared" si="15"/>
        <v>0</v>
      </c>
      <c r="G334" t="s">
        <v>1591</v>
      </c>
      <c r="H334">
        <v>4</v>
      </c>
      <c r="I334">
        <v>4</v>
      </c>
      <c r="J334">
        <v>37</v>
      </c>
      <c r="K334">
        <v>234</v>
      </c>
      <c r="L334">
        <v>0</v>
      </c>
      <c r="M334">
        <v>0</v>
      </c>
      <c r="N334">
        <v>279</v>
      </c>
      <c r="O334" s="2">
        <f t="shared" si="16"/>
        <v>1.4336917562724014</v>
      </c>
      <c r="P334" s="34">
        <f t="shared" si="17"/>
        <v>83.870967741935488</v>
      </c>
    </row>
    <row r="335" spans="1:16">
      <c r="A335">
        <v>332</v>
      </c>
      <c r="B335" t="s">
        <v>81</v>
      </c>
      <c r="C335" s="11">
        <v>1077</v>
      </c>
      <c r="D335" s="11">
        <v>12</v>
      </c>
      <c r="E335" s="2">
        <f t="shared" si="15"/>
        <v>11.142061281337048</v>
      </c>
      <c r="G335" t="s">
        <v>1592</v>
      </c>
      <c r="H335">
        <v>9</v>
      </c>
      <c r="I335">
        <v>36</v>
      </c>
      <c r="J335">
        <v>163</v>
      </c>
      <c r="K335">
        <v>869</v>
      </c>
      <c r="L335">
        <v>0</v>
      </c>
      <c r="M335">
        <v>0</v>
      </c>
      <c r="N335">
        <v>1077</v>
      </c>
      <c r="O335" s="2">
        <f t="shared" si="16"/>
        <v>0.83565459610027859</v>
      </c>
      <c r="P335" s="34">
        <f t="shared" si="17"/>
        <v>80.687093779015783</v>
      </c>
    </row>
    <row r="336" spans="1:16">
      <c r="A336">
        <v>333</v>
      </c>
      <c r="B336" t="s">
        <v>25</v>
      </c>
      <c r="C336" s="11">
        <v>5876</v>
      </c>
      <c r="D336" s="11">
        <v>94</v>
      </c>
      <c r="E336" s="2">
        <f t="shared" si="15"/>
        <v>15.997277059223963</v>
      </c>
      <c r="G336" t="s">
        <v>1593</v>
      </c>
      <c r="H336">
        <v>75</v>
      </c>
      <c r="I336">
        <v>219</v>
      </c>
      <c r="J336">
        <v>1092</v>
      </c>
      <c r="K336">
        <v>4472</v>
      </c>
      <c r="L336">
        <v>0</v>
      </c>
      <c r="M336">
        <v>18</v>
      </c>
      <c r="N336">
        <v>5876</v>
      </c>
      <c r="O336" s="2">
        <f t="shared" si="16"/>
        <v>1.2803004438374872</v>
      </c>
      <c r="P336" s="34">
        <f t="shared" si="17"/>
        <v>76.340047797883244</v>
      </c>
    </row>
    <row r="337" spans="1:16">
      <c r="A337">
        <v>334</v>
      </c>
      <c r="B337" t="s">
        <v>341</v>
      </c>
      <c r="C337" s="11">
        <v>50</v>
      </c>
      <c r="D337" s="11">
        <v>0</v>
      </c>
      <c r="E337" s="2">
        <f t="shared" si="15"/>
        <v>0</v>
      </c>
      <c r="G337" t="s">
        <v>1594</v>
      </c>
      <c r="H337">
        <v>0</v>
      </c>
      <c r="I337">
        <v>0</v>
      </c>
      <c r="J337">
        <v>7</v>
      </c>
      <c r="K337">
        <v>43</v>
      </c>
      <c r="L337">
        <v>0</v>
      </c>
      <c r="M337">
        <v>0</v>
      </c>
      <c r="N337">
        <v>50</v>
      </c>
      <c r="O337" s="2">
        <f t="shared" si="16"/>
        <v>0</v>
      </c>
      <c r="P337" s="34">
        <f t="shared" si="17"/>
        <v>86</v>
      </c>
    </row>
    <row r="338" spans="1:16">
      <c r="A338">
        <v>335</v>
      </c>
      <c r="B338" t="s">
        <v>634</v>
      </c>
      <c r="C338" s="11">
        <v>42</v>
      </c>
      <c r="D338" s="11">
        <v>1</v>
      </c>
      <c r="E338" s="2">
        <f t="shared" si="15"/>
        <v>23.809523809523807</v>
      </c>
      <c r="G338" t="s">
        <v>1595</v>
      </c>
      <c r="H338">
        <v>2</v>
      </c>
      <c r="I338">
        <v>0</v>
      </c>
      <c r="J338">
        <v>5</v>
      </c>
      <c r="K338">
        <v>35</v>
      </c>
      <c r="L338">
        <v>0</v>
      </c>
      <c r="M338">
        <v>0</v>
      </c>
      <c r="N338">
        <v>42</v>
      </c>
      <c r="O338" s="2">
        <f t="shared" si="16"/>
        <v>4.7619047619047619</v>
      </c>
      <c r="P338" s="34">
        <f t="shared" si="17"/>
        <v>83.333333333333343</v>
      </c>
    </row>
    <row r="339" spans="1:16">
      <c r="A339">
        <v>336</v>
      </c>
      <c r="B339" t="s">
        <v>401</v>
      </c>
      <c r="C339" s="11">
        <v>23</v>
      </c>
      <c r="D339" s="11">
        <v>0</v>
      </c>
      <c r="E339" s="2">
        <f t="shared" si="15"/>
        <v>0</v>
      </c>
      <c r="G339" t="s">
        <v>1596</v>
      </c>
      <c r="H339">
        <v>0</v>
      </c>
      <c r="I339">
        <v>0</v>
      </c>
      <c r="J339">
        <v>3</v>
      </c>
      <c r="K339">
        <v>20</v>
      </c>
      <c r="L339">
        <v>0</v>
      </c>
      <c r="M339">
        <v>0</v>
      </c>
      <c r="N339">
        <v>23</v>
      </c>
      <c r="O339" s="2">
        <f t="shared" si="16"/>
        <v>0</v>
      </c>
      <c r="P339" s="34">
        <f t="shared" si="17"/>
        <v>86.956521739130437</v>
      </c>
    </row>
    <row r="340" spans="1:16">
      <c r="A340">
        <v>337</v>
      </c>
      <c r="B340" t="s">
        <v>260</v>
      </c>
      <c r="C340" s="11">
        <v>254</v>
      </c>
      <c r="D340" s="11">
        <v>0</v>
      </c>
      <c r="E340" s="2">
        <f t="shared" si="15"/>
        <v>0</v>
      </c>
      <c r="G340" t="s">
        <v>1597</v>
      </c>
      <c r="H340">
        <v>4</v>
      </c>
      <c r="I340">
        <v>1</v>
      </c>
      <c r="J340">
        <v>19</v>
      </c>
      <c r="K340">
        <v>226</v>
      </c>
      <c r="L340">
        <v>0</v>
      </c>
      <c r="M340">
        <v>4</v>
      </c>
      <c r="N340">
        <v>254</v>
      </c>
      <c r="O340" s="2">
        <f t="shared" si="16"/>
        <v>1.6</v>
      </c>
      <c r="P340" s="34">
        <f t="shared" si="17"/>
        <v>90.4</v>
      </c>
    </row>
    <row r="341" spans="1:16">
      <c r="A341">
        <v>338</v>
      </c>
      <c r="B341" t="s">
        <v>216</v>
      </c>
      <c r="C341" s="11">
        <v>158</v>
      </c>
      <c r="D341" s="11">
        <v>2</v>
      </c>
      <c r="E341" s="2">
        <f t="shared" si="15"/>
        <v>12.658227848101266</v>
      </c>
      <c r="G341" t="s">
        <v>1598</v>
      </c>
      <c r="H341">
        <v>0</v>
      </c>
      <c r="I341">
        <v>1</v>
      </c>
      <c r="J341">
        <v>22</v>
      </c>
      <c r="K341">
        <v>135</v>
      </c>
      <c r="L341">
        <v>0</v>
      </c>
      <c r="M341">
        <v>0</v>
      </c>
      <c r="N341">
        <v>158</v>
      </c>
      <c r="O341" s="2">
        <f t="shared" si="16"/>
        <v>0</v>
      </c>
      <c r="P341" s="34">
        <f t="shared" si="17"/>
        <v>85.443037974683548</v>
      </c>
    </row>
    <row r="342" spans="1:16">
      <c r="A342">
        <v>339</v>
      </c>
      <c r="B342" t="s">
        <v>392</v>
      </c>
      <c r="C342" s="11">
        <v>26</v>
      </c>
      <c r="D342" s="11">
        <v>0</v>
      </c>
      <c r="E342" s="2">
        <f t="shared" si="15"/>
        <v>0</v>
      </c>
      <c r="G342" t="s">
        <v>1599</v>
      </c>
      <c r="H342">
        <v>2</v>
      </c>
      <c r="I342">
        <v>0</v>
      </c>
      <c r="J342">
        <v>3</v>
      </c>
      <c r="K342">
        <v>19</v>
      </c>
      <c r="L342">
        <v>0</v>
      </c>
      <c r="M342">
        <v>2</v>
      </c>
      <c r="N342">
        <v>26</v>
      </c>
      <c r="O342" s="2">
        <f t="shared" si="16"/>
        <v>8.3333333333333321</v>
      </c>
      <c r="P342" s="34">
        <f t="shared" si="17"/>
        <v>79.166666666666657</v>
      </c>
    </row>
    <row r="343" spans="1:16">
      <c r="A343">
        <v>340</v>
      </c>
      <c r="B343" t="s">
        <v>153</v>
      </c>
      <c r="C343" s="11">
        <v>323</v>
      </c>
      <c r="D343" s="11">
        <v>7</v>
      </c>
      <c r="E343" s="2">
        <f t="shared" si="15"/>
        <v>21.671826625386998</v>
      </c>
      <c r="G343" t="s">
        <v>1600</v>
      </c>
      <c r="H343">
        <v>5</v>
      </c>
      <c r="I343">
        <v>16</v>
      </c>
      <c r="J343">
        <v>85</v>
      </c>
      <c r="K343">
        <v>207</v>
      </c>
      <c r="L343">
        <v>0</v>
      </c>
      <c r="M343">
        <v>10</v>
      </c>
      <c r="N343">
        <v>323</v>
      </c>
      <c r="O343" s="2">
        <f t="shared" si="16"/>
        <v>1.5974440894568689</v>
      </c>
      <c r="P343" s="34">
        <f t="shared" si="17"/>
        <v>66.134185303514386</v>
      </c>
    </row>
    <row r="344" spans="1:16">
      <c r="A344">
        <v>341</v>
      </c>
      <c r="B344" t="s">
        <v>150</v>
      </c>
      <c r="C344" s="11">
        <v>354</v>
      </c>
      <c r="D344" s="11">
        <v>6</v>
      </c>
      <c r="E344" s="2">
        <f t="shared" si="15"/>
        <v>16.949152542372882</v>
      </c>
      <c r="G344" t="s">
        <v>1601</v>
      </c>
      <c r="H344">
        <v>4</v>
      </c>
      <c r="I344">
        <v>12</v>
      </c>
      <c r="J344">
        <v>59</v>
      </c>
      <c r="K344">
        <v>274</v>
      </c>
      <c r="L344">
        <v>0</v>
      </c>
      <c r="M344">
        <v>5</v>
      </c>
      <c r="N344">
        <v>354</v>
      </c>
      <c r="O344" s="2">
        <f t="shared" si="16"/>
        <v>1.1461318051575931</v>
      </c>
      <c r="P344" s="34">
        <f t="shared" si="17"/>
        <v>78.510028653295123</v>
      </c>
    </row>
    <row r="345" spans="1:16">
      <c r="A345">
        <v>342</v>
      </c>
      <c r="B345" t="s">
        <v>182</v>
      </c>
      <c r="C345" s="11">
        <v>243</v>
      </c>
      <c r="D345" s="11">
        <v>4</v>
      </c>
      <c r="E345" s="2">
        <f t="shared" si="15"/>
        <v>16.460905349794238</v>
      </c>
      <c r="G345" t="s">
        <v>1602</v>
      </c>
      <c r="H345">
        <v>3</v>
      </c>
      <c r="I345">
        <v>8</v>
      </c>
      <c r="J345">
        <v>37</v>
      </c>
      <c r="K345">
        <v>194</v>
      </c>
      <c r="L345">
        <v>0</v>
      </c>
      <c r="M345">
        <v>1</v>
      </c>
      <c r="N345">
        <v>243</v>
      </c>
      <c r="O345" s="2">
        <f t="shared" si="16"/>
        <v>1.2396694214876034</v>
      </c>
      <c r="P345" s="34">
        <f t="shared" si="17"/>
        <v>80.165289256198349</v>
      </c>
    </row>
    <row r="346" spans="1:16">
      <c r="A346">
        <v>343</v>
      </c>
      <c r="B346" t="s">
        <v>566</v>
      </c>
      <c r="C346" s="11">
        <v>707</v>
      </c>
      <c r="D346" s="11">
        <v>7</v>
      </c>
      <c r="E346" s="2">
        <f t="shared" si="15"/>
        <v>9.9009900990099009</v>
      </c>
      <c r="G346" t="s">
        <v>1603</v>
      </c>
      <c r="H346">
        <v>3</v>
      </c>
      <c r="I346">
        <v>21</v>
      </c>
      <c r="J346">
        <v>110</v>
      </c>
      <c r="K346">
        <v>562</v>
      </c>
      <c r="L346">
        <v>0</v>
      </c>
      <c r="M346">
        <v>11</v>
      </c>
      <c r="N346">
        <v>707</v>
      </c>
      <c r="O346" s="2">
        <f t="shared" si="16"/>
        <v>0.43103448275862066</v>
      </c>
      <c r="P346" s="34">
        <f t="shared" si="17"/>
        <v>80.747126436781613</v>
      </c>
    </row>
    <row r="347" spans="1:16">
      <c r="A347">
        <v>344</v>
      </c>
      <c r="B347" t="s">
        <v>356</v>
      </c>
      <c r="C347" s="11">
        <v>41</v>
      </c>
      <c r="D347" s="11">
        <v>0</v>
      </c>
      <c r="E347" s="2">
        <f t="shared" si="15"/>
        <v>0</v>
      </c>
      <c r="G347" t="s">
        <v>1604</v>
      </c>
      <c r="H347">
        <v>0</v>
      </c>
      <c r="I347">
        <v>2</v>
      </c>
      <c r="J347">
        <v>6</v>
      </c>
      <c r="K347">
        <v>33</v>
      </c>
      <c r="L347">
        <v>0</v>
      </c>
      <c r="M347">
        <v>0</v>
      </c>
      <c r="N347">
        <v>41</v>
      </c>
      <c r="O347" s="2">
        <f t="shared" si="16"/>
        <v>0</v>
      </c>
      <c r="P347" s="34">
        <f t="shared" si="17"/>
        <v>80.487804878048792</v>
      </c>
    </row>
    <row r="348" spans="1:16">
      <c r="A348">
        <v>345</v>
      </c>
      <c r="B348" t="s">
        <v>93</v>
      </c>
      <c r="C348" s="11">
        <v>804</v>
      </c>
      <c r="D348" s="11">
        <v>9</v>
      </c>
      <c r="E348" s="2">
        <f t="shared" si="15"/>
        <v>11.194029850746269</v>
      </c>
      <c r="G348" t="s">
        <v>1605</v>
      </c>
      <c r="H348">
        <v>3</v>
      </c>
      <c r="I348">
        <v>16</v>
      </c>
      <c r="J348">
        <v>89</v>
      </c>
      <c r="K348">
        <v>693</v>
      </c>
      <c r="L348">
        <v>0</v>
      </c>
      <c r="M348">
        <v>3</v>
      </c>
      <c r="N348">
        <v>804</v>
      </c>
      <c r="O348" s="2">
        <f t="shared" si="16"/>
        <v>0.37453183520599254</v>
      </c>
      <c r="P348" s="34">
        <f t="shared" si="17"/>
        <v>86.516853932584269</v>
      </c>
    </row>
    <row r="349" spans="1:16">
      <c r="A349">
        <v>346</v>
      </c>
      <c r="B349" t="s">
        <v>24</v>
      </c>
      <c r="C349" s="11">
        <v>6361</v>
      </c>
      <c r="D349" s="11">
        <v>90</v>
      </c>
      <c r="E349" s="2">
        <f t="shared" si="15"/>
        <v>14.14871875491275</v>
      </c>
      <c r="G349" t="s">
        <v>1606</v>
      </c>
      <c r="H349">
        <v>191</v>
      </c>
      <c r="I349">
        <v>407</v>
      </c>
      <c r="J349">
        <v>1275</v>
      </c>
      <c r="K349">
        <v>4457</v>
      </c>
      <c r="L349">
        <v>0</v>
      </c>
      <c r="M349">
        <v>31</v>
      </c>
      <c r="N349">
        <v>6361</v>
      </c>
      <c r="O349" s="2">
        <f t="shared" si="16"/>
        <v>3.0173775671406005</v>
      </c>
      <c r="P349" s="34">
        <f t="shared" si="17"/>
        <v>70.410742496050545</v>
      </c>
    </row>
    <row r="350" spans="1:16">
      <c r="A350">
        <v>347</v>
      </c>
      <c r="B350" t="s">
        <v>55</v>
      </c>
      <c r="C350" s="11">
        <v>1930</v>
      </c>
      <c r="D350" s="11">
        <v>21</v>
      </c>
      <c r="E350" s="2">
        <f t="shared" si="15"/>
        <v>10.880829015544041</v>
      </c>
      <c r="G350" t="s">
        <v>1607</v>
      </c>
      <c r="H350">
        <v>64</v>
      </c>
      <c r="I350">
        <v>71</v>
      </c>
      <c r="J350">
        <v>345</v>
      </c>
      <c r="K350">
        <v>1443</v>
      </c>
      <c r="L350">
        <v>0</v>
      </c>
      <c r="M350">
        <v>7</v>
      </c>
      <c r="N350">
        <v>1930</v>
      </c>
      <c r="O350" s="2">
        <f t="shared" si="16"/>
        <v>3.3281331253250133</v>
      </c>
      <c r="P350" s="34">
        <f t="shared" si="17"/>
        <v>75.039001560062403</v>
      </c>
    </row>
    <row r="351" spans="1:16">
      <c r="A351">
        <v>348</v>
      </c>
      <c r="B351" t="s">
        <v>77</v>
      </c>
      <c r="C351" s="11">
        <v>1154</v>
      </c>
      <c r="D351" s="11">
        <v>12</v>
      </c>
      <c r="E351" s="2">
        <f t="shared" si="15"/>
        <v>10.398613518197575</v>
      </c>
      <c r="G351" t="s">
        <v>1608</v>
      </c>
      <c r="H351">
        <v>35</v>
      </c>
      <c r="I351">
        <v>32</v>
      </c>
      <c r="J351">
        <v>199</v>
      </c>
      <c r="K351">
        <v>876</v>
      </c>
      <c r="L351">
        <v>0</v>
      </c>
      <c r="M351">
        <v>12</v>
      </c>
      <c r="N351">
        <v>1154</v>
      </c>
      <c r="O351" s="2">
        <f t="shared" si="16"/>
        <v>3.0647985989492121</v>
      </c>
      <c r="P351" s="34">
        <f t="shared" si="17"/>
        <v>76.70753064798599</v>
      </c>
    </row>
    <row r="352" spans="1:16">
      <c r="A352">
        <v>349</v>
      </c>
      <c r="B352" t="s">
        <v>617</v>
      </c>
      <c r="C352" s="11">
        <v>53</v>
      </c>
      <c r="D352" s="11">
        <v>1</v>
      </c>
      <c r="E352" s="2">
        <f t="shared" si="15"/>
        <v>18.867924528301884</v>
      </c>
      <c r="G352" t="s">
        <v>1609</v>
      </c>
      <c r="H352">
        <v>0</v>
      </c>
      <c r="I352">
        <v>1</v>
      </c>
      <c r="J352">
        <v>15</v>
      </c>
      <c r="K352">
        <v>37</v>
      </c>
      <c r="L352">
        <v>0</v>
      </c>
      <c r="M352">
        <v>0</v>
      </c>
      <c r="N352">
        <v>53</v>
      </c>
      <c r="O352" s="2">
        <f t="shared" si="16"/>
        <v>0</v>
      </c>
      <c r="P352" s="34">
        <f t="shared" si="17"/>
        <v>69.811320754716974</v>
      </c>
    </row>
    <row r="353" spans="1:16">
      <c r="A353">
        <v>350</v>
      </c>
      <c r="B353" t="s">
        <v>398</v>
      </c>
      <c r="C353" s="11">
        <v>24</v>
      </c>
      <c r="D353" s="11">
        <v>0</v>
      </c>
      <c r="E353" s="2">
        <f t="shared" si="15"/>
        <v>0</v>
      </c>
      <c r="G353" t="s">
        <v>1610</v>
      </c>
      <c r="H353">
        <v>0</v>
      </c>
      <c r="I353">
        <v>0</v>
      </c>
      <c r="J353">
        <v>4</v>
      </c>
      <c r="K353">
        <v>20</v>
      </c>
      <c r="L353">
        <v>0</v>
      </c>
      <c r="M353">
        <v>0</v>
      </c>
      <c r="N353">
        <v>24</v>
      </c>
      <c r="O353" s="2">
        <f t="shared" si="16"/>
        <v>0</v>
      </c>
      <c r="P353" s="34">
        <f t="shared" si="17"/>
        <v>83.333333333333343</v>
      </c>
    </row>
    <row r="354" spans="1:16">
      <c r="A354">
        <v>351</v>
      </c>
      <c r="B354" t="s">
        <v>107</v>
      </c>
      <c r="C354" s="11">
        <v>685</v>
      </c>
      <c r="D354" s="11">
        <v>14</v>
      </c>
      <c r="E354" s="2">
        <f t="shared" si="15"/>
        <v>20.437956204379564</v>
      </c>
      <c r="G354" t="s">
        <v>1611</v>
      </c>
      <c r="H354">
        <v>26</v>
      </c>
      <c r="I354">
        <v>44</v>
      </c>
      <c r="J354">
        <v>150</v>
      </c>
      <c r="K354">
        <v>459</v>
      </c>
      <c r="L354">
        <v>0</v>
      </c>
      <c r="M354">
        <v>6</v>
      </c>
      <c r="N354">
        <v>685</v>
      </c>
      <c r="O354" s="2">
        <f t="shared" si="16"/>
        <v>3.8291605301914582</v>
      </c>
      <c r="P354" s="34">
        <f t="shared" si="17"/>
        <v>67.599410898379972</v>
      </c>
    </row>
    <row r="355" spans="1:16">
      <c r="A355">
        <v>352</v>
      </c>
      <c r="B355" t="s">
        <v>624</v>
      </c>
      <c r="C355" s="11">
        <v>48</v>
      </c>
      <c r="D355" s="11">
        <v>1</v>
      </c>
      <c r="E355" s="2">
        <f t="shared" si="15"/>
        <v>20.833333333333332</v>
      </c>
      <c r="G355" t="s">
        <v>1612</v>
      </c>
      <c r="H355">
        <v>1</v>
      </c>
      <c r="I355">
        <v>4</v>
      </c>
      <c r="J355">
        <v>9</v>
      </c>
      <c r="K355">
        <v>34</v>
      </c>
      <c r="L355">
        <v>0</v>
      </c>
      <c r="M355">
        <v>0</v>
      </c>
      <c r="N355">
        <v>48</v>
      </c>
      <c r="O355" s="2">
        <f t="shared" si="16"/>
        <v>2.083333333333333</v>
      </c>
      <c r="P355" s="34">
        <f t="shared" si="17"/>
        <v>70.833333333333343</v>
      </c>
    </row>
    <row r="356" spans="1:16">
      <c r="A356">
        <v>353</v>
      </c>
      <c r="B356" t="s">
        <v>126</v>
      </c>
      <c r="C356" s="11">
        <v>494</v>
      </c>
      <c r="D356" s="11">
        <v>6</v>
      </c>
      <c r="E356" s="2">
        <f t="shared" si="15"/>
        <v>12.145748987854251</v>
      </c>
      <c r="G356" t="s">
        <v>1613</v>
      </c>
      <c r="H356">
        <v>3</v>
      </c>
      <c r="I356">
        <v>11</v>
      </c>
      <c r="J356">
        <v>70</v>
      </c>
      <c r="K356">
        <v>402</v>
      </c>
      <c r="L356">
        <v>0</v>
      </c>
      <c r="M356">
        <v>8</v>
      </c>
      <c r="N356">
        <v>494</v>
      </c>
      <c r="O356" s="2">
        <f t="shared" si="16"/>
        <v>0.61728395061728392</v>
      </c>
      <c r="P356" s="34">
        <f t="shared" si="17"/>
        <v>82.716049382716051</v>
      </c>
    </row>
    <row r="357" spans="1:16">
      <c r="A357">
        <v>354</v>
      </c>
      <c r="B357" t="s">
        <v>194</v>
      </c>
      <c r="C357" s="11">
        <v>219</v>
      </c>
      <c r="D357" s="11">
        <v>5</v>
      </c>
      <c r="E357" s="2">
        <f t="shared" si="15"/>
        <v>22.831050228310502</v>
      </c>
      <c r="G357" t="s">
        <v>1614</v>
      </c>
      <c r="H357">
        <v>8</v>
      </c>
      <c r="I357">
        <v>4</v>
      </c>
      <c r="J357">
        <v>40</v>
      </c>
      <c r="K357">
        <v>164</v>
      </c>
      <c r="L357">
        <v>0</v>
      </c>
      <c r="M357">
        <v>3</v>
      </c>
      <c r="N357">
        <v>219</v>
      </c>
      <c r="O357" s="2">
        <f t="shared" si="16"/>
        <v>3.7037037037037033</v>
      </c>
      <c r="P357" s="34">
        <f t="shared" si="17"/>
        <v>75.925925925925924</v>
      </c>
    </row>
    <row r="358" spans="1:16">
      <c r="A358">
        <v>355</v>
      </c>
      <c r="B358" t="s">
        <v>172</v>
      </c>
      <c r="C358" s="11">
        <v>252</v>
      </c>
      <c r="D358" s="11">
        <v>3</v>
      </c>
      <c r="E358" s="2">
        <f t="shared" si="15"/>
        <v>11.904761904761903</v>
      </c>
      <c r="G358" t="s">
        <v>1615</v>
      </c>
      <c r="H358">
        <v>2</v>
      </c>
      <c r="I358">
        <v>2</v>
      </c>
      <c r="J358">
        <v>26</v>
      </c>
      <c r="K358">
        <v>220</v>
      </c>
      <c r="L358">
        <v>0</v>
      </c>
      <c r="M358">
        <v>2</v>
      </c>
      <c r="N358">
        <v>252</v>
      </c>
      <c r="O358" s="2">
        <f t="shared" si="16"/>
        <v>0.8</v>
      </c>
      <c r="P358" s="34">
        <f t="shared" si="17"/>
        <v>88</v>
      </c>
    </row>
    <row r="359" spans="1:16">
      <c r="A359">
        <v>356</v>
      </c>
      <c r="B359" t="s">
        <v>352</v>
      </c>
      <c r="C359" s="11">
        <v>43</v>
      </c>
      <c r="D359" s="11">
        <v>0</v>
      </c>
      <c r="E359" s="2">
        <f t="shared" si="15"/>
        <v>0</v>
      </c>
      <c r="G359" t="s">
        <v>1616</v>
      </c>
      <c r="H359">
        <v>0</v>
      </c>
      <c r="I359">
        <v>2</v>
      </c>
      <c r="J359">
        <v>3</v>
      </c>
      <c r="K359">
        <v>37</v>
      </c>
      <c r="L359">
        <v>0</v>
      </c>
      <c r="M359">
        <v>1</v>
      </c>
      <c r="N359">
        <v>43</v>
      </c>
      <c r="O359" s="2">
        <f t="shared" si="16"/>
        <v>0</v>
      </c>
      <c r="P359" s="34">
        <f t="shared" si="17"/>
        <v>88.095238095238088</v>
      </c>
    </row>
    <row r="360" spans="1:16">
      <c r="A360">
        <v>357</v>
      </c>
      <c r="B360" t="s">
        <v>553</v>
      </c>
      <c r="C360" s="11">
        <v>843</v>
      </c>
      <c r="D360" s="11">
        <v>8</v>
      </c>
      <c r="E360" s="2">
        <f t="shared" si="15"/>
        <v>9.4899169632265732</v>
      </c>
      <c r="G360" t="s">
        <v>1617</v>
      </c>
      <c r="H360">
        <v>24</v>
      </c>
      <c r="I360">
        <v>47</v>
      </c>
      <c r="J360">
        <v>163</v>
      </c>
      <c r="K360">
        <v>583</v>
      </c>
      <c r="L360">
        <v>0</v>
      </c>
      <c r="M360">
        <v>26</v>
      </c>
      <c r="N360">
        <v>843</v>
      </c>
      <c r="O360" s="2">
        <f t="shared" si="16"/>
        <v>2.9375764993880051</v>
      </c>
      <c r="P360" s="34">
        <f t="shared" si="17"/>
        <v>71.35862913096696</v>
      </c>
    </row>
    <row r="361" spans="1:16">
      <c r="A361">
        <v>358</v>
      </c>
      <c r="B361" t="s">
        <v>620</v>
      </c>
      <c r="C361" s="11">
        <v>51</v>
      </c>
      <c r="D361" s="11">
        <v>1</v>
      </c>
      <c r="E361" s="2">
        <f t="shared" si="15"/>
        <v>19.607843137254903</v>
      </c>
      <c r="G361" t="s">
        <v>1618</v>
      </c>
      <c r="H361">
        <v>0</v>
      </c>
      <c r="I361">
        <v>3</v>
      </c>
      <c r="J361">
        <v>12</v>
      </c>
      <c r="K361">
        <v>36</v>
      </c>
      <c r="L361">
        <v>0</v>
      </c>
      <c r="M361">
        <v>0</v>
      </c>
      <c r="N361">
        <v>51</v>
      </c>
      <c r="O361" s="2">
        <f t="shared" si="16"/>
        <v>0</v>
      </c>
      <c r="P361" s="34">
        <f t="shared" si="17"/>
        <v>70.588235294117652</v>
      </c>
    </row>
    <row r="362" spans="1:16">
      <c r="A362">
        <v>359</v>
      </c>
      <c r="B362" t="s">
        <v>133</v>
      </c>
      <c r="C362" s="11">
        <v>424</v>
      </c>
      <c r="D362" s="11">
        <v>5</v>
      </c>
      <c r="E362" s="2">
        <f t="shared" si="15"/>
        <v>11.79245283018868</v>
      </c>
      <c r="G362" t="s">
        <v>1619</v>
      </c>
      <c r="H362">
        <v>2</v>
      </c>
      <c r="I362">
        <v>6</v>
      </c>
      <c r="J362">
        <v>42</v>
      </c>
      <c r="K362">
        <v>371</v>
      </c>
      <c r="L362">
        <v>0</v>
      </c>
      <c r="M362">
        <v>3</v>
      </c>
      <c r="N362">
        <v>424</v>
      </c>
      <c r="O362" s="2">
        <f t="shared" si="16"/>
        <v>0.47505938242280288</v>
      </c>
      <c r="P362" s="34">
        <f t="shared" si="17"/>
        <v>88.123515439429937</v>
      </c>
    </row>
    <row r="363" spans="1:16">
      <c r="A363">
        <v>360</v>
      </c>
      <c r="B363" t="s">
        <v>467</v>
      </c>
      <c r="C363" s="11">
        <v>161</v>
      </c>
      <c r="D363" s="11">
        <v>1</v>
      </c>
      <c r="E363" s="2">
        <f t="shared" si="15"/>
        <v>6.2111801242236018</v>
      </c>
      <c r="G363" t="s">
        <v>1620</v>
      </c>
      <c r="H363">
        <v>1</v>
      </c>
      <c r="I363">
        <v>4</v>
      </c>
      <c r="J363">
        <v>23</v>
      </c>
      <c r="K363">
        <v>131</v>
      </c>
      <c r="L363">
        <v>0</v>
      </c>
      <c r="M363">
        <v>2</v>
      </c>
      <c r="N363">
        <v>161</v>
      </c>
      <c r="O363" s="2">
        <f t="shared" si="16"/>
        <v>0.62893081761006298</v>
      </c>
      <c r="P363" s="34">
        <f t="shared" si="17"/>
        <v>82.389937106918239</v>
      </c>
    </row>
    <row r="364" spans="1:16">
      <c r="A364">
        <v>361</v>
      </c>
      <c r="B364" t="s">
        <v>346</v>
      </c>
      <c r="C364" s="11">
        <v>45</v>
      </c>
      <c r="D364" s="11">
        <v>0</v>
      </c>
      <c r="E364" s="2">
        <f t="shared" si="15"/>
        <v>0</v>
      </c>
      <c r="G364" t="s">
        <v>1621</v>
      </c>
      <c r="H364">
        <v>0</v>
      </c>
      <c r="I364">
        <v>1</v>
      </c>
      <c r="J364">
        <v>7</v>
      </c>
      <c r="K364">
        <v>37</v>
      </c>
      <c r="L364">
        <v>0</v>
      </c>
      <c r="M364">
        <v>0</v>
      </c>
      <c r="N364">
        <v>45</v>
      </c>
      <c r="O364" s="2">
        <f t="shared" si="16"/>
        <v>0</v>
      </c>
      <c r="P364" s="34">
        <f t="shared" si="17"/>
        <v>82.222222222222214</v>
      </c>
    </row>
    <row r="365" spans="1:16">
      <c r="A365">
        <v>362</v>
      </c>
      <c r="B365" t="s">
        <v>650</v>
      </c>
      <c r="C365" s="11">
        <v>33</v>
      </c>
      <c r="D365" s="11">
        <v>1</v>
      </c>
      <c r="E365" s="2">
        <f t="shared" si="15"/>
        <v>30.303030303030305</v>
      </c>
      <c r="G365" t="s">
        <v>1622</v>
      </c>
      <c r="H365">
        <v>0</v>
      </c>
      <c r="I365">
        <v>0</v>
      </c>
      <c r="J365">
        <v>5</v>
      </c>
      <c r="K365">
        <v>27</v>
      </c>
      <c r="L365">
        <v>0</v>
      </c>
      <c r="M365">
        <v>1</v>
      </c>
      <c r="N365">
        <v>33</v>
      </c>
      <c r="O365" s="2">
        <f t="shared" si="16"/>
        <v>0</v>
      </c>
      <c r="P365" s="34">
        <f t="shared" si="17"/>
        <v>84.375</v>
      </c>
    </row>
    <row r="366" spans="1:16">
      <c r="A366">
        <v>363</v>
      </c>
      <c r="B366" t="s">
        <v>354</v>
      </c>
      <c r="C366" s="11">
        <v>42</v>
      </c>
      <c r="D366" s="11">
        <v>0</v>
      </c>
      <c r="E366" s="2">
        <f t="shared" si="15"/>
        <v>0</v>
      </c>
      <c r="G366" t="s">
        <v>1623</v>
      </c>
      <c r="H366">
        <v>1</v>
      </c>
      <c r="I366">
        <v>1</v>
      </c>
      <c r="J366">
        <v>4</v>
      </c>
      <c r="K366">
        <v>36</v>
      </c>
      <c r="L366">
        <v>0</v>
      </c>
      <c r="M366">
        <v>0</v>
      </c>
      <c r="N366">
        <v>42</v>
      </c>
      <c r="O366" s="2">
        <f t="shared" si="16"/>
        <v>2.3809523809523809</v>
      </c>
      <c r="P366" s="34">
        <f t="shared" si="17"/>
        <v>85.714285714285708</v>
      </c>
    </row>
    <row r="367" spans="1:16">
      <c r="A367">
        <v>364</v>
      </c>
      <c r="B367" t="s">
        <v>318</v>
      </c>
      <c r="C367" s="11">
        <v>63</v>
      </c>
      <c r="D367" s="11">
        <v>0</v>
      </c>
      <c r="E367" s="2">
        <f t="shared" si="15"/>
        <v>0</v>
      </c>
      <c r="G367" t="s">
        <v>1624</v>
      </c>
      <c r="H367">
        <v>3</v>
      </c>
      <c r="I367">
        <v>0</v>
      </c>
      <c r="J367">
        <v>13</v>
      </c>
      <c r="K367">
        <v>47</v>
      </c>
      <c r="L367">
        <v>0</v>
      </c>
      <c r="M367">
        <v>0</v>
      </c>
      <c r="N367">
        <v>63</v>
      </c>
      <c r="O367" s="2">
        <f t="shared" si="16"/>
        <v>4.7619047619047619</v>
      </c>
      <c r="P367" s="34">
        <f t="shared" si="17"/>
        <v>74.603174603174608</v>
      </c>
    </row>
    <row r="368" spans="1:16">
      <c r="A368">
        <v>365</v>
      </c>
      <c r="B368" t="s">
        <v>326</v>
      </c>
      <c r="C368" s="11">
        <v>60</v>
      </c>
      <c r="D368" s="11">
        <v>0</v>
      </c>
      <c r="E368" s="2">
        <f t="shared" si="15"/>
        <v>0</v>
      </c>
      <c r="G368" t="s">
        <v>1625</v>
      </c>
      <c r="H368">
        <v>0</v>
      </c>
      <c r="I368">
        <v>3</v>
      </c>
      <c r="J368">
        <v>23</v>
      </c>
      <c r="K368">
        <v>33</v>
      </c>
      <c r="L368">
        <v>0</v>
      </c>
      <c r="M368">
        <v>1</v>
      </c>
      <c r="N368">
        <v>60</v>
      </c>
      <c r="O368" s="2">
        <f t="shared" si="16"/>
        <v>0</v>
      </c>
      <c r="P368" s="34">
        <f t="shared" si="17"/>
        <v>55.932203389830505</v>
      </c>
    </row>
    <row r="369" spans="1:16">
      <c r="A369">
        <v>366</v>
      </c>
      <c r="B369" t="s">
        <v>442</v>
      </c>
      <c r="C369" s="11">
        <v>231</v>
      </c>
      <c r="D369" s="11">
        <v>1</v>
      </c>
      <c r="E369" s="2">
        <f t="shared" si="15"/>
        <v>4.329004329004329</v>
      </c>
      <c r="G369" t="s">
        <v>1626</v>
      </c>
      <c r="H369">
        <v>0</v>
      </c>
      <c r="I369">
        <v>9</v>
      </c>
      <c r="J369">
        <v>55</v>
      </c>
      <c r="K369">
        <v>167</v>
      </c>
      <c r="L369">
        <v>0</v>
      </c>
      <c r="M369">
        <v>0</v>
      </c>
      <c r="N369">
        <v>231</v>
      </c>
      <c r="O369" s="2">
        <f t="shared" si="16"/>
        <v>0</v>
      </c>
      <c r="P369" s="34">
        <f t="shared" si="17"/>
        <v>72.294372294372295</v>
      </c>
    </row>
    <row r="370" spans="1:16">
      <c r="A370">
        <v>367</v>
      </c>
      <c r="B370" t="s">
        <v>299</v>
      </c>
      <c r="C370" s="11">
        <v>76</v>
      </c>
      <c r="D370" s="11">
        <v>0</v>
      </c>
      <c r="E370" s="2">
        <f t="shared" si="15"/>
        <v>0</v>
      </c>
      <c r="G370" t="s">
        <v>1627</v>
      </c>
      <c r="H370">
        <v>2</v>
      </c>
      <c r="I370">
        <v>0</v>
      </c>
      <c r="J370">
        <v>10</v>
      </c>
      <c r="K370">
        <v>64</v>
      </c>
      <c r="L370">
        <v>0</v>
      </c>
      <c r="M370">
        <v>0</v>
      </c>
      <c r="N370">
        <v>76</v>
      </c>
      <c r="O370" s="2">
        <f t="shared" si="16"/>
        <v>2.6315789473684208</v>
      </c>
      <c r="P370" s="34">
        <f t="shared" si="17"/>
        <v>84.210526315789465</v>
      </c>
    </row>
    <row r="371" spans="1:16">
      <c r="A371">
        <v>368</v>
      </c>
      <c r="B371" t="s">
        <v>631</v>
      </c>
      <c r="C371" s="11">
        <v>90</v>
      </c>
      <c r="D371" s="11">
        <v>2</v>
      </c>
      <c r="E371" s="2">
        <f t="shared" si="15"/>
        <v>22.222222222222221</v>
      </c>
      <c r="G371" t="s">
        <v>1628</v>
      </c>
      <c r="H371">
        <v>1</v>
      </c>
      <c r="I371">
        <v>1</v>
      </c>
      <c r="J371">
        <v>10</v>
      </c>
      <c r="K371">
        <v>78</v>
      </c>
      <c r="L371">
        <v>0</v>
      </c>
      <c r="M371">
        <v>0</v>
      </c>
      <c r="N371">
        <v>90</v>
      </c>
      <c r="O371" s="2">
        <f t="shared" si="16"/>
        <v>1.1111111111111112</v>
      </c>
      <c r="P371" s="34">
        <f t="shared" si="17"/>
        <v>86.666666666666671</v>
      </c>
    </row>
    <row r="372" spans="1:16">
      <c r="A372">
        <v>369</v>
      </c>
      <c r="B372" t="s">
        <v>300</v>
      </c>
      <c r="C372" s="11">
        <v>75</v>
      </c>
      <c r="D372" s="11">
        <v>0</v>
      </c>
      <c r="E372" s="2">
        <f t="shared" si="15"/>
        <v>0</v>
      </c>
      <c r="G372" t="s">
        <v>1629</v>
      </c>
      <c r="H372">
        <v>2</v>
      </c>
      <c r="I372">
        <v>2</v>
      </c>
      <c r="J372">
        <v>17</v>
      </c>
      <c r="K372">
        <v>54</v>
      </c>
      <c r="L372">
        <v>0</v>
      </c>
      <c r="M372">
        <v>0</v>
      </c>
      <c r="N372">
        <v>75</v>
      </c>
      <c r="O372" s="2">
        <f t="shared" si="16"/>
        <v>2.666666666666667</v>
      </c>
      <c r="P372" s="34">
        <f t="shared" si="17"/>
        <v>72</v>
      </c>
    </row>
    <row r="373" spans="1:16">
      <c r="A373">
        <v>370</v>
      </c>
      <c r="B373" t="s">
        <v>311</v>
      </c>
      <c r="C373" s="11">
        <v>67</v>
      </c>
      <c r="D373" s="11">
        <v>0</v>
      </c>
      <c r="E373" s="2">
        <f t="shared" si="15"/>
        <v>0</v>
      </c>
      <c r="G373" t="s">
        <v>1630</v>
      </c>
      <c r="H373">
        <v>0</v>
      </c>
      <c r="I373">
        <v>2</v>
      </c>
      <c r="J373">
        <v>8</v>
      </c>
      <c r="K373">
        <v>57</v>
      </c>
      <c r="L373">
        <v>0</v>
      </c>
      <c r="M373">
        <v>0</v>
      </c>
      <c r="N373">
        <v>67</v>
      </c>
      <c r="O373" s="2">
        <f t="shared" si="16"/>
        <v>0</v>
      </c>
      <c r="P373" s="34">
        <f t="shared" si="17"/>
        <v>85.074626865671647</v>
      </c>
    </row>
    <row r="374" spans="1:16">
      <c r="A374">
        <v>371</v>
      </c>
      <c r="B374" t="s">
        <v>272</v>
      </c>
      <c r="C374" s="11">
        <v>118</v>
      </c>
      <c r="D374" s="11">
        <v>0</v>
      </c>
      <c r="E374" s="2">
        <f t="shared" si="15"/>
        <v>0</v>
      </c>
      <c r="G374" t="s">
        <v>1631</v>
      </c>
      <c r="H374">
        <v>3</v>
      </c>
      <c r="I374">
        <v>5</v>
      </c>
      <c r="J374">
        <v>8</v>
      </c>
      <c r="K374">
        <v>102</v>
      </c>
      <c r="L374">
        <v>0</v>
      </c>
      <c r="M374">
        <v>0</v>
      </c>
      <c r="N374">
        <v>118</v>
      </c>
      <c r="O374" s="2">
        <f t="shared" si="16"/>
        <v>2.5423728813559325</v>
      </c>
      <c r="P374" s="34">
        <f t="shared" si="17"/>
        <v>86.440677966101703</v>
      </c>
    </row>
    <row r="375" spans="1:16">
      <c r="A375">
        <v>372</v>
      </c>
      <c r="B375" t="s">
        <v>405</v>
      </c>
      <c r="C375" s="11">
        <v>21</v>
      </c>
      <c r="D375" s="11">
        <v>0</v>
      </c>
      <c r="E375" s="2">
        <f t="shared" si="15"/>
        <v>0</v>
      </c>
      <c r="G375" t="s">
        <v>1632</v>
      </c>
      <c r="H375">
        <v>1</v>
      </c>
      <c r="I375">
        <v>0</v>
      </c>
      <c r="J375">
        <v>0</v>
      </c>
      <c r="K375">
        <v>20</v>
      </c>
      <c r="L375">
        <v>0</v>
      </c>
      <c r="M375">
        <v>0</v>
      </c>
      <c r="N375">
        <v>21</v>
      </c>
      <c r="O375" s="2">
        <f t="shared" si="16"/>
        <v>4.7619047619047619</v>
      </c>
      <c r="P375" s="34">
        <f t="shared" si="17"/>
        <v>95.238095238095227</v>
      </c>
    </row>
    <row r="376" spans="1:16">
      <c r="A376">
        <v>373</v>
      </c>
      <c r="B376" t="s">
        <v>423</v>
      </c>
      <c r="C376" s="11">
        <v>9</v>
      </c>
      <c r="D376" s="11">
        <v>0</v>
      </c>
      <c r="E376" s="2">
        <f t="shared" si="15"/>
        <v>0</v>
      </c>
      <c r="G376" t="s">
        <v>1633</v>
      </c>
      <c r="H376">
        <v>0</v>
      </c>
      <c r="I376">
        <v>0</v>
      </c>
      <c r="J376">
        <v>0</v>
      </c>
      <c r="K376">
        <v>9</v>
      </c>
      <c r="L376">
        <v>0</v>
      </c>
      <c r="M376">
        <v>0</v>
      </c>
      <c r="N376">
        <v>9</v>
      </c>
      <c r="O376" s="2">
        <f t="shared" si="16"/>
        <v>0</v>
      </c>
      <c r="P376" s="34">
        <f t="shared" si="17"/>
        <v>100</v>
      </c>
    </row>
    <row r="377" spans="1:16">
      <c r="A377">
        <v>374</v>
      </c>
      <c r="B377" t="s">
        <v>217</v>
      </c>
      <c r="C377" s="11">
        <v>155</v>
      </c>
      <c r="D377" s="11">
        <v>2</v>
      </c>
      <c r="E377" s="2">
        <f t="shared" si="15"/>
        <v>12.903225806451612</v>
      </c>
      <c r="G377" t="s">
        <v>1634</v>
      </c>
      <c r="H377">
        <v>3</v>
      </c>
      <c r="I377">
        <v>3</v>
      </c>
      <c r="J377">
        <v>22</v>
      </c>
      <c r="K377">
        <v>124</v>
      </c>
      <c r="L377">
        <v>0</v>
      </c>
      <c r="M377">
        <v>3</v>
      </c>
      <c r="N377">
        <v>155</v>
      </c>
      <c r="O377" s="2">
        <f t="shared" si="16"/>
        <v>1.9736842105263157</v>
      </c>
      <c r="P377" s="34">
        <f t="shared" si="17"/>
        <v>81.578947368421055</v>
      </c>
    </row>
    <row r="378" spans="1:16">
      <c r="A378">
        <v>375</v>
      </c>
      <c r="B378" t="s">
        <v>171</v>
      </c>
      <c r="C378" s="11">
        <v>254</v>
      </c>
      <c r="D378" s="11">
        <v>4</v>
      </c>
      <c r="E378" s="2">
        <f t="shared" si="15"/>
        <v>15.748031496062993</v>
      </c>
      <c r="G378" t="s">
        <v>1635</v>
      </c>
      <c r="H378">
        <v>5</v>
      </c>
      <c r="I378">
        <v>7</v>
      </c>
      <c r="J378">
        <v>31</v>
      </c>
      <c r="K378">
        <v>211</v>
      </c>
      <c r="L378">
        <v>0</v>
      </c>
      <c r="M378">
        <v>0</v>
      </c>
      <c r="N378">
        <v>254</v>
      </c>
      <c r="O378" s="2">
        <f t="shared" si="16"/>
        <v>1.9685039370078741</v>
      </c>
      <c r="P378" s="34">
        <f t="shared" si="17"/>
        <v>83.070866141732282</v>
      </c>
    </row>
    <row r="379" spans="1:16">
      <c r="A379">
        <v>376</v>
      </c>
      <c r="B379" t="s">
        <v>387</v>
      </c>
      <c r="C379" s="11">
        <v>29</v>
      </c>
      <c r="D379" s="11">
        <v>0</v>
      </c>
      <c r="E379" s="2">
        <f t="shared" si="15"/>
        <v>0</v>
      </c>
      <c r="G379" t="s">
        <v>1636</v>
      </c>
      <c r="H379">
        <v>0</v>
      </c>
      <c r="I379">
        <v>1</v>
      </c>
      <c r="J379">
        <v>4</v>
      </c>
      <c r="K379">
        <v>24</v>
      </c>
      <c r="L379">
        <v>0</v>
      </c>
      <c r="M379">
        <v>0</v>
      </c>
      <c r="N379">
        <v>29</v>
      </c>
      <c r="O379" s="2">
        <f t="shared" si="16"/>
        <v>0</v>
      </c>
      <c r="P379" s="34">
        <f t="shared" si="17"/>
        <v>82.758620689655174</v>
      </c>
    </row>
    <row r="380" spans="1:16">
      <c r="A380">
        <v>377</v>
      </c>
      <c r="B380" t="s">
        <v>632</v>
      </c>
      <c r="C380" s="11">
        <v>43</v>
      </c>
      <c r="D380" s="11">
        <v>1</v>
      </c>
      <c r="E380" s="2">
        <f t="shared" si="15"/>
        <v>23.255813953488371</v>
      </c>
      <c r="G380" t="s">
        <v>1637</v>
      </c>
      <c r="H380">
        <v>0</v>
      </c>
      <c r="I380">
        <v>2</v>
      </c>
      <c r="J380">
        <v>5</v>
      </c>
      <c r="K380">
        <v>35</v>
      </c>
      <c r="L380">
        <v>0</v>
      </c>
      <c r="M380">
        <v>1</v>
      </c>
      <c r="N380">
        <v>43</v>
      </c>
      <c r="O380" s="2">
        <f t="shared" si="16"/>
        <v>0</v>
      </c>
      <c r="P380" s="34">
        <f t="shared" si="17"/>
        <v>83.333333333333343</v>
      </c>
    </row>
    <row r="381" spans="1:16">
      <c r="A381">
        <v>378</v>
      </c>
      <c r="B381" t="s">
        <v>361</v>
      </c>
      <c r="C381" s="11">
        <v>38</v>
      </c>
      <c r="D381" s="11">
        <v>0</v>
      </c>
      <c r="E381" s="2">
        <f t="shared" si="15"/>
        <v>0</v>
      </c>
      <c r="G381" t="s">
        <v>1638</v>
      </c>
      <c r="H381">
        <v>0</v>
      </c>
      <c r="I381">
        <v>0</v>
      </c>
      <c r="J381">
        <v>10</v>
      </c>
      <c r="K381">
        <v>28</v>
      </c>
      <c r="L381">
        <v>0</v>
      </c>
      <c r="M381">
        <v>0</v>
      </c>
      <c r="N381">
        <v>38</v>
      </c>
      <c r="O381" s="2">
        <f t="shared" si="16"/>
        <v>0</v>
      </c>
      <c r="P381" s="34">
        <f t="shared" si="17"/>
        <v>73.68421052631578</v>
      </c>
    </row>
    <row r="382" spans="1:16">
      <c r="A382">
        <v>379</v>
      </c>
      <c r="B382" t="s">
        <v>517</v>
      </c>
      <c r="C382" s="11">
        <v>697</v>
      </c>
      <c r="D382" s="11">
        <v>6</v>
      </c>
      <c r="E382" s="2">
        <f t="shared" si="15"/>
        <v>8.6083213773314196</v>
      </c>
      <c r="G382" t="s">
        <v>1639</v>
      </c>
      <c r="H382">
        <v>7</v>
      </c>
      <c r="I382">
        <v>23</v>
      </c>
      <c r="J382">
        <v>108</v>
      </c>
      <c r="K382">
        <v>554</v>
      </c>
      <c r="L382">
        <v>0</v>
      </c>
      <c r="M382">
        <v>5</v>
      </c>
      <c r="N382">
        <v>697</v>
      </c>
      <c r="O382" s="2">
        <f t="shared" si="16"/>
        <v>1.0115606936416186</v>
      </c>
      <c r="P382" s="34">
        <f t="shared" si="17"/>
        <v>80.057803468208093</v>
      </c>
    </row>
    <row r="383" spans="1:16">
      <c r="A383">
        <v>380</v>
      </c>
      <c r="B383" t="s">
        <v>305</v>
      </c>
      <c r="C383" s="11">
        <v>71</v>
      </c>
      <c r="D383" s="11">
        <v>0</v>
      </c>
      <c r="E383" s="2">
        <f t="shared" si="15"/>
        <v>0</v>
      </c>
      <c r="G383" t="s">
        <v>1640</v>
      </c>
      <c r="H383">
        <v>0</v>
      </c>
      <c r="I383">
        <v>5</v>
      </c>
      <c r="J383">
        <v>18</v>
      </c>
      <c r="K383">
        <v>48</v>
      </c>
      <c r="L383">
        <v>0</v>
      </c>
      <c r="M383">
        <v>0</v>
      </c>
      <c r="N383">
        <v>71</v>
      </c>
      <c r="O383" s="2">
        <f t="shared" si="16"/>
        <v>0</v>
      </c>
      <c r="P383" s="34">
        <f t="shared" si="17"/>
        <v>67.605633802816897</v>
      </c>
    </row>
    <row r="384" spans="1:16">
      <c r="A384">
        <v>381</v>
      </c>
      <c r="B384" t="s">
        <v>426</v>
      </c>
      <c r="C384" s="11">
        <v>452</v>
      </c>
      <c r="D384" s="11">
        <v>1</v>
      </c>
      <c r="E384" s="2">
        <f t="shared" si="15"/>
        <v>2.2123893805309733</v>
      </c>
      <c r="G384" t="s">
        <v>1641</v>
      </c>
      <c r="H384">
        <v>2</v>
      </c>
      <c r="I384">
        <v>9</v>
      </c>
      <c r="J384">
        <v>27</v>
      </c>
      <c r="K384">
        <v>414</v>
      </c>
      <c r="L384">
        <v>0</v>
      </c>
      <c r="M384">
        <v>0</v>
      </c>
      <c r="N384">
        <v>452</v>
      </c>
      <c r="O384" s="2">
        <f t="shared" si="16"/>
        <v>0.44247787610619471</v>
      </c>
      <c r="P384" s="34">
        <f t="shared" si="17"/>
        <v>91.592920353982294</v>
      </c>
    </row>
    <row r="385" spans="1:16">
      <c r="A385">
        <v>382</v>
      </c>
      <c r="B385" t="s">
        <v>296</v>
      </c>
      <c r="C385" s="11">
        <v>79</v>
      </c>
      <c r="D385" s="11">
        <v>0</v>
      </c>
      <c r="E385" s="2">
        <f t="shared" si="15"/>
        <v>0</v>
      </c>
      <c r="G385" t="s">
        <v>1642</v>
      </c>
      <c r="H385">
        <v>0</v>
      </c>
      <c r="I385">
        <v>0</v>
      </c>
      <c r="J385">
        <v>27</v>
      </c>
      <c r="K385">
        <v>52</v>
      </c>
      <c r="L385">
        <v>0</v>
      </c>
      <c r="M385">
        <v>0</v>
      </c>
      <c r="N385">
        <v>79</v>
      </c>
      <c r="O385" s="2">
        <f t="shared" si="16"/>
        <v>0</v>
      </c>
      <c r="P385" s="34">
        <f t="shared" si="17"/>
        <v>65.822784810126578</v>
      </c>
    </row>
    <row r="386" spans="1:16">
      <c r="A386">
        <v>383</v>
      </c>
      <c r="B386" t="s">
        <v>605</v>
      </c>
      <c r="C386" s="11">
        <v>62</v>
      </c>
      <c r="D386" s="11">
        <v>1</v>
      </c>
      <c r="E386" s="2">
        <f t="shared" si="15"/>
        <v>16.129032258064516</v>
      </c>
      <c r="G386" t="s">
        <v>1643</v>
      </c>
      <c r="H386">
        <v>1</v>
      </c>
      <c r="I386">
        <v>0</v>
      </c>
      <c r="J386">
        <v>12</v>
      </c>
      <c r="K386">
        <v>49</v>
      </c>
      <c r="L386">
        <v>0</v>
      </c>
      <c r="M386">
        <v>0</v>
      </c>
      <c r="N386">
        <v>62</v>
      </c>
      <c r="O386" s="2">
        <f t="shared" si="16"/>
        <v>1.6129032258064515</v>
      </c>
      <c r="P386" s="34">
        <f t="shared" si="17"/>
        <v>79.032258064516128</v>
      </c>
    </row>
    <row r="387" spans="1:16">
      <c r="A387">
        <v>384</v>
      </c>
      <c r="B387" t="s">
        <v>379</v>
      </c>
      <c r="C387" s="11">
        <v>32</v>
      </c>
      <c r="D387" s="11">
        <v>0</v>
      </c>
      <c r="E387" s="2">
        <f t="shared" si="15"/>
        <v>0</v>
      </c>
      <c r="G387" t="s">
        <v>1644</v>
      </c>
      <c r="H387">
        <v>0</v>
      </c>
      <c r="I387">
        <v>1</v>
      </c>
      <c r="J387">
        <v>4</v>
      </c>
      <c r="K387">
        <v>27</v>
      </c>
      <c r="L387">
        <v>0</v>
      </c>
      <c r="M387">
        <v>0</v>
      </c>
      <c r="N387">
        <v>32</v>
      </c>
      <c r="O387" s="2">
        <f t="shared" si="16"/>
        <v>0</v>
      </c>
      <c r="P387" s="34">
        <f t="shared" si="17"/>
        <v>84.375</v>
      </c>
    </row>
    <row r="388" spans="1:16">
      <c r="A388">
        <v>385</v>
      </c>
      <c r="B388" t="s">
        <v>459</v>
      </c>
      <c r="C388" s="11">
        <v>693</v>
      </c>
      <c r="D388" s="11">
        <v>4</v>
      </c>
      <c r="E388" s="2">
        <f t="shared" ref="E388:E451" si="18">D388/C388*1000</f>
        <v>5.7720057720057723</v>
      </c>
      <c r="G388" t="s">
        <v>1645</v>
      </c>
      <c r="H388">
        <v>4</v>
      </c>
      <c r="I388">
        <v>8</v>
      </c>
      <c r="J388">
        <v>92</v>
      </c>
      <c r="K388">
        <v>589</v>
      </c>
      <c r="L388">
        <v>0</v>
      </c>
      <c r="M388">
        <v>0</v>
      </c>
      <c r="N388">
        <v>693</v>
      </c>
      <c r="O388" s="2">
        <f t="shared" si="16"/>
        <v>0.57720057720057716</v>
      </c>
      <c r="P388" s="34">
        <f t="shared" si="17"/>
        <v>84.992784992785005</v>
      </c>
    </row>
    <row r="389" spans="1:16">
      <c r="A389">
        <v>386</v>
      </c>
      <c r="B389" t="s">
        <v>615</v>
      </c>
      <c r="C389" s="11">
        <v>55</v>
      </c>
      <c r="D389" s="11">
        <v>1</v>
      </c>
      <c r="E389" s="2">
        <f t="shared" si="18"/>
        <v>18.18181818181818</v>
      </c>
      <c r="G389" t="s">
        <v>1646</v>
      </c>
      <c r="H389">
        <v>0</v>
      </c>
      <c r="I389">
        <v>1</v>
      </c>
      <c r="J389">
        <v>11</v>
      </c>
      <c r="K389">
        <v>43</v>
      </c>
      <c r="L389">
        <v>0</v>
      </c>
      <c r="M389">
        <v>0</v>
      </c>
      <c r="N389">
        <v>55</v>
      </c>
      <c r="O389" s="2">
        <f t="shared" ref="O389:O452" si="19">H389/(N389-M389-L389)*100</f>
        <v>0</v>
      </c>
      <c r="P389" s="34">
        <f t="shared" ref="P389:P452" si="20">K389/(N389-L389-M389)*100</f>
        <v>78.181818181818187</v>
      </c>
    </row>
    <row r="390" spans="1:16">
      <c r="A390">
        <v>387</v>
      </c>
      <c r="B390" t="s">
        <v>641</v>
      </c>
      <c r="C390" s="11">
        <v>80</v>
      </c>
      <c r="D390" s="11">
        <v>2</v>
      </c>
      <c r="E390" s="2">
        <f t="shared" si="18"/>
        <v>25</v>
      </c>
      <c r="G390" t="s">
        <v>1647</v>
      </c>
      <c r="H390">
        <v>1</v>
      </c>
      <c r="I390">
        <v>2</v>
      </c>
      <c r="J390">
        <v>18</v>
      </c>
      <c r="K390">
        <v>59</v>
      </c>
      <c r="L390">
        <v>0</v>
      </c>
      <c r="M390">
        <v>0</v>
      </c>
      <c r="N390">
        <v>80</v>
      </c>
      <c r="O390" s="2">
        <f t="shared" si="19"/>
        <v>1.25</v>
      </c>
      <c r="P390" s="34">
        <f t="shared" si="20"/>
        <v>73.75</v>
      </c>
    </row>
    <row r="391" spans="1:16">
      <c r="A391">
        <v>388</v>
      </c>
      <c r="B391" t="s">
        <v>583</v>
      </c>
      <c r="C391" s="11">
        <v>87</v>
      </c>
      <c r="D391" s="11">
        <v>1</v>
      </c>
      <c r="E391" s="2">
        <f t="shared" si="18"/>
        <v>11.494252873563218</v>
      </c>
      <c r="G391" t="s">
        <v>1648</v>
      </c>
      <c r="H391">
        <v>0</v>
      </c>
      <c r="I391">
        <v>0</v>
      </c>
      <c r="J391">
        <v>8</v>
      </c>
      <c r="K391">
        <v>79</v>
      </c>
      <c r="L391">
        <v>0</v>
      </c>
      <c r="M391">
        <v>0</v>
      </c>
      <c r="N391">
        <v>87</v>
      </c>
      <c r="O391" s="2">
        <f t="shared" si="19"/>
        <v>0</v>
      </c>
      <c r="P391" s="34">
        <f t="shared" si="20"/>
        <v>90.804597701149419</v>
      </c>
    </row>
    <row r="392" spans="1:16">
      <c r="A392">
        <v>389</v>
      </c>
      <c r="B392" t="s">
        <v>118</v>
      </c>
      <c r="C392" s="11">
        <v>537</v>
      </c>
      <c r="D392" s="11">
        <v>8</v>
      </c>
      <c r="E392" s="2">
        <f t="shared" si="18"/>
        <v>14.8975791433892</v>
      </c>
      <c r="G392" t="s">
        <v>1649</v>
      </c>
      <c r="H392">
        <v>3</v>
      </c>
      <c r="I392">
        <v>6</v>
      </c>
      <c r="J392">
        <v>179</v>
      </c>
      <c r="K392">
        <v>344</v>
      </c>
      <c r="L392">
        <v>0</v>
      </c>
      <c r="M392">
        <v>5</v>
      </c>
      <c r="N392">
        <v>537</v>
      </c>
      <c r="O392" s="2">
        <f t="shared" si="19"/>
        <v>0.56390977443609014</v>
      </c>
      <c r="P392" s="34">
        <f t="shared" si="20"/>
        <v>64.661654135338338</v>
      </c>
    </row>
    <row r="393" spans="1:16">
      <c r="A393">
        <v>390</v>
      </c>
      <c r="B393" t="s">
        <v>19</v>
      </c>
      <c r="C393" s="11">
        <v>10431</v>
      </c>
      <c r="D393" s="11">
        <v>147</v>
      </c>
      <c r="E393" s="2">
        <f t="shared" si="18"/>
        <v>14.092608570606844</v>
      </c>
      <c r="G393" t="s">
        <v>1650</v>
      </c>
      <c r="H393">
        <v>310</v>
      </c>
      <c r="I393">
        <v>571</v>
      </c>
      <c r="J393">
        <v>2408</v>
      </c>
      <c r="K393">
        <v>6984</v>
      </c>
      <c r="L393">
        <v>0</v>
      </c>
      <c r="M393">
        <v>158</v>
      </c>
      <c r="N393">
        <v>10431</v>
      </c>
      <c r="O393" s="2">
        <f t="shared" si="19"/>
        <v>3.0176190012654533</v>
      </c>
      <c r="P393" s="34">
        <f t="shared" si="20"/>
        <v>67.98403582205782</v>
      </c>
    </row>
    <row r="394" spans="1:16">
      <c r="A394">
        <v>391</v>
      </c>
      <c r="B394" t="s">
        <v>649</v>
      </c>
      <c r="C394" s="11">
        <v>34</v>
      </c>
      <c r="D394" s="11">
        <v>1</v>
      </c>
      <c r="E394" s="2">
        <f t="shared" si="18"/>
        <v>29.411764705882351</v>
      </c>
      <c r="G394" t="s">
        <v>1651</v>
      </c>
      <c r="H394">
        <v>1</v>
      </c>
      <c r="I394">
        <v>0</v>
      </c>
      <c r="J394">
        <v>4</v>
      </c>
      <c r="K394">
        <v>29</v>
      </c>
      <c r="L394">
        <v>0</v>
      </c>
      <c r="M394">
        <v>0</v>
      </c>
      <c r="N394">
        <v>34</v>
      </c>
      <c r="O394" s="2">
        <f t="shared" si="19"/>
        <v>2.9411764705882351</v>
      </c>
      <c r="P394" s="34">
        <f t="shared" si="20"/>
        <v>85.294117647058826</v>
      </c>
    </row>
    <row r="395" spans="1:16">
      <c r="A395">
        <v>392</v>
      </c>
      <c r="B395" t="s">
        <v>531</v>
      </c>
      <c r="C395" s="11">
        <v>335</v>
      </c>
      <c r="D395" s="11">
        <v>3</v>
      </c>
      <c r="E395" s="2">
        <f t="shared" si="18"/>
        <v>8.9552238805970159</v>
      </c>
      <c r="G395" t="s">
        <v>1652</v>
      </c>
      <c r="H395">
        <v>1</v>
      </c>
      <c r="I395">
        <v>5</v>
      </c>
      <c r="J395">
        <v>19</v>
      </c>
      <c r="K395">
        <v>310</v>
      </c>
      <c r="L395">
        <v>0</v>
      </c>
      <c r="M395">
        <v>0</v>
      </c>
      <c r="N395">
        <v>335</v>
      </c>
      <c r="O395" s="2">
        <f t="shared" si="19"/>
        <v>0.29850746268656719</v>
      </c>
      <c r="P395" s="34">
        <f t="shared" si="20"/>
        <v>92.537313432835816</v>
      </c>
    </row>
    <row r="396" spans="1:16">
      <c r="A396">
        <v>393</v>
      </c>
      <c r="B396" t="s">
        <v>537</v>
      </c>
      <c r="C396" s="11">
        <v>1436</v>
      </c>
      <c r="D396" s="11">
        <v>13</v>
      </c>
      <c r="E396" s="2">
        <f t="shared" si="18"/>
        <v>9.0529247910863511</v>
      </c>
      <c r="G396" t="s">
        <v>1653</v>
      </c>
      <c r="H396">
        <v>13</v>
      </c>
      <c r="I396">
        <v>48</v>
      </c>
      <c r="J396">
        <v>175</v>
      </c>
      <c r="K396">
        <v>1165</v>
      </c>
      <c r="L396">
        <v>0</v>
      </c>
      <c r="M396">
        <v>35</v>
      </c>
      <c r="N396">
        <v>1436</v>
      </c>
      <c r="O396" s="2">
        <f t="shared" si="19"/>
        <v>0.92790863668807988</v>
      </c>
      <c r="P396" s="34">
        <f t="shared" si="20"/>
        <v>83.154889364739475</v>
      </c>
    </row>
    <row r="397" spans="1:16">
      <c r="A397">
        <v>394</v>
      </c>
      <c r="B397" t="s">
        <v>269</v>
      </c>
      <c r="C397" s="11">
        <v>129</v>
      </c>
      <c r="D397" s="11">
        <v>0</v>
      </c>
      <c r="E397" s="2">
        <f t="shared" si="18"/>
        <v>0</v>
      </c>
      <c r="G397" t="s">
        <v>1654</v>
      </c>
      <c r="H397">
        <v>0</v>
      </c>
      <c r="I397">
        <v>2</v>
      </c>
      <c r="J397">
        <v>10</v>
      </c>
      <c r="K397">
        <v>117</v>
      </c>
      <c r="L397">
        <v>0</v>
      </c>
      <c r="M397">
        <v>0</v>
      </c>
      <c r="N397">
        <v>129</v>
      </c>
      <c r="O397" s="2">
        <f t="shared" si="19"/>
        <v>0</v>
      </c>
      <c r="P397" s="34">
        <f t="shared" si="20"/>
        <v>90.697674418604649</v>
      </c>
    </row>
    <row r="398" spans="1:16">
      <c r="A398">
        <v>395</v>
      </c>
      <c r="B398" t="s">
        <v>227</v>
      </c>
      <c r="C398" s="11">
        <v>139</v>
      </c>
      <c r="D398" s="11">
        <v>2</v>
      </c>
      <c r="E398" s="2">
        <f t="shared" si="18"/>
        <v>14.388489208633095</v>
      </c>
      <c r="G398" t="s">
        <v>1655</v>
      </c>
      <c r="H398">
        <v>0</v>
      </c>
      <c r="I398">
        <v>6</v>
      </c>
      <c r="J398">
        <v>24</v>
      </c>
      <c r="K398">
        <v>108</v>
      </c>
      <c r="L398">
        <v>1</v>
      </c>
      <c r="M398">
        <v>0</v>
      </c>
      <c r="N398">
        <v>139</v>
      </c>
      <c r="O398" s="2">
        <f t="shared" si="19"/>
        <v>0</v>
      </c>
      <c r="P398" s="34">
        <f t="shared" si="20"/>
        <v>78.260869565217391</v>
      </c>
    </row>
    <row r="399" spans="1:16">
      <c r="A399">
        <v>396</v>
      </c>
      <c r="B399" t="s">
        <v>543</v>
      </c>
      <c r="C399" s="11">
        <v>109</v>
      </c>
      <c r="D399" s="11">
        <v>1</v>
      </c>
      <c r="E399" s="2">
        <f t="shared" si="18"/>
        <v>9.1743119266055047</v>
      </c>
      <c r="G399" t="s">
        <v>1656</v>
      </c>
      <c r="H399">
        <v>1</v>
      </c>
      <c r="I399">
        <v>2</v>
      </c>
      <c r="J399">
        <v>10</v>
      </c>
      <c r="K399">
        <v>95</v>
      </c>
      <c r="L399">
        <v>0</v>
      </c>
      <c r="M399">
        <v>1</v>
      </c>
      <c r="N399">
        <v>109</v>
      </c>
      <c r="O399" s="2">
        <f t="shared" si="19"/>
        <v>0.92592592592592582</v>
      </c>
      <c r="P399" s="34">
        <f t="shared" si="20"/>
        <v>87.962962962962962</v>
      </c>
    </row>
    <row r="400" spans="1:16">
      <c r="A400">
        <v>397</v>
      </c>
      <c r="B400" t="s">
        <v>224</v>
      </c>
      <c r="C400" s="11">
        <v>141</v>
      </c>
      <c r="D400" s="11">
        <v>4</v>
      </c>
      <c r="E400" s="2">
        <f t="shared" si="18"/>
        <v>28.368794326241133</v>
      </c>
      <c r="G400" t="s">
        <v>1657</v>
      </c>
      <c r="H400">
        <v>1</v>
      </c>
      <c r="I400">
        <v>6</v>
      </c>
      <c r="J400">
        <v>13</v>
      </c>
      <c r="K400">
        <v>120</v>
      </c>
      <c r="L400">
        <v>0</v>
      </c>
      <c r="M400">
        <v>1</v>
      </c>
      <c r="N400">
        <v>141</v>
      </c>
      <c r="O400" s="2">
        <f t="shared" si="19"/>
        <v>0.7142857142857143</v>
      </c>
      <c r="P400" s="34">
        <f t="shared" si="20"/>
        <v>85.714285714285708</v>
      </c>
    </row>
    <row r="401" spans="1:16">
      <c r="A401">
        <v>398</v>
      </c>
      <c r="B401" t="s">
        <v>485</v>
      </c>
      <c r="C401" s="11">
        <v>139</v>
      </c>
      <c r="D401" s="11">
        <v>1</v>
      </c>
      <c r="E401" s="2">
        <f t="shared" si="18"/>
        <v>7.1942446043165473</v>
      </c>
      <c r="G401" t="s">
        <v>1658</v>
      </c>
      <c r="H401">
        <v>3</v>
      </c>
      <c r="I401">
        <v>3</v>
      </c>
      <c r="J401">
        <v>22</v>
      </c>
      <c r="K401">
        <v>110</v>
      </c>
      <c r="L401">
        <v>0</v>
      </c>
      <c r="M401">
        <v>1</v>
      </c>
      <c r="N401">
        <v>139</v>
      </c>
      <c r="O401" s="2">
        <f t="shared" si="19"/>
        <v>2.1739130434782608</v>
      </c>
      <c r="P401" s="34">
        <f t="shared" si="20"/>
        <v>79.710144927536234</v>
      </c>
    </row>
    <row r="402" spans="1:16">
      <c r="A402">
        <v>399</v>
      </c>
      <c r="B402" t="s">
        <v>590</v>
      </c>
      <c r="C402" s="11">
        <v>77</v>
      </c>
      <c r="D402" s="11">
        <v>1</v>
      </c>
      <c r="E402" s="2">
        <f t="shared" si="18"/>
        <v>12.987012987012989</v>
      </c>
      <c r="G402" t="s">
        <v>1659</v>
      </c>
      <c r="H402">
        <v>0</v>
      </c>
      <c r="I402">
        <v>1</v>
      </c>
      <c r="J402">
        <v>5</v>
      </c>
      <c r="K402">
        <v>71</v>
      </c>
      <c r="L402">
        <v>0</v>
      </c>
      <c r="M402">
        <v>0</v>
      </c>
      <c r="N402">
        <v>77</v>
      </c>
      <c r="O402" s="2">
        <f t="shared" si="19"/>
        <v>0</v>
      </c>
      <c r="P402" s="34">
        <f t="shared" si="20"/>
        <v>92.20779220779221</v>
      </c>
    </row>
    <row r="403" spans="1:16">
      <c r="A403">
        <v>400</v>
      </c>
      <c r="B403" t="s">
        <v>501</v>
      </c>
      <c r="C403" s="11">
        <v>249</v>
      </c>
      <c r="D403" s="11">
        <v>2</v>
      </c>
      <c r="E403" s="2">
        <f t="shared" si="18"/>
        <v>8.0321285140562235</v>
      </c>
      <c r="G403" t="s">
        <v>1660</v>
      </c>
      <c r="H403">
        <v>2</v>
      </c>
      <c r="I403">
        <v>7</v>
      </c>
      <c r="J403">
        <v>24</v>
      </c>
      <c r="K403">
        <v>214</v>
      </c>
      <c r="L403">
        <v>0</v>
      </c>
      <c r="M403">
        <v>2</v>
      </c>
      <c r="N403">
        <v>249</v>
      </c>
      <c r="O403" s="2">
        <f t="shared" si="19"/>
        <v>0.80971659919028338</v>
      </c>
      <c r="P403" s="34">
        <f t="shared" si="20"/>
        <v>86.639676113360323</v>
      </c>
    </row>
    <row r="404" spans="1:16">
      <c r="A404">
        <v>401</v>
      </c>
      <c r="B404" t="s">
        <v>170</v>
      </c>
      <c r="C404" s="11">
        <v>254</v>
      </c>
      <c r="D404" s="11">
        <v>3</v>
      </c>
      <c r="E404" s="2">
        <f t="shared" si="18"/>
        <v>11.811023622047244</v>
      </c>
      <c r="G404" t="s">
        <v>1661</v>
      </c>
      <c r="H404">
        <v>7</v>
      </c>
      <c r="I404">
        <v>15</v>
      </c>
      <c r="J404">
        <v>56</v>
      </c>
      <c r="K404">
        <v>176</v>
      </c>
      <c r="L404">
        <v>0</v>
      </c>
      <c r="M404">
        <v>0</v>
      </c>
      <c r="N404">
        <v>254</v>
      </c>
      <c r="O404" s="2">
        <f t="shared" si="19"/>
        <v>2.7559055118110236</v>
      </c>
      <c r="P404" s="34">
        <f t="shared" si="20"/>
        <v>69.29133858267717</v>
      </c>
    </row>
    <row r="405" spans="1:16">
      <c r="A405">
        <v>402</v>
      </c>
      <c r="B405" t="s">
        <v>110</v>
      </c>
      <c r="C405" s="11">
        <v>629</v>
      </c>
      <c r="D405" s="11">
        <v>7</v>
      </c>
      <c r="E405" s="2">
        <f t="shared" si="18"/>
        <v>11.128775834658187</v>
      </c>
      <c r="G405" t="s">
        <v>1662</v>
      </c>
      <c r="H405">
        <v>7</v>
      </c>
      <c r="I405">
        <v>21</v>
      </c>
      <c r="J405">
        <v>97</v>
      </c>
      <c r="K405">
        <v>503</v>
      </c>
      <c r="L405">
        <v>0</v>
      </c>
      <c r="M405">
        <v>1</v>
      </c>
      <c r="N405">
        <v>629</v>
      </c>
      <c r="O405" s="2">
        <f t="shared" si="19"/>
        <v>1.1146496815286624</v>
      </c>
      <c r="P405" s="34">
        <f t="shared" si="20"/>
        <v>80.095541401273891</v>
      </c>
    </row>
    <row r="406" spans="1:16">
      <c r="A406">
        <v>403</v>
      </c>
      <c r="B406" t="s">
        <v>261</v>
      </c>
      <c r="C406" s="11">
        <v>218</v>
      </c>
      <c r="D406" s="11">
        <v>0</v>
      </c>
      <c r="E406" s="2">
        <f t="shared" si="18"/>
        <v>0</v>
      </c>
      <c r="G406" t="s">
        <v>1663</v>
      </c>
      <c r="H406">
        <v>4</v>
      </c>
      <c r="I406">
        <v>6</v>
      </c>
      <c r="J406">
        <v>34</v>
      </c>
      <c r="K406">
        <v>173</v>
      </c>
      <c r="L406">
        <v>0</v>
      </c>
      <c r="M406">
        <v>1</v>
      </c>
      <c r="N406">
        <v>218</v>
      </c>
      <c r="O406" s="2">
        <f t="shared" si="19"/>
        <v>1.8433179723502304</v>
      </c>
      <c r="P406" s="34">
        <f t="shared" si="20"/>
        <v>79.723502304147459</v>
      </c>
    </row>
    <row r="407" spans="1:16">
      <c r="A407">
        <v>404</v>
      </c>
      <c r="B407" t="s">
        <v>302</v>
      </c>
      <c r="C407" s="11">
        <v>74</v>
      </c>
      <c r="D407" s="11">
        <v>0</v>
      </c>
      <c r="E407" s="2">
        <f t="shared" si="18"/>
        <v>0</v>
      </c>
      <c r="G407" t="s">
        <v>1664</v>
      </c>
      <c r="H407">
        <v>0</v>
      </c>
      <c r="I407">
        <v>1</v>
      </c>
      <c r="J407">
        <v>7</v>
      </c>
      <c r="K407">
        <v>66</v>
      </c>
      <c r="L407">
        <v>0</v>
      </c>
      <c r="M407">
        <v>0</v>
      </c>
      <c r="N407">
        <v>74</v>
      </c>
      <c r="O407" s="2">
        <f t="shared" si="19"/>
        <v>0</v>
      </c>
      <c r="P407" s="34">
        <f t="shared" si="20"/>
        <v>89.189189189189193</v>
      </c>
    </row>
    <row r="408" spans="1:16">
      <c r="A408">
        <v>405</v>
      </c>
      <c r="B408" t="s">
        <v>173</v>
      </c>
      <c r="C408" s="11">
        <v>251</v>
      </c>
      <c r="D408" s="11">
        <v>4</v>
      </c>
      <c r="E408" s="2">
        <f t="shared" si="18"/>
        <v>15.936254980079681</v>
      </c>
      <c r="G408" t="s">
        <v>1665</v>
      </c>
      <c r="H408">
        <v>3</v>
      </c>
      <c r="I408">
        <v>8</v>
      </c>
      <c r="J408">
        <v>21</v>
      </c>
      <c r="K408">
        <v>219</v>
      </c>
      <c r="L408">
        <v>0</v>
      </c>
      <c r="M408">
        <v>0</v>
      </c>
      <c r="N408">
        <v>251</v>
      </c>
      <c r="O408" s="2">
        <f t="shared" si="19"/>
        <v>1.1952191235059761</v>
      </c>
      <c r="P408" s="34">
        <f t="shared" si="20"/>
        <v>87.250996015936252</v>
      </c>
    </row>
    <row r="409" spans="1:16">
      <c r="A409">
        <v>406</v>
      </c>
      <c r="B409" t="s">
        <v>629</v>
      </c>
      <c r="C409" s="11">
        <v>46</v>
      </c>
      <c r="D409" s="11">
        <v>1</v>
      </c>
      <c r="E409" s="2">
        <f t="shared" si="18"/>
        <v>21.739130434782609</v>
      </c>
      <c r="G409" t="s">
        <v>1666</v>
      </c>
      <c r="H409">
        <v>0</v>
      </c>
      <c r="I409">
        <v>3</v>
      </c>
      <c r="J409">
        <v>7</v>
      </c>
      <c r="K409">
        <v>36</v>
      </c>
      <c r="L409">
        <v>0</v>
      </c>
      <c r="M409">
        <v>0</v>
      </c>
      <c r="N409">
        <v>46</v>
      </c>
      <c r="O409" s="2">
        <f t="shared" si="19"/>
        <v>0</v>
      </c>
      <c r="P409" s="34">
        <f t="shared" si="20"/>
        <v>78.260869565217391</v>
      </c>
    </row>
    <row r="410" spans="1:16">
      <c r="A410">
        <v>407</v>
      </c>
      <c r="B410" t="s">
        <v>273</v>
      </c>
      <c r="C410" s="11">
        <v>116</v>
      </c>
      <c r="D410" s="11">
        <v>0</v>
      </c>
      <c r="E410" s="2">
        <f t="shared" si="18"/>
        <v>0</v>
      </c>
      <c r="G410" t="s">
        <v>1667</v>
      </c>
      <c r="H410">
        <v>1</v>
      </c>
      <c r="I410">
        <v>5</v>
      </c>
      <c r="J410">
        <v>20</v>
      </c>
      <c r="K410">
        <v>90</v>
      </c>
      <c r="L410">
        <v>0</v>
      </c>
      <c r="M410">
        <v>0</v>
      </c>
      <c r="N410">
        <v>116</v>
      </c>
      <c r="O410" s="2">
        <f t="shared" si="19"/>
        <v>0.86206896551724133</v>
      </c>
      <c r="P410" s="34">
        <f t="shared" si="20"/>
        <v>77.58620689655173</v>
      </c>
    </row>
    <row r="411" spans="1:16">
      <c r="A411">
        <v>408</v>
      </c>
      <c r="B411" t="s">
        <v>582</v>
      </c>
      <c r="C411" s="11">
        <v>88</v>
      </c>
      <c r="D411" s="11">
        <v>1</v>
      </c>
      <c r="E411" s="2">
        <f t="shared" si="18"/>
        <v>11.363636363636363</v>
      </c>
      <c r="G411" t="s">
        <v>1668</v>
      </c>
      <c r="H411">
        <v>1</v>
      </c>
      <c r="I411">
        <v>1</v>
      </c>
      <c r="J411">
        <v>10</v>
      </c>
      <c r="K411">
        <v>76</v>
      </c>
      <c r="L411">
        <v>0</v>
      </c>
      <c r="M411">
        <v>0</v>
      </c>
      <c r="N411">
        <v>88</v>
      </c>
      <c r="O411" s="2">
        <f t="shared" si="19"/>
        <v>1.1363636363636365</v>
      </c>
      <c r="P411" s="34">
        <f t="shared" si="20"/>
        <v>86.36363636363636</v>
      </c>
    </row>
    <row r="412" spans="1:16">
      <c r="A412">
        <v>409</v>
      </c>
      <c r="B412" t="s">
        <v>430</v>
      </c>
      <c r="C412" s="11">
        <v>298</v>
      </c>
      <c r="D412" s="11">
        <v>1</v>
      </c>
      <c r="E412" s="2">
        <f t="shared" si="18"/>
        <v>3.3557046979865772</v>
      </c>
      <c r="G412" t="s">
        <v>1669</v>
      </c>
      <c r="H412">
        <v>3</v>
      </c>
      <c r="I412">
        <v>8</v>
      </c>
      <c r="J412">
        <v>51</v>
      </c>
      <c r="K412">
        <v>233</v>
      </c>
      <c r="L412">
        <v>0</v>
      </c>
      <c r="M412">
        <v>3</v>
      </c>
      <c r="N412">
        <v>298</v>
      </c>
      <c r="O412" s="2">
        <f t="shared" si="19"/>
        <v>1.0169491525423728</v>
      </c>
      <c r="P412" s="34">
        <f t="shared" si="20"/>
        <v>78.983050847457619</v>
      </c>
    </row>
    <row r="413" spans="1:16">
      <c r="A413">
        <v>410</v>
      </c>
      <c r="B413" t="s">
        <v>407</v>
      </c>
      <c r="C413" s="11">
        <v>20</v>
      </c>
      <c r="D413" s="11">
        <v>0</v>
      </c>
      <c r="E413" s="2">
        <f t="shared" si="18"/>
        <v>0</v>
      </c>
      <c r="G413" t="s">
        <v>1670</v>
      </c>
      <c r="H413">
        <v>2</v>
      </c>
      <c r="I413">
        <v>0</v>
      </c>
      <c r="J413">
        <v>2</v>
      </c>
      <c r="K413">
        <v>16</v>
      </c>
      <c r="L413">
        <v>0</v>
      </c>
      <c r="M413">
        <v>0</v>
      </c>
      <c r="N413">
        <v>20</v>
      </c>
      <c r="O413" s="2">
        <f t="shared" si="19"/>
        <v>10</v>
      </c>
      <c r="P413" s="34">
        <f t="shared" si="20"/>
        <v>80</v>
      </c>
    </row>
    <row r="414" spans="1:16">
      <c r="A414">
        <v>411</v>
      </c>
      <c r="B414" t="s">
        <v>443</v>
      </c>
      <c r="C414" s="11">
        <v>227</v>
      </c>
      <c r="D414" s="11">
        <v>1</v>
      </c>
      <c r="E414" s="2">
        <f t="shared" si="18"/>
        <v>4.4052863436123353</v>
      </c>
      <c r="G414" t="s">
        <v>1671</v>
      </c>
      <c r="H414">
        <v>10</v>
      </c>
      <c r="I414">
        <v>8</v>
      </c>
      <c r="J414">
        <v>82</v>
      </c>
      <c r="K414">
        <v>125</v>
      </c>
      <c r="L414">
        <v>0</v>
      </c>
      <c r="M414">
        <v>2</v>
      </c>
      <c r="N414">
        <v>227</v>
      </c>
      <c r="O414" s="2">
        <f t="shared" si="19"/>
        <v>4.4444444444444446</v>
      </c>
      <c r="P414" s="34">
        <f t="shared" si="20"/>
        <v>55.555555555555557</v>
      </c>
    </row>
    <row r="415" spans="1:16">
      <c r="A415">
        <v>412</v>
      </c>
      <c r="B415" t="s">
        <v>276</v>
      </c>
      <c r="C415" s="11">
        <v>114</v>
      </c>
      <c r="D415" s="11">
        <v>0</v>
      </c>
      <c r="E415" s="2">
        <f t="shared" si="18"/>
        <v>0</v>
      </c>
      <c r="G415" t="s">
        <v>1672</v>
      </c>
      <c r="H415">
        <v>4</v>
      </c>
      <c r="I415">
        <v>3</v>
      </c>
      <c r="J415">
        <v>26</v>
      </c>
      <c r="K415">
        <v>81</v>
      </c>
      <c r="L415">
        <v>0</v>
      </c>
      <c r="M415">
        <v>0</v>
      </c>
      <c r="N415">
        <v>114</v>
      </c>
      <c r="O415" s="2">
        <f t="shared" si="19"/>
        <v>3.5087719298245612</v>
      </c>
      <c r="P415" s="34">
        <f t="shared" si="20"/>
        <v>71.05263157894737</v>
      </c>
    </row>
    <row r="416" spans="1:16">
      <c r="A416">
        <v>413</v>
      </c>
      <c r="B416" t="s">
        <v>486</v>
      </c>
      <c r="C416" s="11">
        <v>1377</v>
      </c>
      <c r="D416" s="11">
        <v>10</v>
      </c>
      <c r="E416" s="2">
        <f t="shared" si="18"/>
        <v>7.2621641249092237</v>
      </c>
      <c r="G416" t="s">
        <v>1673</v>
      </c>
      <c r="H416">
        <v>12</v>
      </c>
      <c r="I416">
        <v>36</v>
      </c>
      <c r="J416">
        <v>157</v>
      </c>
      <c r="K416">
        <v>1158</v>
      </c>
      <c r="L416">
        <v>0</v>
      </c>
      <c r="M416">
        <v>14</v>
      </c>
      <c r="N416">
        <v>1377</v>
      </c>
      <c r="O416" s="2">
        <f t="shared" si="19"/>
        <v>0.88041085840058697</v>
      </c>
      <c r="P416" s="34">
        <f t="shared" si="20"/>
        <v>84.959647835656639</v>
      </c>
    </row>
    <row r="417" spans="1:16">
      <c r="A417">
        <v>414</v>
      </c>
      <c r="B417" t="s">
        <v>664</v>
      </c>
      <c r="C417" s="11">
        <v>21</v>
      </c>
      <c r="D417" s="11">
        <v>1</v>
      </c>
      <c r="E417" s="2">
        <f t="shared" si="18"/>
        <v>47.619047619047613</v>
      </c>
      <c r="G417" t="s">
        <v>1674</v>
      </c>
      <c r="H417">
        <v>1</v>
      </c>
      <c r="I417">
        <v>0</v>
      </c>
      <c r="J417">
        <v>8</v>
      </c>
      <c r="K417">
        <v>12</v>
      </c>
      <c r="L417">
        <v>0</v>
      </c>
      <c r="M417">
        <v>0</v>
      </c>
      <c r="N417">
        <v>21</v>
      </c>
      <c r="O417" s="2">
        <f t="shared" si="19"/>
        <v>4.7619047619047619</v>
      </c>
      <c r="P417" s="34">
        <f t="shared" si="20"/>
        <v>57.142857142857139</v>
      </c>
    </row>
    <row r="418" spans="1:16">
      <c r="A418">
        <v>415</v>
      </c>
      <c r="B418" t="s">
        <v>282</v>
      </c>
      <c r="C418" s="11">
        <v>108</v>
      </c>
      <c r="D418" s="11">
        <v>0</v>
      </c>
      <c r="E418" s="2">
        <f t="shared" si="18"/>
        <v>0</v>
      </c>
      <c r="G418" t="s">
        <v>1675</v>
      </c>
      <c r="H418">
        <v>2</v>
      </c>
      <c r="I418">
        <v>5</v>
      </c>
      <c r="J418">
        <v>27</v>
      </c>
      <c r="K418">
        <v>74</v>
      </c>
      <c r="L418">
        <v>0</v>
      </c>
      <c r="M418">
        <v>0</v>
      </c>
      <c r="N418">
        <v>108</v>
      </c>
      <c r="O418" s="2">
        <f t="shared" si="19"/>
        <v>1.8518518518518516</v>
      </c>
      <c r="P418" s="34">
        <f t="shared" si="20"/>
        <v>68.518518518518519</v>
      </c>
    </row>
    <row r="419" spans="1:16">
      <c r="A419">
        <v>416</v>
      </c>
      <c r="B419" t="s">
        <v>111</v>
      </c>
      <c r="C419" s="11">
        <v>590</v>
      </c>
      <c r="D419" s="11">
        <v>6</v>
      </c>
      <c r="E419" s="2">
        <f t="shared" si="18"/>
        <v>10.169491525423728</v>
      </c>
      <c r="G419" t="s">
        <v>1676</v>
      </c>
      <c r="H419">
        <v>7</v>
      </c>
      <c r="I419">
        <v>12</v>
      </c>
      <c r="J419">
        <v>81</v>
      </c>
      <c r="K419">
        <v>487</v>
      </c>
      <c r="L419">
        <v>0</v>
      </c>
      <c r="M419">
        <v>3</v>
      </c>
      <c r="N419">
        <v>590</v>
      </c>
      <c r="O419" s="2">
        <f t="shared" si="19"/>
        <v>1.192504258943782</v>
      </c>
      <c r="P419" s="34">
        <f t="shared" si="20"/>
        <v>82.964224872231682</v>
      </c>
    </row>
    <row r="420" spans="1:16">
      <c r="A420">
        <v>417</v>
      </c>
      <c r="B420" t="s">
        <v>616</v>
      </c>
      <c r="C420" s="11">
        <v>53</v>
      </c>
      <c r="D420" s="11">
        <v>1</v>
      </c>
      <c r="E420" s="2">
        <f t="shared" si="18"/>
        <v>18.867924528301884</v>
      </c>
      <c r="G420" t="s">
        <v>1677</v>
      </c>
      <c r="H420">
        <v>0</v>
      </c>
      <c r="I420">
        <v>0</v>
      </c>
      <c r="J420">
        <v>8</v>
      </c>
      <c r="K420">
        <v>43</v>
      </c>
      <c r="L420">
        <v>0</v>
      </c>
      <c r="M420">
        <v>2</v>
      </c>
      <c r="N420">
        <v>53</v>
      </c>
      <c r="O420" s="2">
        <f t="shared" si="19"/>
        <v>0</v>
      </c>
      <c r="P420" s="34">
        <f t="shared" si="20"/>
        <v>84.313725490196077</v>
      </c>
    </row>
    <row r="421" spans="1:16">
      <c r="A421">
        <v>418</v>
      </c>
      <c r="B421" t="s">
        <v>660</v>
      </c>
      <c r="C421" s="11">
        <v>23</v>
      </c>
      <c r="D421" s="11">
        <v>1</v>
      </c>
      <c r="E421" s="2">
        <f t="shared" si="18"/>
        <v>43.478260869565219</v>
      </c>
      <c r="G421" t="s">
        <v>1678</v>
      </c>
      <c r="H421">
        <v>0</v>
      </c>
      <c r="I421">
        <v>0</v>
      </c>
      <c r="J421">
        <v>1</v>
      </c>
      <c r="K421">
        <v>22</v>
      </c>
      <c r="L421">
        <v>0</v>
      </c>
      <c r="M421">
        <v>0</v>
      </c>
      <c r="N421">
        <v>23</v>
      </c>
      <c r="O421" s="2">
        <f t="shared" si="19"/>
        <v>0</v>
      </c>
      <c r="P421" s="34">
        <f t="shared" si="20"/>
        <v>95.652173913043484</v>
      </c>
    </row>
    <row r="422" spans="1:16">
      <c r="A422">
        <v>419</v>
      </c>
      <c r="B422" t="s">
        <v>200</v>
      </c>
      <c r="C422" s="11">
        <v>197</v>
      </c>
      <c r="D422" s="11">
        <v>2</v>
      </c>
      <c r="E422" s="2">
        <f t="shared" si="18"/>
        <v>10.152284263959389</v>
      </c>
      <c r="G422" t="s">
        <v>1679</v>
      </c>
      <c r="H422">
        <v>7</v>
      </c>
      <c r="I422">
        <v>6</v>
      </c>
      <c r="J422">
        <v>32</v>
      </c>
      <c r="K422">
        <v>152</v>
      </c>
      <c r="L422">
        <v>0</v>
      </c>
      <c r="M422">
        <v>0</v>
      </c>
      <c r="N422">
        <v>197</v>
      </c>
      <c r="O422" s="2">
        <f t="shared" si="19"/>
        <v>3.5532994923857872</v>
      </c>
      <c r="P422" s="34">
        <f t="shared" si="20"/>
        <v>77.157360406091371</v>
      </c>
    </row>
    <row r="423" spans="1:16">
      <c r="A423">
        <v>420</v>
      </c>
      <c r="B423" t="s">
        <v>535</v>
      </c>
      <c r="C423" s="11">
        <v>443</v>
      </c>
      <c r="D423" s="11">
        <v>4</v>
      </c>
      <c r="E423" s="2">
        <f t="shared" si="18"/>
        <v>9.0293453724604955</v>
      </c>
      <c r="G423" t="s">
        <v>1680</v>
      </c>
      <c r="H423">
        <v>3</v>
      </c>
      <c r="I423">
        <v>15</v>
      </c>
      <c r="J423">
        <v>58</v>
      </c>
      <c r="K423">
        <v>366</v>
      </c>
      <c r="L423">
        <v>0</v>
      </c>
      <c r="M423">
        <v>1</v>
      </c>
      <c r="N423">
        <v>443</v>
      </c>
      <c r="O423" s="2">
        <f t="shared" si="19"/>
        <v>0.67873303167420818</v>
      </c>
      <c r="P423" s="34">
        <f t="shared" si="20"/>
        <v>82.805429864253384</v>
      </c>
    </row>
    <row r="424" spans="1:16">
      <c r="A424">
        <v>421</v>
      </c>
      <c r="B424" t="s">
        <v>380</v>
      </c>
      <c r="C424" s="11">
        <v>32</v>
      </c>
      <c r="D424" s="11">
        <v>0</v>
      </c>
      <c r="E424" s="2">
        <f t="shared" si="18"/>
        <v>0</v>
      </c>
      <c r="G424" t="s">
        <v>1681</v>
      </c>
      <c r="H424">
        <v>0</v>
      </c>
      <c r="I424">
        <v>0</v>
      </c>
      <c r="J424">
        <v>7</v>
      </c>
      <c r="K424">
        <v>25</v>
      </c>
      <c r="L424">
        <v>0</v>
      </c>
      <c r="M424">
        <v>0</v>
      </c>
      <c r="N424">
        <v>32</v>
      </c>
      <c r="O424" s="2">
        <f t="shared" si="19"/>
        <v>0</v>
      </c>
      <c r="P424" s="34">
        <f t="shared" si="20"/>
        <v>78.125</v>
      </c>
    </row>
    <row r="425" spans="1:16">
      <c r="A425">
        <v>422</v>
      </c>
      <c r="B425" t="s">
        <v>232</v>
      </c>
      <c r="C425" s="11">
        <v>131</v>
      </c>
      <c r="D425" s="11">
        <v>2</v>
      </c>
      <c r="E425" s="2">
        <f t="shared" si="18"/>
        <v>15.267175572519083</v>
      </c>
      <c r="G425" t="s">
        <v>1682</v>
      </c>
      <c r="H425">
        <v>0</v>
      </c>
      <c r="I425">
        <v>9</v>
      </c>
      <c r="J425">
        <v>32</v>
      </c>
      <c r="K425">
        <v>90</v>
      </c>
      <c r="L425">
        <v>0</v>
      </c>
      <c r="M425">
        <v>0</v>
      </c>
      <c r="N425">
        <v>131</v>
      </c>
      <c r="O425" s="2">
        <f t="shared" si="19"/>
        <v>0</v>
      </c>
      <c r="P425" s="34">
        <f t="shared" si="20"/>
        <v>68.702290076335885</v>
      </c>
    </row>
    <row r="426" spans="1:16">
      <c r="A426">
        <v>423</v>
      </c>
      <c r="B426" t="s">
        <v>100</v>
      </c>
      <c r="C426" s="11">
        <v>751</v>
      </c>
      <c r="D426" s="11">
        <v>11</v>
      </c>
      <c r="E426" s="2">
        <f t="shared" si="18"/>
        <v>14.647137150466046</v>
      </c>
      <c r="G426" t="s">
        <v>1683</v>
      </c>
      <c r="H426">
        <v>9</v>
      </c>
      <c r="I426">
        <v>20</v>
      </c>
      <c r="J426">
        <v>99</v>
      </c>
      <c r="K426">
        <v>618</v>
      </c>
      <c r="L426">
        <v>0</v>
      </c>
      <c r="M426">
        <v>5</v>
      </c>
      <c r="N426">
        <v>751</v>
      </c>
      <c r="O426" s="2">
        <f t="shared" si="19"/>
        <v>1.2064343163538873</v>
      </c>
      <c r="P426" s="34">
        <f t="shared" si="20"/>
        <v>82.841823056300271</v>
      </c>
    </row>
    <row r="427" spans="1:16">
      <c r="A427">
        <v>424</v>
      </c>
      <c r="B427" t="s">
        <v>469</v>
      </c>
      <c r="C427" s="11">
        <v>320</v>
      </c>
      <c r="D427" s="11">
        <v>2</v>
      </c>
      <c r="E427" s="2">
        <f t="shared" si="18"/>
        <v>6.25</v>
      </c>
      <c r="G427" t="s">
        <v>1684</v>
      </c>
      <c r="H427">
        <v>4</v>
      </c>
      <c r="I427">
        <v>5</v>
      </c>
      <c r="J427">
        <v>55</v>
      </c>
      <c r="K427">
        <v>255</v>
      </c>
      <c r="L427">
        <v>0</v>
      </c>
      <c r="M427">
        <v>1</v>
      </c>
      <c r="N427">
        <v>320</v>
      </c>
      <c r="O427" s="2">
        <f t="shared" si="19"/>
        <v>1.2539184952978055</v>
      </c>
      <c r="P427" s="34">
        <f t="shared" si="20"/>
        <v>79.937304075235105</v>
      </c>
    </row>
    <row r="428" spans="1:16">
      <c r="A428">
        <v>425</v>
      </c>
      <c r="B428" t="s">
        <v>570</v>
      </c>
      <c r="C428" s="11">
        <v>97</v>
      </c>
      <c r="D428" s="11">
        <v>1</v>
      </c>
      <c r="E428" s="2">
        <f t="shared" si="18"/>
        <v>10.309278350515465</v>
      </c>
      <c r="G428" t="s">
        <v>1685</v>
      </c>
      <c r="H428">
        <v>0</v>
      </c>
      <c r="I428">
        <v>6</v>
      </c>
      <c r="J428">
        <v>35</v>
      </c>
      <c r="K428">
        <v>56</v>
      </c>
      <c r="L428">
        <v>0</v>
      </c>
      <c r="M428">
        <v>0</v>
      </c>
      <c r="N428">
        <v>97</v>
      </c>
      <c r="O428" s="2">
        <f t="shared" si="19"/>
        <v>0</v>
      </c>
      <c r="P428" s="34">
        <f t="shared" si="20"/>
        <v>57.731958762886592</v>
      </c>
    </row>
    <row r="429" spans="1:16">
      <c r="A429">
        <v>426</v>
      </c>
      <c r="B429" t="s">
        <v>542</v>
      </c>
      <c r="C429" s="11">
        <v>981</v>
      </c>
      <c r="D429" s="11">
        <v>9</v>
      </c>
      <c r="E429" s="2">
        <f t="shared" si="18"/>
        <v>9.1743119266055047</v>
      </c>
      <c r="G429" t="s">
        <v>1686</v>
      </c>
      <c r="H429">
        <v>24</v>
      </c>
      <c r="I429">
        <v>53</v>
      </c>
      <c r="J429">
        <v>239</v>
      </c>
      <c r="K429">
        <v>662</v>
      </c>
      <c r="L429">
        <v>0</v>
      </c>
      <c r="M429">
        <v>3</v>
      </c>
      <c r="N429">
        <v>981</v>
      </c>
      <c r="O429" s="2">
        <f t="shared" si="19"/>
        <v>2.4539877300613497</v>
      </c>
      <c r="P429" s="34">
        <f t="shared" si="20"/>
        <v>67.689161554192239</v>
      </c>
    </row>
    <row r="430" spans="1:16">
      <c r="A430">
        <v>427</v>
      </c>
      <c r="B430" t="s">
        <v>329</v>
      </c>
      <c r="C430" s="11">
        <v>58</v>
      </c>
      <c r="D430" s="11">
        <v>0</v>
      </c>
      <c r="E430" s="2">
        <f t="shared" si="18"/>
        <v>0</v>
      </c>
      <c r="G430" t="s">
        <v>1687</v>
      </c>
      <c r="H430">
        <v>1</v>
      </c>
      <c r="I430">
        <v>0</v>
      </c>
      <c r="J430">
        <v>1</v>
      </c>
      <c r="K430">
        <v>56</v>
      </c>
      <c r="L430">
        <v>0</v>
      </c>
      <c r="M430">
        <v>0</v>
      </c>
      <c r="N430">
        <v>58</v>
      </c>
      <c r="O430" s="2">
        <f t="shared" si="19"/>
        <v>1.7241379310344827</v>
      </c>
      <c r="P430" s="34">
        <f t="shared" si="20"/>
        <v>96.551724137931032</v>
      </c>
    </row>
    <row r="431" spans="1:16">
      <c r="A431">
        <v>428</v>
      </c>
      <c r="B431" t="s">
        <v>102</v>
      </c>
      <c r="C431" s="11">
        <v>718</v>
      </c>
      <c r="D431" s="11">
        <v>16</v>
      </c>
      <c r="E431" s="2">
        <f t="shared" si="18"/>
        <v>22.284122562674096</v>
      </c>
      <c r="G431" t="s">
        <v>1688</v>
      </c>
      <c r="H431">
        <v>9</v>
      </c>
      <c r="I431">
        <v>14</v>
      </c>
      <c r="J431">
        <v>68</v>
      </c>
      <c r="K431">
        <v>623</v>
      </c>
      <c r="L431">
        <v>0</v>
      </c>
      <c r="M431">
        <v>4</v>
      </c>
      <c r="N431">
        <v>718</v>
      </c>
      <c r="O431" s="2">
        <f t="shared" si="19"/>
        <v>1.2605042016806722</v>
      </c>
      <c r="P431" s="34">
        <f t="shared" si="20"/>
        <v>87.254901960784309</v>
      </c>
    </row>
    <row r="432" spans="1:16">
      <c r="A432">
        <v>429</v>
      </c>
      <c r="B432" t="s">
        <v>132</v>
      </c>
      <c r="C432" s="11">
        <v>432</v>
      </c>
      <c r="D432" s="11">
        <v>5</v>
      </c>
      <c r="E432" s="2">
        <f t="shared" si="18"/>
        <v>11.574074074074073</v>
      </c>
      <c r="G432" t="s">
        <v>1689</v>
      </c>
      <c r="H432">
        <v>3</v>
      </c>
      <c r="I432">
        <v>13</v>
      </c>
      <c r="J432">
        <v>129</v>
      </c>
      <c r="K432">
        <v>284</v>
      </c>
      <c r="L432">
        <v>0</v>
      </c>
      <c r="M432">
        <v>3</v>
      </c>
      <c r="N432">
        <v>432</v>
      </c>
      <c r="O432" s="2">
        <f t="shared" si="19"/>
        <v>0.69930069930069927</v>
      </c>
      <c r="P432" s="34">
        <f t="shared" si="20"/>
        <v>66.200466200466195</v>
      </c>
    </row>
    <row r="433" spans="1:16">
      <c r="A433">
        <v>430</v>
      </c>
      <c r="B433" t="s">
        <v>51</v>
      </c>
      <c r="C433" s="11">
        <v>2277</v>
      </c>
      <c r="D433" s="11">
        <v>39</v>
      </c>
      <c r="E433" s="2">
        <f t="shared" si="18"/>
        <v>17.127799736495387</v>
      </c>
      <c r="G433" t="s">
        <v>1690</v>
      </c>
      <c r="H433">
        <v>42</v>
      </c>
      <c r="I433">
        <v>55</v>
      </c>
      <c r="J433">
        <v>304</v>
      </c>
      <c r="K433">
        <v>1840</v>
      </c>
      <c r="L433">
        <v>0</v>
      </c>
      <c r="M433">
        <v>36</v>
      </c>
      <c r="N433">
        <v>2277</v>
      </c>
      <c r="O433" s="2">
        <f t="shared" si="19"/>
        <v>1.8741633199464525</v>
      </c>
      <c r="P433" s="34">
        <f t="shared" si="20"/>
        <v>82.106202588130301</v>
      </c>
    </row>
    <row r="434" spans="1:16">
      <c r="A434">
        <v>431</v>
      </c>
      <c r="B434" t="s">
        <v>482</v>
      </c>
      <c r="C434" s="11">
        <v>141</v>
      </c>
      <c r="D434" s="11">
        <v>1</v>
      </c>
      <c r="E434" s="2">
        <f t="shared" si="18"/>
        <v>7.0921985815602833</v>
      </c>
      <c r="G434" t="s">
        <v>1691</v>
      </c>
      <c r="H434">
        <v>2</v>
      </c>
      <c r="I434">
        <v>3</v>
      </c>
      <c r="J434">
        <v>11</v>
      </c>
      <c r="K434">
        <v>124</v>
      </c>
      <c r="L434">
        <v>0</v>
      </c>
      <c r="M434">
        <v>1</v>
      </c>
      <c r="N434">
        <v>141</v>
      </c>
      <c r="O434" s="2">
        <f t="shared" si="19"/>
        <v>1.4285714285714286</v>
      </c>
      <c r="P434" s="34">
        <f t="shared" si="20"/>
        <v>88.571428571428569</v>
      </c>
    </row>
    <row r="435" spans="1:16">
      <c r="A435">
        <v>432</v>
      </c>
      <c r="B435" t="s">
        <v>490</v>
      </c>
      <c r="C435" s="11">
        <v>133</v>
      </c>
      <c r="D435" s="11">
        <v>1</v>
      </c>
      <c r="E435" s="2">
        <f t="shared" si="18"/>
        <v>7.518796992481203</v>
      </c>
      <c r="G435" t="s">
        <v>1692</v>
      </c>
      <c r="H435">
        <v>0</v>
      </c>
      <c r="I435">
        <v>8</v>
      </c>
      <c r="J435">
        <v>43</v>
      </c>
      <c r="K435">
        <v>81</v>
      </c>
      <c r="L435">
        <v>0</v>
      </c>
      <c r="M435">
        <v>1</v>
      </c>
      <c r="N435">
        <v>133</v>
      </c>
      <c r="O435" s="2">
        <f t="shared" si="19"/>
        <v>0</v>
      </c>
      <c r="P435" s="34">
        <f t="shared" si="20"/>
        <v>61.363636363636367</v>
      </c>
    </row>
    <row r="436" spans="1:16">
      <c r="A436">
        <v>433</v>
      </c>
      <c r="B436" t="s">
        <v>366</v>
      </c>
      <c r="C436" s="11">
        <v>37</v>
      </c>
      <c r="D436" s="11">
        <v>0</v>
      </c>
      <c r="E436" s="2">
        <f t="shared" si="18"/>
        <v>0</v>
      </c>
      <c r="G436" t="s">
        <v>1693</v>
      </c>
      <c r="H436">
        <v>1</v>
      </c>
      <c r="I436">
        <v>0</v>
      </c>
      <c r="J436">
        <v>14</v>
      </c>
      <c r="K436">
        <v>22</v>
      </c>
      <c r="L436">
        <v>0</v>
      </c>
      <c r="M436">
        <v>0</v>
      </c>
      <c r="N436">
        <v>37</v>
      </c>
      <c r="O436" s="2">
        <f t="shared" si="19"/>
        <v>2.7027027027027026</v>
      </c>
      <c r="P436" s="34">
        <f t="shared" si="20"/>
        <v>59.45945945945946</v>
      </c>
    </row>
    <row r="437" spans="1:16">
      <c r="A437">
        <v>434</v>
      </c>
      <c r="B437" t="s">
        <v>228</v>
      </c>
      <c r="C437" s="11">
        <v>139</v>
      </c>
      <c r="D437" s="11">
        <v>3</v>
      </c>
      <c r="E437" s="2">
        <f t="shared" si="18"/>
        <v>21.582733812949641</v>
      </c>
      <c r="G437" t="s">
        <v>1694</v>
      </c>
      <c r="H437">
        <v>0</v>
      </c>
      <c r="I437">
        <v>11</v>
      </c>
      <c r="J437">
        <v>35</v>
      </c>
      <c r="K437">
        <v>93</v>
      </c>
      <c r="L437">
        <v>0</v>
      </c>
      <c r="M437">
        <v>0</v>
      </c>
      <c r="N437">
        <v>139</v>
      </c>
      <c r="O437" s="2">
        <f t="shared" si="19"/>
        <v>0</v>
      </c>
      <c r="P437" s="34">
        <f t="shared" si="20"/>
        <v>66.906474820143885</v>
      </c>
    </row>
    <row r="438" spans="1:16">
      <c r="A438">
        <v>435</v>
      </c>
      <c r="B438" t="s">
        <v>148</v>
      </c>
      <c r="C438" s="11">
        <v>358</v>
      </c>
      <c r="D438" s="11">
        <v>6</v>
      </c>
      <c r="E438" s="2">
        <f t="shared" si="18"/>
        <v>16.759776536312849</v>
      </c>
      <c r="G438" t="s">
        <v>1695</v>
      </c>
      <c r="H438">
        <v>5</v>
      </c>
      <c r="I438">
        <v>18</v>
      </c>
      <c r="J438">
        <v>79</v>
      </c>
      <c r="K438">
        <v>254</v>
      </c>
      <c r="L438">
        <v>0</v>
      </c>
      <c r="M438">
        <v>2</v>
      </c>
      <c r="N438">
        <v>358</v>
      </c>
      <c r="O438" s="2">
        <f t="shared" si="19"/>
        <v>1.4044943820224718</v>
      </c>
      <c r="P438" s="34">
        <f t="shared" si="20"/>
        <v>71.348314606741567</v>
      </c>
    </row>
    <row r="439" spans="1:16">
      <c r="A439">
        <v>436</v>
      </c>
      <c r="B439" t="s">
        <v>30</v>
      </c>
      <c r="C439" s="11">
        <v>5108</v>
      </c>
      <c r="D439" s="11">
        <v>57</v>
      </c>
      <c r="E439" s="2">
        <f t="shared" si="18"/>
        <v>11.158966327329678</v>
      </c>
      <c r="G439" t="s">
        <v>1696</v>
      </c>
      <c r="H439">
        <v>21</v>
      </c>
      <c r="I439">
        <v>173</v>
      </c>
      <c r="J439">
        <v>862</v>
      </c>
      <c r="K439">
        <v>4024</v>
      </c>
      <c r="L439">
        <v>0</v>
      </c>
      <c r="M439">
        <v>28</v>
      </c>
      <c r="N439">
        <v>5108</v>
      </c>
      <c r="O439" s="2">
        <f t="shared" si="19"/>
        <v>0.41338582677165353</v>
      </c>
      <c r="P439" s="34">
        <f t="shared" si="20"/>
        <v>79.212598425196845</v>
      </c>
    </row>
    <row r="440" spans="1:16">
      <c r="A440">
        <v>437</v>
      </c>
      <c r="B440" t="s">
        <v>493</v>
      </c>
      <c r="C440" s="11">
        <v>390</v>
      </c>
      <c r="D440" s="11">
        <v>3</v>
      </c>
      <c r="E440" s="2">
        <f t="shared" si="18"/>
        <v>7.6923076923076925</v>
      </c>
      <c r="G440" t="s">
        <v>1697</v>
      </c>
      <c r="H440">
        <v>2</v>
      </c>
      <c r="I440">
        <v>20</v>
      </c>
      <c r="J440">
        <v>74</v>
      </c>
      <c r="K440">
        <v>293</v>
      </c>
      <c r="L440">
        <v>0</v>
      </c>
      <c r="M440">
        <v>1</v>
      </c>
      <c r="N440">
        <v>390</v>
      </c>
      <c r="O440" s="2">
        <f t="shared" si="19"/>
        <v>0.51413881748071977</v>
      </c>
      <c r="P440" s="34">
        <f t="shared" si="20"/>
        <v>75.321336760925448</v>
      </c>
    </row>
    <row r="441" spans="1:16">
      <c r="A441">
        <v>438</v>
      </c>
      <c r="B441" t="s">
        <v>191</v>
      </c>
      <c r="C441" s="11">
        <v>224</v>
      </c>
      <c r="D441" s="11">
        <v>7</v>
      </c>
      <c r="E441" s="2">
        <f t="shared" si="18"/>
        <v>31.25</v>
      </c>
      <c r="G441" t="s">
        <v>1698</v>
      </c>
      <c r="H441">
        <v>2</v>
      </c>
      <c r="I441">
        <v>7</v>
      </c>
      <c r="J441">
        <v>34</v>
      </c>
      <c r="K441">
        <v>180</v>
      </c>
      <c r="L441">
        <v>0</v>
      </c>
      <c r="M441">
        <v>1</v>
      </c>
      <c r="N441">
        <v>224</v>
      </c>
      <c r="O441" s="2">
        <f t="shared" si="19"/>
        <v>0.89686098654708524</v>
      </c>
      <c r="P441" s="34">
        <f t="shared" si="20"/>
        <v>80.717488789237663</v>
      </c>
    </row>
    <row r="442" spans="1:16">
      <c r="A442">
        <v>439</v>
      </c>
      <c r="B442" t="s">
        <v>561</v>
      </c>
      <c r="C442" s="11">
        <v>102</v>
      </c>
      <c r="D442" s="11">
        <v>1</v>
      </c>
      <c r="E442" s="2">
        <f t="shared" si="18"/>
        <v>9.8039215686274517</v>
      </c>
      <c r="G442" t="s">
        <v>1699</v>
      </c>
      <c r="H442">
        <v>0</v>
      </c>
      <c r="I442">
        <v>0</v>
      </c>
      <c r="J442">
        <v>13</v>
      </c>
      <c r="K442">
        <v>89</v>
      </c>
      <c r="L442">
        <v>0</v>
      </c>
      <c r="M442">
        <v>0</v>
      </c>
      <c r="N442">
        <v>102</v>
      </c>
      <c r="O442" s="2">
        <f t="shared" si="19"/>
        <v>0</v>
      </c>
      <c r="P442" s="34">
        <f t="shared" si="20"/>
        <v>87.254901960784309</v>
      </c>
    </row>
    <row r="443" spans="1:16">
      <c r="A443">
        <v>440</v>
      </c>
      <c r="B443" t="s">
        <v>186</v>
      </c>
      <c r="C443" s="11">
        <v>233</v>
      </c>
      <c r="D443" s="11">
        <v>4</v>
      </c>
      <c r="E443" s="2">
        <f t="shared" si="18"/>
        <v>17.167381974248926</v>
      </c>
      <c r="G443" t="s">
        <v>1700</v>
      </c>
      <c r="H443">
        <v>12</v>
      </c>
      <c r="I443">
        <v>9</v>
      </c>
      <c r="J443">
        <v>48</v>
      </c>
      <c r="K443">
        <v>163</v>
      </c>
      <c r="L443">
        <v>0</v>
      </c>
      <c r="M443">
        <v>1</v>
      </c>
      <c r="N443">
        <v>233</v>
      </c>
      <c r="O443" s="2">
        <f t="shared" si="19"/>
        <v>5.1724137931034484</v>
      </c>
      <c r="P443" s="34">
        <f t="shared" si="20"/>
        <v>70.258620689655174</v>
      </c>
    </row>
    <row r="444" spans="1:16">
      <c r="A444">
        <v>441</v>
      </c>
      <c r="B444" t="s">
        <v>158</v>
      </c>
      <c r="C444" s="11">
        <v>300</v>
      </c>
      <c r="D444" s="11">
        <v>8</v>
      </c>
      <c r="E444" s="2">
        <f t="shared" si="18"/>
        <v>26.666666666666668</v>
      </c>
      <c r="G444" t="s">
        <v>1701</v>
      </c>
      <c r="H444">
        <v>5</v>
      </c>
      <c r="I444">
        <v>6</v>
      </c>
      <c r="J444">
        <v>57</v>
      </c>
      <c r="K444">
        <v>230</v>
      </c>
      <c r="L444">
        <v>0</v>
      </c>
      <c r="M444">
        <v>2</v>
      </c>
      <c r="N444">
        <v>300</v>
      </c>
      <c r="O444" s="2">
        <f t="shared" si="19"/>
        <v>1.6778523489932886</v>
      </c>
      <c r="P444" s="34">
        <f t="shared" si="20"/>
        <v>77.181208053691279</v>
      </c>
    </row>
    <row r="445" spans="1:16">
      <c r="A445">
        <v>442</v>
      </c>
      <c r="B445" t="s">
        <v>89</v>
      </c>
      <c r="C445" s="11">
        <v>847</v>
      </c>
      <c r="D445" s="11">
        <v>10</v>
      </c>
      <c r="E445" s="2">
        <f t="shared" si="18"/>
        <v>11.806375442739078</v>
      </c>
      <c r="G445" t="s">
        <v>1702</v>
      </c>
      <c r="H445">
        <v>8</v>
      </c>
      <c r="I445">
        <v>41</v>
      </c>
      <c r="J445">
        <v>199</v>
      </c>
      <c r="K445">
        <v>588</v>
      </c>
      <c r="L445">
        <v>0</v>
      </c>
      <c r="M445">
        <v>11</v>
      </c>
      <c r="N445">
        <v>847</v>
      </c>
      <c r="O445" s="2">
        <f t="shared" si="19"/>
        <v>0.9569377990430622</v>
      </c>
      <c r="P445" s="34">
        <f t="shared" si="20"/>
        <v>70.334928229665067</v>
      </c>
    </row>
    <row r="446" spans="1:16">
      <c r="A446">
        <v>443</v>
      </c>
      <c r="B446" t="s">
        <v>210</v>
      </c>
      <c r="C446" s="11">
        <v>175</v>
      </c>
      <c r="D446" s="11">
        <v>2</v>
      </c>
      <c r="E446" s="2">
        <f t="shared" si="18"/>
        <v>11.428571428571429</v>
      </c>
      <c r="G446" t="s">
        <v>1703</v>
      </c>
      <c r="H446">
        <v>0</v>
      </c>
      <c r="I446">
        <v>6</v>
      </c>
      <c r="J446">
        <v>28</v>
      </c>
      <c r="K446">
        <v>141</v>
      </c>
      <c r="L446">
        <v>0</v>
      </c>
      <c r="M446">
        <v>0</v>
      </c>
      <c r="N446">
        <v>175</v>
      </c>
      <c r="O446" s="2">
        <f t="shared" si="19"/>
        <v>0</v>
      </c>
      <c r="P446" s="34">
        <f t="shared" si="20"/>
        <v>80.571428571428569</v>
      </c>
    </row>
    <row r="447" spans="1:16">
      <c r="A447">
        <v>444</v>
      </c>
      <c r="B447" t="s">
        <v>127</v>
      </c>
      <c r="C447" s="11">
        <v>491</v>
      </c>
      <c r="D447" s="11">
        <v>6</v>
      </c>
      <c r="E447" s="2">
        <f t="shared" si="18"/>
        <v>12.219959266802444</v>
      </c>
      <c r="G447" t="s">
        <v>1704</v>
      </c>
      <c r="H447">
        <v>7</v>
      </c>
      <c r="I447">
        <v>26</v>
      </c>
      <c r="J447">
        <v>92</v>
      </c>
      <c r="K447">
        <v>362</v>
      </c>
      <c r="L447">
        <v>0</v>
      </c>
      <c r="M447">
        <v>4</v>
      </c>
      <c r="N447">
        <v>491</v>
      </c>
      <c r="O447" s="2">
        <f t="shared" si="19"/>
        <v>1.4373716632443532</v>
      </c>
      <c r="P447" s="34">
        <f t="shared" si="20"/>
        <v>74.332648870636547</v>
      </c>
    </row>
    <row r="448" spans="1:16">
      <c r="A448">
        <v>445</v>
      </c>
      <c r="B448" t="s">
        <v>604</v>
      </c>
      <c r="C448" s="11">
        <v>64</v>
      </c>
      <c r="D448" s="11">
        <v>1</v>
      </c>
      <c r="E448" s="2">
        <f t="shared" si="18"/>
        <v>15.625</v>
      </c>
      <c r="G448" t="s">
        <v>1705</v>
      </c>
      <c r="H448">
        <v>0</v>
      </c>
      <c r="I448">
        <v>3</v>
      </c>
      <c r="J448">
        <v>15</v>
      </c>
      <c r="K448">
        <v>46</v>
      </c>
      <c r="L448">
        <v>0</v>
      </c>
      <c r="M448">
        <v>0</v>
      </c>
      <c r="N448">
        <v>64</v>
      </c>
      <c r="O448" s="2">
        <f t="shared" si="19"/>
        <v>0</v>
      </c>
      <c r="P448" s="34">
        <f t="shared" si="20"/>
        <v>71.875</v>
      </c>
    </row>
    <row r="449" spans="1:16">
      <c r="A449">
        <v>446</v>
      </c>
      <c r="B449" t="s">
        <v>336</v>
      </c>
      <c r="C449" s="11">
        <v>53</v>
      </c>
      <c r="D449" s="11">
        <v>0</v>
      </c>
      <c r="E449" s="2">
        <f t="shared" si="18"/>
        <v>0</v>
      </c>
      <c r="G449" t="s">
        <v>1706</v>
      </c>
      <c r="H449">
        <v>1</v>
      </c>
      <c r="I449">
        <v>3</v>
      </c>
      <c r="J449">
        <v>12</v>
      </c>
      <c r="K449">
        <v>37</v>
      </c>
      <c r="L449">
        <v>0</v>
      </c>
      <c r="M449">
        <v>0</v>
      </c>
      <c r="N449">
        <v>53</v>
      </c>
      <c r="O449" s="2">
        <f t="shared" si="19"/>
        <v>1.8867924528301887</v>
      </c>
      <c r="P449" s="34">
        <f t="shared" si="20"/>
        <v>69.811320754716974</v>
      </c>
    </row>
    <row r="450" spans="1:16">
      <c r="A450">
        <v>447</v>
      </c>
      <c r="B450" t="s">
        <v>57</v>
      </c>
      <c r="C450" s="11">
        <v>1729</v>
      </c>
      <c r="D450" s="11">
        <v>22</v>
      </c>
      <c r="E450" s="2">
        <f t="shared" si="18"/>
        <v>12.724117987275882</v>
      </c>
      <c r="G450" t="s">
        <v>1707</v>
      </c>
      <c r="H450">
        <v>28</v>
      </c>
      <c r="I450">
        <v>84</v>
      </c>
      <c r="J450">
        <v>465</v>
      </c>
      <c r="K450">
        <v>1137</v>
      </c>
      <c r="L450">
        <v>0</v>
      </c>
      <c r="M450">
        <v>15</v>
      </c>
      <c r="N450">
        <v>1729</v>
      </c>
      <c r="O450" s="2">
        <f t="shared" si="19"/>
        <v>1.6336056009334889</v>
      </c>
      <c r="P450" s="34">
        <f t="shared" si="20"/>
        <v>66.336056009334882</v>
      </c>
    </row>
    <row r="451" spans="1:16">
      <c r="A451">
        <v>448</v>
      </c>
      <c r="B451" t="s">
        <v>322</v>
      </c>
      <c r="C451" s="11">
        <v>61</v>
      </c>
      <c r="D451" s="11">
        <v>0</v>
      </c>
      <c r="E451" s="2">
        <f t="shared" si="18"/>
        <v>0</v>
      </c>
      <c r="G451" t="s">
        <v>1708</v>
      </c>
      <c r="H451">
        <v>2</v>
      </c>
      <c r="I451">
        <v>3</v>
      </c>
      <c r="J451">
        <v>14</v>
      </c>
      <c r="K451">
        <v>41</v>
      </c>
      <c r="L451">
        <v>0</v>
      </c>
      <c r="M451">
        <v>1</v>
      </c>
      <c r="N451">
        <v>61</v>
      </c>
      <c r="O451" s="2">
        <f t="shared" si="19"/>
        <v>3.3333333333333335</v>
      </c>
      <c r="P451" s="34">
        <f t="shared" si="20"/>
        <v>68.333333333333329</v>
      </c>
    </row>
    <row r="452" spans="1:16">
      <c r="A452">
        <v>449</v>
      </c>
      <c r="B452" t="s">
        <v>435</v>
      </c>
      <c r="C452" s="11">
        <v>252</v>
      </c>
      <c r="D452" s="11">
        <v>1</v>
      </c>
      <c r="E452" s="2">
        <f t="shared" ref="E452:E515" si="21">D452/C452*1000</f>
        <v>3.9682539682539679</v>
      </c>
      <c r="G452" t="s">
        <v>1709</v>
      </c>
      <c r="H452">
        <v>2</v>
      </c>
      <c r="I452">
        <v>0</v>
      </c>
      <c r="J452">
        <v>16</v>
      </c>
      <c r="K452">
        <v>234</v>
      </c>
      <c r="L452">
        <v>0</v>
      </c>
      <c r="M452">
        <v>0</v>
      </c>
      <c r="N452">
        <v>252</v>
      </c>
      <c r="O452" s="2">
        <f t="shared" si="19"/>
        <v>0.79365079365079361</v>
      </c>
      <c r="P452" s="34">
        <f t="shared" si="20"/>
        <v>92.857142857142861</v>
      </c>
    </row>
    <row r="453" spans="1:16">
      <c r="A453">
        <v>450</v>
      </c>
      <c r="B453" t="s">
        <v>364</v>
      </c>
      <c r="C453" s="11">
        <v>37</v>
      </c>
      <c r="D453" s="11">
        <v>0</v>
      </c>
      <c r="E453" s="2">
        <f t="shared" si="21"/>
        <v>0</v>
      </c>
      <c r="G453" t="s">
        <v>1710</v>
      </c>
      <c r="H453">
        <v>0</v>
      </c>
      <c r="I453">
        <v>1</v>
      </c>
      <c r="J453">
        <v>6</v>
      </c>
      <c r="K453">
        <v>30</v>
      </c>
      <c r="L453">
        <v>0</v>
      </c>
      <c r="M453">
        <v>0</v>
      </c>
      <c r="N453">
        <v>37</v>
      </c>
      <c r="O453" s="2">
        <f t="shared" ref="O453:O516" si="22">H453/(N453-M453-L453)*100</f>
        <v>0</v>
      </c>
      <c r="P453" s="34">
        <f t="shared" ref="P453:P516" si="23">K453/(N453-L453-M453)*100</f>
        <v>81.081081081081081</v>
      </c>
    </row>
    <row r="454" spans="1:16">
      <c r="A454">
        <v>451</v>
      </c>
      <c r="B454" t="s">
        <v>529</v>
      </c>
      <c r="C454" s="11">
        <v>566</v>
      </c>
      <c r="D454" s="11">
        <v>5</v>
      </c>
      <c r="E454" s="2">
        <f t="shared" si="21"/>
        <v>8.8339222614840995</v>
      </c>
      <c r="G454" t="s">
        <v>1711</v>
      </c>
      <c r="H454">
        <v>11</v>
      </c>
      <c r="I454">
        <v>24</v>
      </c>
      <c r="J454">
        <v>120</v>
      </c>
      <c r="K454">
        <v>401</v>
      </c>
      <c r="L454">
        <v>0</v>
      </c>
      <c r="M454">
        <v>10</v>
      </c>
      <c r="N454">
        <v>566</v>
      </c>
      <c r="O454" s="2">
        <f t="shared" si="22"/>
        <v>1.9784172661870503</v>
      </c>
      <c r="P454" s="34">
        <f t="shared" si="23"/>
        <v>72.122302158273371</v>
      </c>
    </row>
    <row r="455" spans="1:16">
      <c r="A455">
        <v>452</v>
      </c>
      <c r="B455" t="s">
        <v>665</v>
      </c>
      <c r="C455" s="11">
        <v>58</v>
      </c>
      <c r="D455" s="11">
        <v>3</v>
      </c>
      <c r="E455" s="2">
        <f t="shared" si="21"/>
        <v>51.724137931034484</v>
      </c>
      <c r="G455" t="s">
        <v>1712</v>
      </c>
      <c r="H455">
        <v>0</v>
      </c>
      <c r="I455">
        <v>0</v>
      </c>
      <c r="J455">
        <v>7</v>
      </c>
      <c r="K455">
        <v>51</v>
      </c>
      <c r="L455">
        <v>0</v>
      </c>
      <c r="M455">
        <v>0</v>
      </c>
      <c r="N455">
        <v>58</v>
      </c>
      <c r="O455" s="2">
        <f t="shared" si="22"/>
        <v>0</v>
      </c>
      <c r="P455" s="34">
        <f t="shared" si="23"/>
        <v>87.931034482758619</v>
      </c>
    </row>
    <row r="456" spans="1:16">
      <c r="A456">
        <v>453</v>
      </c>
      <c r="B456" t="s">
        <v>360</v>
      </c>
      <c r="C456" s="11">
        <v>40</v>
      </c>
      <c r="D456" s="11">
        <v>0</v>
      </c>
      <c r="E456" s="2">
        <f t="shared" si="21"/>
        <v>0</v>
      </c>
      <c r="G456" t="s">
        <v>1713</v>
      </c>
      <c r="H456">
        <v>2</v>
      </c>
      <c r="I456">
        <v>2</v>
      </c>
      <c r="J456">
        <v>8</v>
      </c>
      <c r="K456">
        <v>28</v>
      </c>
      <c r="L456">
        <v>0</v>
      </c>
      <c r="M456">
        <v>0</v>
      </c>
      <c r="N456">
        <v>40</v>
      </c>
      <c r="O456" s="2">
        <f t="shared" si="22"/>
        <v>5</v>
      </c>
      <c r="P456" s="34">
        <f t="shared" si="23"/>
        <v>70</v>
      </c>
    </row>
    <row r="457" spans="1:16">
      <c r="A457">
        <v>454</v>
      </c>
      <c r="B457" t="s">
        <v>630</v>
      </c>
      <c r="C457" s="11">
        <v>46</v>
      </c>
      <c r="D457" s="11">
        <v>1</v>
      </c>
      <c r="E457" s="2">
        <f t="shared" si="21"/>
        <v>21.739130434782609</v>
      </c>
      <c r="G457" t="s">
        <v>1714</v>
      </c>
      <c r="H457">
        <v>1</v>
      </c>
      <c r="I457">
        <v>0</v>
      </c>
      <c r="J457">
        <v>2</v>
      </c>
      <c r="K457">
        <v>43</v>
      </c>
      <c r="L457">
        <v>0</v>
      </c>
      <c r="M457">
        <v>0</v>
      </c>
      <c r="N457">
        <v>46</v>
      </c>
      <c r="O457" s="2">
        <f t="shared" si="22"/>
        <v>2.1739130434782608</v>
      </c>
      <c r="P457" s="34">
        <f t="shared" si="23"/>
        <v>93.478260869565219</v>
      </c>
    </row>
    <row r="458" spans="1:16">
      <c r="A458">
        <v>455</v>
      </c>
      <c r="B458" t="s">
        <v>622</v>
      </c>
      <c r="C458" s="11">
        <v>98</v>
      </c>
      <c r="D458" s="11">
        <v>2</v>
      </c>
      <c r="E458" s="2">
        <f t="shared" si="21"/>
        <v>20.408163265306122</v>
      </c>
      <c r="G458" t="s">
        <v>1715</v>
      </c>
      <c r="H458">
        <v>1</v>
      </c>
      <c r="I458">
        <v>7</v>
      </c>
      <c r="J458">
        <v>12</v>
      </c>
      <c r="K458">
        <v>77</v>
      </c>
      <c r="L458">
        <v>0</v>
      </c>
      <c r="M458">
        <v>1</v>
      </c>
      <c r="N458">
        <v>98</v>
      </c>
      <c r="O458" s="2">
        <f t="shared" si="22"/>
        <v>1.0309278350515463</v>
      </c>
      <c r="P458" s="34">
        <f t="shared" si="23"/>
        <v>79.381443298969074</v>
      </c>
    </row>
    <row r="459" spans="1:16">
      <c r="A459">
        <v>456</v>
      </c>
      <c r="B459" t="s">
        <v>105</v>
      </c>
      <c r="C459" s="11">
        <v>696</v>
      </c>
      <c r="D459" s="11">
        <v>11</v>
      </c>
      <c r="E459" s="2">
        <f t="shared" si="21"/>
        <v>15.804597701149428</v>
      </c>
      <c r="G459" t="s">
        <v>1716</v>
      </c>
      <c r="H459">
        <v>8</v>
      </c>
      <c r="I459">
        <v>13</v>
      </c>
      <c r="J459">
        <v>87</v>
      </c>
      <c r="K459">
        <v>587</v>
      </c>
      <c r="L459">
        <v>0</v>
      </c>
      <c r="M459">
        <v>1</v>
      </c>
      <c r="N459">
        <v>696</v>
      </c>
      <c r="O459" s="2">
        <f t="shared" si="22"/>
        <v>1.1510791366906474</v>
      </c>
      <c r="P459" s="34">
        <f t="shared" si="23"/>
        <v>84.460431654676256</v>
      </c>
    </row>
    <row r="460" spans="1:16">
      <c r="A460">
        <v>457</v>
      </c>
      <c r="B460" t="s">
        <v>489</v>
      </c>
      <c r="C460" s="11">
        <v>666</v>
      </c>
      <c r="D460" s="11">
        <v>5</v>
      </c>
      <c r="E460" s="2">
        <f t="shared" si="21"/>
        <v>7.5075075075075075</v>
      </c>
      <c r="G460" t="s">
        <v>1717</v>
      </c>
      <c r="H460">
        <v>4</v>
      </c>
      <c r="I460">
        <v>26</v>
      </c>
      <c r="J460">
        <v>132</v>
      </c>
      <c r="K460">
        <v>492</v>
      </c>
      <c r="L460">
        <v>0</v>
      </c>
      <c r="M460">
        <v>12</v>
      </c>
      <c r="N460">
        <v>666</v>
      </c>
      <c r="O460" s="2">
        <f t="shared" si="22"/>
        <v>0.6116207951070336</v>
      </c>
      <c r="P460" s="34">
        <f t="shared" si="23"/>
        <v>75.22935779816514</v>
      </c>
    </row>
    <row r="461" spans="1:16">
      <c r="A461">
        <v>458</v>
      </c>
      <c r="B461" t="s">
        <v>175</v>
      </c>
      <c r="C461" s="11">
        <v>249</v>
      </c>
      <c r="D461" s="11">
        <v>4</v>
      </c>
      <c r="E461" s="2">
        <f t="shared" si="21"/>
        <v>16.064257028112447</v>
      </c>
      <c r="G461" t="s">
        <v>1718</v>
      </c>
      <c r="H461">
        <v>2</v>
      </c>
      <c r="I461">
        <v>12</v>
      </c>
      <c r="J461">
        <v>64</v>
      </c>
      <c r="K461">
        <v>170</v>
      </c>
      <c r="L461">
        <v>0</v>
      </c>
      <c r="M461">
        <v>1</v>
      </c>
      <c r="N461">
        <v>249</v>
      </c>
      <c r="O461" s="2">
        <f t="shared" si="22"/>
        <v>0.80645161290322576</v>
      </c>
      <c r="P461" s="34">
        <f t="shared" si="23"/>
        <v>68.548387096774192</v>
      </c>
    </row>
    <row r="462" spans="1:16">
      <c r="A462">
        <v>459</v>
      </c>
      <c r="B462" t="s">
        <v>197</v>
      </c>
      <c r="C462" s="11">
        <v>206</v>
      </c>
      <c r="D462" s="11">
        <v>5</v>
      </c>
      <c r="E462" s="2">
        <f t="shared" si="21"/>
        <v>24.271844660194173</v>
      </c>
      <c r="G462" t="s">
        <v>1719</v>
      </c>
      <c r="H462">
        <v>3</v>
      </c>
      <c r="I462">
        <v>8</v>
      </c>
      <c r="J462">
        <v>22</v>
      </c>
      <c r="K462">
        <v>171</v>
      </c>
      <c r="L462">
        <v>0</v>
      </c>
      <c r="M462">
        <v>2</v>
      </c>
      <c r="N462">
        <v>206</v>
      </c>
      <c r="O462" s="2">
        <f t="shared" si="22"/>
        <v>1.4705882352941175</v>
      </c>
      <c r="P462" s="34">
        <f t="shared" si="23"/>
        <v>83.82352941176471</v>
      </c>
    </row>
    <row r="463" spans="1:16">
      <c r="A463">
        <v>460</v>
      </c>
      <c r="B463" t="s">
        <v>421</v>
      </c>
      <c r="C463" s="11">
        <v>12</v>
      </c>
      <c r="D463" s="11">
        <v>0</v>
      </c>
      <c r="E463" s="2">
        <f t="shared" si="21"/>
        <v>0</v>
      </c>
      <c r="G463" t="s">
        <v>1720</v>
      </c>
      <c r="H463">
        <v>0</v>
      </c>
      <c r="I463">
        <v>0</v>
      </c>
      <c r="J463">
        <v>0</v>
      </c>
      <c r="K463">
        <v>12</v>
      </c>
      <c r="L463">
        <v>0</v>
      </c>
      <c r="M463">
        <v>0</v>
      </c>
      <c r="N463">
        <v>12</v>
      </c>
      <c r="O463" s="2">
        <f t="shared" si="22"/>
        <v>0</v>
      </c>
      <c r="P463" s="34">
        <f t="shared" si="23"/>
        <v>100</v>
      </c>
    </row>
    <row r="464" spans="1:16">
      <c r="A464">
        <v>461</v>
      </c>
      <c r="B464" t="s">
        <v>445</v>
      </c>
      <c r="C464" s="11">
        <v>223</v>
      </c>
      <c r="D464" s="11">
        <v>1</v>
      </c>
      <c r="E464" s="2">
        <f t="shared" si="21"/>
        <v>4.4843049327354256</v>
      </c>
      <c r="G464" t="s">
        <v>1721</v>
      </c>
      <c r="H464">
        <v>2</v>
      </c>
      <c r="I464">
        <v>11</v>
      </c>
      <c r="J464">
        <v>63</v>
      </c>
      <c r="K464">
        <v>138</v>
      </c>
      <c r="L464">
        <v>0</v>
      </c>
      <c r="M464">
        <v>9</v>
      </c>
      <c r="N464">
        <v>223</v>
      </c>
      <c r="O464" s="2">
        <f t="shared" si="22"/>
        <v>0.93457943925233633</v>
      </c>
      <c r="P464" s="34">
        <f t="shared" si="23"/>
        <v>64.485981308411212</v>
      </c>
    </row>
    <row r="465" spans="1:16">
      <c r="A465">
        <v>462</v>
      </c>
      <c r="B465" t="s">
        <v>36</v>
      </c>
      <c r="C465" s="11">
        <v>4426</v>
      </c>
      <c r="D465" s="11">
        <v>63</v>
      </c>
      <c r="E465" s="2">
        <f t="shared" si="21"/>
        <v>14.234071396294624</v>
      </c>
      <c r="G465" t="s">
        <v>1722</v>
      </c>
      <c r="H465">
        <v>61</v>
      </c>
      <c r="I465">
        <v>173</v>
      </c>
      <c r="J465">
        <v>859</v>
      </c>
      <c r="K465">
        <v>3317</v>
      </c>
      <c r="L465">
        <v>0</v>
      </c>
      <c r="M465">
        <v>16</v>
      </c>
      <c r="N465">
        <v>4426</v>
      </c>
      <c r="O465" s="2">
        <f t="shared" si="22"/>
        <v>1.3832199546485262</v>
      </c>
      <c r="P465" s="34">
        <f t="shared" si="23"/>
        <v>75.21541950113378</v>
      </c>
    </row>
    <row r="466" spans="1:16">
      <c r="A466">
        <v>463</v>
      </c>
      <c r="B466" t="s">
        <v>314</v>
      </c>
      <c r="C466" s="11">
        <v>65</v>
      </c>
      <c r="D466" s="11">
        <v>0</v>
      </c>
      <c r="E466" s="2">
        <f t="shared" si="21"/>
        <v>0</v>
      </c>
      <c r="G466" t="s">
        <v>1723</v>
      </c>
      <c r="H466">
        <v>0</v>
      </c>
      <c r="I466">
        <v>4</v>
      </c>
      <c r="J466">
        <v>11</v>
      </c>
      <c r="K466">
        <v>50</v>
      </c>
      <c r="L466">
        <v>0</v>
      </c>
      <c r="M466">
        <v>0</v>
      </c>
      <c r="N466">
        <v>65</v>
      </c>
      <c r="O466" s="2">
        <f t="shared" si="22"/>
        <v>0</v>
      </c>
      <c r="P466" s="34">
        <f t="shared" si="23"/>
        <v>76.923076923076934</v>
      </c>
    </row>
    <row r="467" spans="1:16">
      <c r="A467">
        <v>464</v>
      </c>
      <c r="B467" t="s">
        <v>333</v>
      </c>
      <c r="C467" s="11">
        <v>56</v>
      </c>
      <c r="D467" s="11">
        <v>0</v>
      </c>
      <c r="E467" s="2">
        <f t="shared" si="21"/>
        <v>0</v>
      </c>
      <c r="G467" t="s">
        <v>1724</v>
      </c>
      <c r="H467">
        <v>1</v>
      </c>
      <c r="I467">
        <v>2</v>
      </c>
      <c r="J467">
        <v>5</v>
      </c>
      <c r="K467">
        <v>48</v>
      </c>
      <c r="L467">
        <v>0</v>
      </c>
      <c r="M467">
        <v>0</v>
      </c>
      <c r="N467">
        <v>56</v>
      </c>
      <c r="O467" s="2">
        <f t="shared" si="22"/>
        <v>1.7857142857142856</v>
      </c>
      <c r="P467" s="34">
        <f t="shared" si="23"/>
        <v>85.714285714285708</v>
      </c>
    </row>
    <row r="468" spans="1:16">
      <c r="A468">
        <v>465</v>
      </c>
      <c r="B468" t="s">
        <v>270</v>
      </c>
      <c r="C468" s="11">
        <v>124</v>
      </c>
      <c r="D468" s="11">
        <v>0</v>
      </c>
      <c r="E468" s="2">
        <f t="shared" si="21"/>
        <v>0</v>
      </c>
      <c r="G468" t="s">
        <v>1725</v>
      </c>
      <c r="H468">
        <v>1</v>
      </c>
      <c r="I468">
        <v>4</v>
      </c>
      <c r="J468">
        <v>27</v>
      </c>
      <c r="K468">
        <v>91</v>
      </c>
      <c r="L468">
        <v>0</v>
      </c>
      <c r="M468">
        <v>1</v>
      </c>
      <c r="N468">
        <v>124</v>
      </c>
      <c r="O468" s="2">
        <f t="shared" si="22"/>
        <v>0.81300813008130091</v>
      </c>
      <c r="P468" s="34">
        <f t="shared" si="23"/>
        <v>73.983739837398375</v>
      </c>
    </row>
    <row r="469" spans="1:16">
      <c r="A469">
        <v>466</v>
      </c>
      <c r="B469" t="s">
        <v>122</v>
      </c>
      <c r="C469" s="11">
        <v>504</v>
      </c>
      <c r="D469" s="11">
        <v>6</v>
      </c>
      <c r="E469" s="2">
        <f t="shared" si="21"/>
        <v>11.904761904761903</v>
      </c>
      <c r="G469" t="s">
        <v>1726</v>
      </c>
      <c r="H469">
        <v>27</v>
      </c>
      <c r="I469">
        <v>55</v>
      </c>
      <c r="J469">
        <v>188</v>
      </c>
      <c r="K469">
        <v>232</v>
      </c>
      <c r="L469">
        <v>0</v>
      </c>
      <c r="M469">
        <v>2</v>
      </c>
      <c r="N469">
        <v>504</v>
      </c>
      <c r="O469" s="2">
        <f t="shared" si="22"/>
        <v>5.3784860557768921</v>
      </c>
      <c r="P469" s="34">
        <f t="shared" si="23"/>
        <v>46.21513944223107</v>
      </c>
    </row>
    <row r="470" spans="1:16">
      <c r="A470">
        <v>467</v>
      </c>
      <c r="B470" t="s">
        <v>47</v>
      </c>
      <c r="C470" s="11">
        <v>2632</v>
      </c>
      <c r="D470" s="11">
        <v>33</v>
      </c>
      <c r="E470" s="2">
        <f t="shared" si="21"/>
        <v>12.537993920972644</v>
      </c>
      <c r="G470" t="s">
        <v>1727</v>
      </c>
      <c r="H470">
        <v>73</v>
      </c>
      <c r="I470">
        <v>94</v>
      </c>
      <c r="J470">
        <v>474</v>
      </c>
      <c r="K470">
        <v>1965</v>
      </c>
      <c r="L470">
        <v>0</v>
      </c>
      <c r="M470">
        <v>26</v>
      </c>
      <c r="N470">
        <v>2632</v>
      </c>
      <c r="O470" s="2">
        <f t="shared" si="22"/>
        <v>2.8012279355333844</v>
      </c>
      <c r="P470" s="34">
        <f t="shared" si="23"/>
        <v>75.402916346891786</v>
      </c>
    </row>
    <row r="471" spans="1:16">
      <c r="A471">
        <v>468</v>
      </c>
      <c r="B471" t="s">
        <v>446</v>
      </c>
      <c r="C471" s="11">
        <v>434</v>
      </c>
      <c r="D471" s="11">
        <v>2</v>
      </c>
      <c r="E471" s="2">
        <f t="shared" si="21"/>
        <v>4.6082949308755756</v>
      </c>
      <c r="G471" t="s">
        <v>1728</v>
      </c>
      <c r="H471">
        <v>6</v>
      </c>
      <c r="I471">
        <v>8</v>
      </c>
      <c r="J471">
        <v>135</v>
      </c>
      <c r="K471">
        <v>284</v>
      </c>
      <c r="L471">
        <v>0</v>
      </c>
      <c r="M471">
        <v>1</v>
      </c>
      <c r="N471">
        <v>434</v>
      </c>
      <c r="O471" s="2">
        <f t="shared" si="22"/>
        <v>1.3856812933025404</v>
      </c>
      <c r="P471" s="34">
        <f t="shared" si="23"/>
        <v>65.58891454965358</v>
      </c>
    </row>
    <row r="472" spans="1:16">
      <c r="A472">
        <v>469</v>
      </c>
      <c r="B472" t="s">
        <v>463</v>
      </c>
      <c r="C472" s="11">
        <v>495</v>
      </c>
      <c r="D472" s="11">
        <v>3</v>
      </c>
      <c r="E472" s="2">
        <f t="shared" si="21"/>
        <v>6.0606060606060606</v>
      </c>
      <c r="G472" t="s">
        <v>1729</v>
      </c>
      <c r="H472">
        <v>4</v>
      </c>
      <c r="I472">
        <v>9</v>
      </c>
      <c r="J472">
        <v>115</v>
      </c>
      <c r="K472">
        <v>363</v>
      </c>
      <c r="L472">
        <v>0</v>
      </c>
      <c r="M472">
        <v>4</v>
      </c>
      <c r="N472">
        <v>495</v>
      </c>
      <c r="O472" s="2">
        <f t="shared" si="22"/>
        <v>0.81466395112016288</v>
      </c>
      <c r="P472" s="34">
        <f t="shared" si="23"/>
        <v>73.930753564154784</v>
      </c>
    </row>
    <row r="473" spans="1:16">
      <c r="A473">
        <v>470</v>
      </c>
      <c r="B473" t="s">
        <v>363</v>
      </c>
      <c r="C473" s="11">
        <v>38</v>
      </c>
      <c r="D473" s="11">
        <v>0</v>
      </c>
      <c r="E473" s="2">
        <f t="shared" si="21"/>
        <v>0</v>
      </c>
      <c r="G473" t="s">
        <v>1730</v>
      </c>
      <c r="H473">
        <v>0</v>
      </c>
      <c r="I473">
        <v>0</v>
      </c>
      <c r="J473">
        <v>2</v>
      </c>
      <c r="K473">
        <v>36</v>
      </c>
      <c r="L473">
        <v>0</v>
      </c>
      <c r="M473">
        <v>0</v>
      </c>
      <c r="N473">
        <v>38</v>
      </c>
      <c r="O473" s="2">
        <f t="shared" si="22"/>
        <v>0</v>
      </c>
      <c r="P473" s="34">
        <f t="shared" si="23"/>
        <v>94.73684210526315</v>
      </c>
    </row>
    <row r="474" spans="1:16">
      <c r="A474">
        <v>471</v>
      </c>
      <c r="B474" t="s">
        <v>208</v>
      </c>
      <c r="C474" s="11">
        <v>181</v>
      </c>
      <c r="D474" s="11">
        <v>3</v>
      </c>
      <c r="E474" s="2">
        <f t="shared" si="21"/>
        <v>16.574585635359114</v>
      </c>
      <c r="G474" t="s">
        <v>1731</v>
      </c>
      <c r="H474">
        <v>0</v>
      </c>
      <c r="I474">
        <v>3</v>
      </c>
      <c r="J474">
        <v>20</v>
      </c>
      <c r="K474">
        <v>158</v>
      </c>
      <c r="L474">
        <v>0</v>
      </c>
      <c r="M474">
        <v>0</v>
      </c>
      <c r="N474">
        <v>181</v>
      </c>
      <c r="O474" s="2">
        <f t="shared" si="22"/>
        <v>0</v>
      </c>
      <c r="P474" s="34">
        <f t="shared" si="23"/>
        <v>87.292817679558013</v>
      </c>
    </row>
    <row r="475" spans="1:16">
      <c r="A475">
        <v>472</v>
      </c>
      <c r="B475" t="s">
        <v>623</v>
      </c>
      <c r="C475" s="11">
        <v>49</v>
      </c>
      <c r="D475" s="11">
        <v>1</v>
      </c>
      <c r="E475" s="2">
        <f t="shared" si="21"/>
        <v>20.408163265306122</v>
      </c>
      <c r="G475" t="s">
        <v>1732</v>
      </c>
      <c r="H475">
        <v>1</v>
      </c>
      <c r="I475">
        <v>1</v>
      </c>
      <c r="J475">
        <v>10</v>
      </c>
      <c r="K475">
        <v>37</v>
      </c>
      <c r="L475">
        <v>0</v>
      </c>
      <c r="M475">
        <v>0</v>
      </c>
      <c r="N475">
        <v>49</v>
      </c>
      <c r="O475" s="2">
        <f t="shared" si="22"/>
        <v>2.0408163265306123</v>
      </c>
      <c r="P475" s="34">
        <f t="shared" si="23"/>
        <v>75.510204081632651</v>
      </c>
    </row>
    <row r="476" spans="1:16">
      <c r="A476">
        <v>473</v>
      </c>
      <c r="B476" t="s">
        <v>234</v>
      </c>
      <c r="C476" s="11">
        <v>130</v>
      </c>
      <c r="D476" s="11">
        <v>2</v>
      </c>
      <c r="E476" s="2">
        <f t="shared" si="21"/>
        <v>15.384615384615385</v>
      </c>
      <c r="G476" t="s">
        <v>1733</v>
      </c>
      <c r="H476">
        <v>1</v>
      </c>
      <c r="I476">
        <v>8</v>
      </c>
      <c r="J476">
        <v>21</v>
      </c>
      <c r="K476">
        <v>97</v>
      </c>
      <c r="L476">
        <v>0</v>
      </c>
      <c r="M476">
        <v>3</v>
      </c>
      <c r="N476">
        <v>130</v>
      </c>
      <c r="O476" s="2">
        <f t="shared" si="22"/>
        <v>0.78740157480314954</v>
      </c>
      <c r="P476" s="34">
        <f t="shared" si="23"/>
        <v>76.377952755905511</v>
      </c>
    </row>
    <row r="477" spans="1:16">
      <c r="A477">
        <v>474</v>
      </c>
      <c r="B477" t="s">
        <v>606</v>
      </c>
      <c r="C477" s="11">
        <v>59</v>
      </c>
      <c r="D477" s="11">
        <v>1</v>
      </c>
      <c r="E477" s="2">
        <f t="shared" si="21"/>
        <v>16.949152542372882</v>
      </c>
      <c r="G477" t="s">
        <v>1734</v>
      </c>
      <c r="H477">
        <v>0</v>
      </c>
      <c r="I477">
        <v>0</v>
      </c>
      <c r="J477">
        <v>6</v>
      </c>
      <c r="K477">
        <v>53</v>
      </c>
      <c r="L477">
        <v>0</v>
      </c>
      <c r="M477">
        <v>0</v>
      </c>
      <c r="N477">
        <v>59</v>
      </c>
      <c r="O477" s="2">
        <f t="shared" si="22"/>
        <v>0</v>
      </c>
      <c r="P477" s="34">
        <f t="shared" si="23"/>
        <v>89.830508474576277</v>
      </c>
    </row>
    <row r="478" spans="1:16">
      <c r="A478">
        <v>475</v>
      </c>
      <c r="B478" t="s">
        <v>239</v>
      </c>
      <c r="C478" s="11">
        <v>117</v>
      </c>
      <c r="D478" s="11">
        <v>2</v>
      </c>
      <c r="E478" s="2">
        <f t="shared" si="21"/>
        <v>17.094017094017097</v>
      </c>
      <c r="G478" t="s">
        <v>1735</v>
      </c>
      <c r="H478">
        <v>1</v>
      </c>
      <c r="I478">
        <v>7</v>
      </c>
      <c r="J478">
        <v>25</v>
      </c>
      <c r="K478">
        <v>84</v>
      </c>
      <c r="L478">
        <v>0</v>
      </c>
      <c r="M478">
        <v>0</v>
      </c>
      <c r="N478">
        <v>117</v>
      </c>
      <c r="O478" s="2">
        <f t="shared" si="22"/>
        <v>0.85470085470085477</v>
      </c>
      <c r="P478" s="34">
        <f t="shared" si="23"/>
        <v>71.794871794871796</v>
      </c>
    </row>
    <row r="479" spans="1:16">
      <c r="A479">
        <v>476</v>
      </c>
      <c r="B479" t="s">
        <v>496</v>
      </c>
      <c r="C479" s="11">
        <v>388</v>
      </c>
      <c r="D479" s="11">
        <v>3</v>
      </c>
      <c r="E479" s="2">
        <f t="shared" si="21"/>
        <v>7.731958762886598</v>
      </c>
      <c r="G479" t="s">
        <v>1736</v>
      </c>
      <c r="H479">
        <v>3</v>
      </c>
      <c r="I479">
        <v>20</v>
      </c>
      <c r="J479">
        <v>63</v>
      </c>
      <c r="K479">
        <v>299</v>
      </c>
      <c r="L479">
        <v>0</v>
      </c>
      <c r="M479">
        <v>3</v>
      </c>
      <c r="N479">
        <v>388</v>
      </c>
      <c r="O479" s="2">
        <f t="shared" si="22"/>
        <v>0.77922077922077926</v>
      </c>
      <c r="P479" s="34">
        <f t="shared" si="23"/>
        <v>77.662337662337663</v>
      </c>
    </row>
    <row r="480" spans="1:16">
      <c r="A480">
        <v>477</v>
      </c>
      <c r="B480" t="s">
        <v>339</v>
      </c>
      <c r="C480" s="11">
        <v>51</v>
      </c>
      <c r="D480" s="11">
        <v>0</v>
      </c>
      <c r="E480" s="2">
        <f t="shared" si="21"/>
        <v>0</v>
      </c>
      <c r="G480" t="s">
        <v>1737</v>
      </c>
      <c r="H480">
        <v>3</v>
      </c>
      <c r="I480">
        <v>1</v>
      </c>
      <c r="J480">
        <v>8</v>
      </c>
      <c r="K480">
        <v>39</v>
      </c>
      <c r="L480">
        <v>0</v>
      </c>
      <c r="M480">
        <v>0</v>
      </c>
      <c r="N480">
        <v>51</v>
      </c>
      <c r="O480" s="2">
        <f t="shared" si="22"/>
        <v>5.8823529411764701</v>
      </c>
      <c r="P480" s="34">
        <f t="shared" si="23"/>
        <v>76.470588235294116</v>
      </c>
    </row>
    <row r="481" spans="1:16">
      <c r="A481">
        <v>478</v>
      </c>
      <c r="B481" t="s">
        <v>187</v>
      </c>
      <c r="C481" s="11">
        <v>230</v>
      </c>
      <c r="D481" s="11">
        <v>4</v>
      </c>
      <c r="E481" s="2">
        <f t="shared" si="21"/>
        <v>17.391304347826086</v>
      </c>
      <c r="G481" t="s">
        <v>1738</v>
      </c>
      <c r="H481">
        <v>6</v>
      </c>
      <c r="I481">
        <v>13</v>
      </c>
      <c r="J481">
        <v>23</v>
      </c>
      <c r="K481">
        <v>187</v>
      </c>
      <c r="L481">
        <v>0</v>
      </c>
      <c r="M481">
        <v>1</v>
      </c>
      <c r="N481">
        <v>230</v>
      </c>
      <c r="O481" s="2">
        <f t="shared" si="22"/>
        <v>2.6200873362445414</v>
      </c>
      <c r="P481" s="34">
        <f t="shared" si="23"/>
        <v>81.659388646288207</v>
      </c>
    </row>
    <row r="482" spans="1:16">
      <c r="A482">
        <v>479</v>
      </c>
      <c r="B482" t="s">
        <v>667</v>
      </c>
      <c r="C482" s="11">
        <v>57</v>
      </c>
      <c r="D482" s="11">
        <v>3</v>
      </c>
      <c r="E482" s="2">
        <f t="shared" si="21"/>
        <v>52.631578947368418</v>
      </c>
      <c r="G482" t="s">
        <v>1739</v>
      </c>
      <c r="H482">
        <v>2</v>
      </c>
      <c r="I482">
        <v>1</v>
      </c>
      <c r="J482">
        <v>9</v>
      </c>
      <c r="K482">
        <v>45</v>
      </c>
      <c r="L482">
        <v>0</v>
      </c>
      <c r="M482">
        <v>0</v>
      </c>
      <c r="N482">
        <v>57</v>
      </c>
      <c r="O482" s="2">
        <f t="shared" si="22"/>
        <v>3.5087719298245612</v>
      </c>
      <c r="P482" s="34">
        <f t="shared" si="23"/>
        <v>78.94736842105263</v>
      </c>
    </row>
    <row r="483" spans="1:16">
      <c r="A483">
        <v>480</v>
      </c>
      <c r="B483" t="s">
        <v>88</v>
      </c>
      <c r="C483" s="11">
        <v>853</v>
      </c>
      <c r="D483" s="11">
        <v>9</v>
      </c>
      <c r="E483" s="2">
        <f t="shared" si="21"/>
        <v>10.550996483001173</v>
      </c>
      <c r="G483" t="s">
        <v>1740</v>
      </c>
      <c r="H483">
        <v>6</v>
      </c>
      <c r="I483">
        <v>27</v>
      </c>
      <c r="J483">
        <v>309</v>
      </c>
      <c r="K483">
        <v>504</v>
      </c>
      <c r="L483">
        <v>0</v>
      </c>
      <c r="M483">
        <v>7</v>
      </c>
      <c r="N483">
        <v>853</v>
      </c>
      <c r="O483" s="2">
        <f t="shared" si="22"/>
        <v>0.70921985815602839</v>
      </c>
      <c r="P483" s="34">
        <f t="shared" si="23"/>
        <v>59.574468085106382</v>
      </c>
    </row>
    <row r="484" spans="1:16">
      <c r="A484">
        <v>481</v>
      </c>
      <c r="B484" t="s">
        <v>568</v>
      </c>
      <c r="C484" s="11">
        <v>99</v>
      </c>
      <c r="D484" s="11">
        <v>1</v>
      </c>
      <c r="E484" s="2">
        <f t="shared" si="21"/>
        <v>10.101010101010102</v>
      </c>
      <c r="G484" t="s">
        <v>1741</v>
      </c>
      <c r="H484">
        <v>0</v>
      </c>
      <c r="I484">
        <v>8</v>
      </c>
      <c r="J484">
        <v>36</v>
      </c>
      <c r="K484">
        <v>55</v>
      </c>
      <c r="L484">
        <v>0</v>
      </c>
      <c r="M484">
        <v>0</v>
      </c>
      <c r="N484">
        <v>99</v>
      </c>
      <c r="O484" s="2">
        <f t="shared" si="22"/>
        <v>0</v>
      </c>
      <c r="P484" s="34">
        <f t="shared" si="23"/>
        <v>55.555555555555557</v>
      </c>
    </row>
    <row r="485" spans="1:16">
      <c r="A485">
        <v>482</v>
      </c>
      <c r="B485" t="s">
        <v>388</v>
      </c>
      <c r="C485" s="11">
        <v>29</v>
      </c>
      <c r="D485" s="11">
        <v>0</v>
      </c>
      <c r="E485" s="2">
        <f t="shared" si="21"/>
        <v>0</v>
      </c>
      <c r="G485" t="s">
        <v>1742</v>
      </c>
      <c r="H485">
        <v>1</v>
      </c>
      <c r="I485">
        <v>0</v>
      </c>
      <c r="J485">
        <v>6</v>
      </c>
      <c r="K485">
        <v>22</v>
      </c>
      <c r="L485">
        <v>0</v>
      </c>
      <c r="M485">
        <v>0</v>
      </c>
      <c r="N485">
        <v>29</v>
      </c>
      <c r="O485" s="2">
        <f t="shared" si="22"/>
        <v>3.4482758620689653</v>
      </c>
      <c r="P485" s="34">
        <f t="shared" si="23"/>
        <v>75.862068965517238</v>
      </c>
    </row>
    <row r="486" spans="1:16">
      <c r="A486">
        <v>483</v>
      </c>
      <c r="B486" t="s">
        <v>203</v>
      </c>
      <c r="C486" s="11">
        <v>191</v>
      </c>
      <c r="D486" s="11">
        <v>2</v>
      </c>
      <c r="E486" s="2">
        <f t="shared" si="21"/>
        <v>10.471204188481677</v>
      </c>
      <c r="G486" t="s">
        <v>1743</v>
      </c>
      <c r="H486">
        <v>0</v>
      </c>
      <c r="I486">
        <v>7</v>
      </c>
      <c r="J486">
        <v>24</v>
      </c>
      <c r="K486">
        <v>160</v>
      </c>
      <c r="L486">
        <v>0</v>
      </c>
      <c r="M486">
        <v>0</v>
      </c>
      <c r="N486">
        <v>191</v>
      </c>
      <c r="O486" s="2">
        <f t="shared" si="22"/>
        <v>0</v>
      </c>
      <c r="P486" s="34">
        <f t="shared" si="23"/>
        <v>83.769633507853399</v>
      </c>
    </row>
    <row r="487" spans="1:16">
      <c r="A487">
        <v>484</v>
      </c>
      <c r="B487" t="s">
        <v>177</v>
      </c>
      <c r="C487" s="11">
        <v>248</v>
      </c>
      <c r="D487" s="11">
        <v>3</v>
      </c>
      <c r="E487" s="2">
        <f t="shared" si="21"/>
        <v>12.096774193548386</v>
      </c>
      <c r="G487" t="s">
        <v>1744</v>
      </c>
      <c r="H487">
        <v>2</v>
      </c>
      <c r="I487">
        <v>8</v>
      </c>
      <c r="J487">
        <v>36</v>
      </c>
      <c r="K487">
        <v>201</v>
      </c>
      <c r="L487">
        <v>0</v>
      </c>
      <c r="M487">
        <v>1</v>
      </c>
      <c r="N487">
        <v>248</v>
      </c>
      <c r="O487" s="2">
        <f t="shared" si="22"/>
        <v>0.80971659919028338</v>
      </c>
      <c r="P487" s="34">
        <f t="shared" si="23"/>
        <v>81.376518218623488</v>
      </c>
    </row>
    <row r="488" spans="1:16">
      <c r="A488">
        <v>485</v>
      </c>
      <c r="B488" t="s">
        <v>295</v>
      </c>
      <c r="C488" s="11">
        <v>82</v>
      </c>
      <c r="D488" s="11">
        <v>0</v>
      </c>
      <c r="E488" s="2">
        <f t="shared" si="21"/>
        <v>0</v>
      </c>
      <c r="G488" t="s">
        <v>1745</v>
      </c>
      <c r="H488">
        <v>0</v>
      </c>
      <c r="I488">
        <v>3</v>
      </c>
      <c r="J488">
        <v>32</v>
      </c>
      <c r="K488">
        <v>47</v>
      </c>
      <c r="L488">
        <v>0</v>
      </c>
      <c r="M488">
        <v>0</v>
      </c>
      <c r="N488">
        <v>82</v>
      </c>
      <c r="O488" s="2">
        <f t="shared" si="22"/>
        <v>0</v>
      </c>
      <c r="P488" s="34">
        <f t="shared" si="23"/>
        <v>57.317073170731703</v>
      </c>
    </row>
    <row r="489" spans="1:16">
      <c r="A489">
        <v>486</v>
      </c>
      <c r="B489" t="s">
        <v>315</v>
      </c>
      <c r="C489" s="11">
        <v>65</v>
      </c>
      <c r="D489" s="11">
        <v>0</v>
      </c>
      <c r="E489" s="2">
        <f t="shared" si="21"/>
        <v>0</v>
      </c>
      <c r="G489" t="s">
        <v>1746</v>
      </c>
      <c r="H489">
        <v>1</v>
      </c>
      <c r="I489">
        <v>3</v>
      </c>
      <c r="J489">
        <v>9</v>
      </c>
      <c r="K489">
        <v>52</v>
      </c>
      <c r="L489">
        <v>0</v>
      </c>
      <c r="M489">
        <v>0</v>
      </c>
      <c r="N489">
        <v>65</v>
      </c>
      <c r="O489" s="2">
        <f t="shared" si="22"/>
        <v>1.5384615384615385</v>
      </c>
      <c r="P489" s="34">
        <f t="shared" si="23"/>
        <v>80</v>
      </c>
    </row>
    <row r="490" spans="1:16">
      <c r="A490">
        <v>487</v>
      </c>
      <c r="B490" t="s">
        <v>415</v>
      </c>
      <c r="C490" s="11">
        <v>15</v>
      </c>
      <c r="D490" s="11">
        <v>0</v>
      </c>
      <c r="E490" s="2">
        <f t="shared" si="21"/>
        <v>0</v>
      </c>
      <c r="G490" t="s">
        <v>1747</v>
      </c>
      <c r="H490">
        <v>0</v>
      </c>
      <c r="I490">
        <v>1</v>
      </c>
      <c r="J490">
        <v>2</v>
      </c>
      <c r="K490">
        <v>12</v>
      </c>
      <c r="L490">
        <v>0</v>
      </c>
      <c r="M490">
        <v>0</v>
      </c>
      <c r="N490">
        <v>15</v>
      </c>
      <c r="O490" s="2">
        <f t="shared" si="22"/>
        <v>0</v>
      </c>
      <c r="P490" s="34">
        <f t="shared" si="23"/>
        <v>80</v>
      </c>
    </row>
    <row r="491" spans="1:16">
      <c r="A491">
        <v>488</v>
      </c>
      <c r="B491" t="s">
        <v>242</v>
      </c>
      <c r="C491" s="11">
        <v>116</v>
      </c>
      <c r="D491" s="11">
        <v>2</v>
      </c>
      <c r="E491" s="2">
        <f t="shared" si="21"/>
        <v>17.241379310344826</v>
      </c>
      <c r="G491" t="s">
        <v>1748</v>
      </c>
      <c r="H491">
        <v>0</v>
      </c>
      <c r="I491">
        <v>1</v>
      </c>
      <c r="J491">
        <v>14</v>
      </c>
      <c r="K491">
        <v>101</v>
      </c>
      <c r="L491">
        <v>0</v>
      </c>
      <c r="M491">
        <v>0</v>
      </c>
      <c r="N491">
        <v>116</v>
      </c>
      <c r="O491" s="2">
        <f t="shared" si="22"/>
        <v>0</v>
      </c>
      <c r="P491" s="34">
        <f t="shared" si="23"/>
        <v>87.068965517241381</v>
      </c>
    </row>
    <row r="492" spans="1:16">
      <c r="A492">
        <v>489</v>
      </c>
      <c r="B492" t="s">
        <v>63</v>
      </c>
      <c r="C492" s="11">
        <v>1489</v>
      </c>
      <c r="D492" s="11">
        <v>15</v>
      </c>
      <c r="E492" s="2">
        <f t="shared" si="21"/>
        <v>10.073875083948959</v>
      </c>
      <c r="G492" t="s">
        <v>1749</v>
      </c>
      <c r="H492">
        <v>9</v>
      </c>
      <c r="I492">
        <v>63</v>
      </c>
      <c r="J492">
        <v>274</v>
      </c>
      <c r="K492">
        <v>1135</v>
      </c>
      <c r="L492">
        <v>0</v>
      </c>
      <c r="M492">
        <v>8</v>
      </c>
      <c r="N492">
        <v>1489</v>
      </c>
      <c r="O492" s="2">
        <f t="shared" si="22"/>
        <v>0.60769750168804859</v>
      </c>
      <c r="P492" s="34">
        <f t="shared" si="23"/>
        <v>76.637407157326138</v>
      </c>
    </row>
    <row r="493" spans="1:16">
      <c r="A493">
        <v>490</v>
      </c>
      <c r="B493" t="s">
        <v>522</v>
      </c>
      <c r="C493" s="11">
        <v>8294</v>
      </c>
      <c r="D493" s="11">
        <v>72</v>
      </c>
      <c r="E493" s="2">
        <f t="shared" si="21"/>
        <v>8.6809741982155764</v>
      </c>
      <c r="G493" t="s">
        <v>1750</v>
      </c>
      <c r="H493">
        <v>59</v>
      </c>
      <c r="I493">
        <v>286</v>
      </c>
      <c r="J493">
        <v>1412</v>
      </c>
      <c r="K493">
        <v>5701</v>
      </c>
      <c r="L493">
        <v>0</v>
      </c>
      <c r="M493">
        <v>836</v>
      </c>
      <c r="N493">
        <v>8294</v>
      </c>
      <c r="O493" s="2">
        <f t="shared" si="22"/>
        <v>0.79109680879592381</v>
      </c>
      <c r="P493" s="34">
        <f t="shared" si="23"/>
        <v>76.441405202467152</v>
      </c>
    </row>
    <row r="494" spans="1:16">
      <c r="A494">
        <v>491</v>
      </c>
      <c r="B494" t="s">
        <v>347</v>
      </c>
      <c r="C494" s="11">
        <v>45</v>
      </c>
      <c r="D494" s="11">
        <v>0</v>
      </c>
      <c r="E494" s="2">
        <f t="shared" si="21"/>
        <v>0</v>
      </c>
      <c r="G494" t="s">
        <v>1751</v>
      </c>
      <c r="H494">
        <v>0</v>
      </c>
      <c r="I494">
        <v>1</v>
      </c>
      <c r="J494">
        <v>10</v>
      </c>
      <c r="K494">
        <v>34</v>
      </c>
      <c r="L494">
        <v>0</v>
      </c>
      <c r="M494">
        <v>0</v>
      </c>
      <c r="N494">
        <v>45</v>
      </c>
      <c r="O494" s="2">
        <f t="shared" si="22"/>
        <v>0</v>
      </c>
      <c r="P494" s="34">
        <f t="shared" si="23"/>
        <v>75.555555555555557</v>
      </c>
    </row>
    <row r="495" spans="1:16">
      <c r="A495">
        <v>492</v>
      </c>
      <c r="B495" t="s">
        <v>480</v>
      </c>
      <c r="C495" s="11">
        <v>143</v>
      </c>
      <c r="D495" s="11">
        <v>1</v>
      </c>
      <c r="E495" s="2">
        <f t="shared" si="21"/>
        <v>6.9930069930069934</v>
      </c>
      <c r="G495" t="s">
        <v>1752</v>
      </c>
      <c r="H495">
        <v>1</v>
      </c>
      <c r="I495">
        <v>9</v>
      </c>
      <c r="J495">
        <v>34</v>
      </c>
      <c r="K495">
        <v>99</v>
      </c>
      <c r="L495">
        <v>0</v>
      </c>
      <c r="M495">
        <v>0</v>
      </c>
      <c r="N495">
        <v>143</v>
      </c>
      <c r="O495" s="2">
        <f t="shared" si="22"/>
        <v>0.69930069930069927</v>
      </c>
      <c r="P495" s="34">
        <f t="shared" si="23"/>
        <v>69.230769230769226</v>
      </c>
    </row>
    <row r="496" spans="1:16">
      <c r="A496">
        <v>493</v>
      </c>
      <c r="B496" t="s">
        <v>279</v>
      </c>
      <c r="C496" s="11">
        <v>111</v>
      </c>
      <c r="D496" s="11">
        <v>0</v>
      </c>
      <c r="E496" s="2">
        <f t="shared" si="21"/>
        <v>0</v>
      </c>
      <c r="G496" t="s">
        <v>1753</v>
      </c>
      <c r="H496">
        <v>0</v>
      </c>
      <c r="I496">
        <v>3</v>
      </c>
      <c r="J496">
        <v>13</v>
      </c>
      <c r="K496">
        <v>94</v>
      </c>
      <c r="L496">
        <v>0</v>
      </c>
      <c r="M496">
        <v>1</v>
      </c>
      <c r="N496">
        <v>111</v>
      </c>
      <c r="O496" s="2">
        <f t="shared" si="22"/>
        <v>0</v>
      </c>
      <c r="P496" s="34">
        <f t="shared" si="23"/>
        <v>85.454545454545453</v>
      </c>
    </row>
    <row r="497" spans="1:16">
      <c r="A497">
        <v>494</v>
      </c>
      <c r="B497" t="s">
        <v>48</v>
      </c>
      <c r="C497" s="11">
        <v>2521</v>
      </c>
      <c r="D497" s="11">
        <v>35</v>
      </c>
      <c r="E497" s="2">
        <f t="shared" si="21"/>
        <v>13.88337961126537</v>
      </c>
      <c r="G497" t="s">
        <v>1754</v>
      </c>
      <c r="H497">
        <v>14</v>
      </c>
      <c r="I497">
        <v>65</v>
      </c>
      <c r="J497">
        <v>436</v>
      </c>
      <c r="K497">
        <v>1993</v>
      </c>
      <c r="L497">
        <v>0</v>
      </c>
      <c r="M497">
        <v>13</v>
      </c>
      <c r="N497">
        <v>2521</v>
      </c>
      <c r="O497" s="2">
        <f t="shared" si="22"/>
        <v>0.55821371610845294</v>
      </c>
      <c r="P497" s="34">
        <f t="shared" si="23"/>
        <v>79.465709728867623</v>
      </c>
    </row>
    <row r="498" spans="1:16">
      <c r="A498">
        <v>495</v>
      </c>
      <c r="B498" t="s">
        <v>479</v>
      </c>
      <c r="C498" s="11">
        <v>429</v>
      </c>
      <c r="D498" s="11">
        <v>3</v>
      </c>
      <c r="E498" s="2">
        <f t="shared" si="21"/>
        <v>6.9930069930069934</v>
      </c>
      <c r="G498" t="s">
        <v>1755</v>
      </c>
      <c r="H498">
        <v>7</v>
      </c>
      <c r="I498">
        <v>30</v>
      </c>
      <c r="J498">
        <v>101</v>
      </c>
      <c r="K498">
        <v>291</v>
      </c>
      <c r="L498">
        <v>0</v>
      </c>
      <c r="M498">
        <v>0</v>
      </c>
      <c r="N498">
        <v>429</v>
      </c>
      <c r="O498" s="2">
        <f t="shared" si="22"/>
        <v>1.6317016317016315</v>
      </c>
      <c r="P498" s="34">
        <f t="shared" si="23"/>
        <v>67.832167832167841</v>
      </c>
    </row>
    <row r="499" spans="1:16">
      <c r="A499">
        <v>496</v>
      </c>
      <c r="B499" t="s">
        <v>562</v>
      </c>
      <c r="C499" s="11">
        <v>710</v>
      </c>
      <c r="D499" s="11">
        <v>7</v>
      </c>
      <c r="E499" s="2">
        <f t="shared" si="21"/>
        <v>9.8591549295774659</v>
      </c>
      <c r="G499" t="s">
        <v>1756</v>
      </c>
      <c r="H499">
        <v>6</v>
      </c>
      <c r="I499">
        <v>41</v>
      </c>
      <c r="J499">
        <v>195</v>
      </c>
      <c r="K499">
        <v>466</v>
      </c>
      <c r="L499">
        <v>0</v>
      </c>
      <c r="M499">
        <v>2</v>
      </c>
      <c r="N499">
        <v>710</v>
      </c>
      <c r="O499" s="2">
        <f t="shared" si="22"/>
        <v>0.84745762711864403</v>
      </c>
      <c r="P499" s="34">
        <f t="shared" si="23"/>
        <v>65.819209039548028</v>
      </c>
    </row>
    <row r="500" spans="1:16">
      <c r="A500">
        <v>497</v>
      </c>
      <c r="B500" t="s">
        <v>471</v>
      </c>
      <c r="C500" s="11">
        <v>158</v>
      </c>
      <c r="D500" s="11">
        <v>1</v>
      </c>
      <c r="E500" s="2">
        <f t="shared" si="21"/>
        <v>6.3291139240506329</v>
      </c>
      <c r="G500" t="s">
        <v>1757</v>
      </c>
      <c r="H500">
        <v>3</v>
      </c>
      <c r="I500">
        <v>3</v>
      </c>
      <c r="J500">
        <v>32</v>
      </c>
      <c r="K500">
        <v>119</v>
      </c>
      <c r="L500">
        <v>0</v>
      </c>
      <c r="M500">
        <v>1</v>
      </c>
      <c r="N500">
        <v>158</v>
      </c>
      <c r="O500" s="2">
        <f t="shared" si="22"/>
        <v>1.910828025477707</v>
      </c>
      <c r="P500" s="34">
        <f t="shared" si="23"/>
        <v>75.796178343949052</v>
      </c>
    </row>
    <row r="501" spans="1:16">
      <c r="A501">
        <v>498</v>
      </c>
      <c r="B501" t="s">
        <v>597</v>
      </c>
      <c r="C501" s="11">
        <v>71</v>
      </c>
      <c r="D501" s="11">
        <v>1</v>
      </c>
      <c r="E501" s="2">
        <f t="shared" si="21"/>
        <v>14.084507042253522</v>
      </c>
      <c r="G501" t="s">
        <v>1758</v>
      </c>
      <c r="H501">
        <v>0</v>
      </c>
      <c r="I501">
        <v>2</v>
      </c>
      <c r="J501">
        <v>12</v>
      </c>
      <c r="K501">
        <v>57</v>
      </c>
      <c r="L501">
        <v>0</v>
      </c>
      <c r="M501">
        <v>0</v>
      </c>
      <c r="N501">
        <v>71</v>
      </c>
      <c r="O501" s="2">
        <f t="shared" si="22"/>
        <v>0</v>
      </c>
      <c r="P501" s="34">
        <f t="shared" si="23"/>
        <v>80.281690140845072</v>
      </c>
    </row>
    <row r="502" spans="1:16">
      <c r="A502">
        <v>499</v>
      </c>
      <c r="B502" t="s">
        <v>524</v>
      </c>
      <c r="C502" s="11">
        <v>230</v>
      </c>
      <c r="D502" s="11">
        <v>2</v>
      </c>
      <c r="E502" s="2">
        <f t="shared" si="21"/>
        <v>8.695652173913043</v>
      </c>
      <c r="G502" t="s">
        <v>1759</v>
      </c>
      <c r="H502">
        <v>0</v>
      </c>
      <c r="I502">
        <v>6</v>
      </c>
      <c r="J502">
        <v>38</v>
      </c>
      <c r="K502">
        <v>185</v>
      </c>
      <c r="L502">
        <v>0</v>
      </c>
      <c r="M502">
        <v>1</v>
      </c>
      <c r="N502">
        <v>230</v>
      </c>
      <c r="O502" s="2">
        <f t="shared" si="22"/>
        <v>0</v>
      </c>
      <c r="P502" s="34">
        <f t="shared" si="23"/>
        <v>80.786026200873366</v>
      </c>
    </row>
    <row r="503" spans="1:16">
      <c r="A503">
        <v>500</v>
      </c>
      <c r="B503" t="s">
        <v>497</v>
      </c>
      <c r="C503" s="11">
        <v>128</v>
      </c>
      <c r="D503" s="11">
        <v>1</v>
      </c>
      <c r="E503" s="2">
        <f t="shared" si="21"/>
        <v>7.8125</v>
      </c>
      <c r="G503" t="s">
        <v>1760</v>
      </c>
      <c r="H503">
        <v>3</v>
      </c>
      <c r="I503">
        <v>4</v>
      </c>
      <c r="J503">
        <v>21</v>
      </c>
      <c r="K503">
        <v>100</v>
      </c>
      <c r="L503">
        <v>0</v>
      </c>
      <c r="M503">
        <v>0</v>
      </c>
      <c r="N503">
        <v>128</v>
      </c>
      <c r="O503" s="2">
        <f t="shared" si="22"/>
        <v>2.34375</v>
      </c>
      <c r="P503" s="34">
        <f t="shared" si="23"/>
        <v>78.125</v>
      </c>
    </row>
    <row r="504" spans="1:16">
      <c r="A504">
        <v>501</v>
      </c>
      <c r="B504" t="s">
        <v>395</v>
      </c>
      <c r="C504" s="11">
        <v>24</v>
      </c>
      <c r="D504" s="11">
        <v>0</v>
      </c>
      <c r="E504" s="2">
        <f t="shared" si="21"/>
        <v>0</v>
      </c>
      <c r="G504" t="s">
        <v>1761</v>
      </c>
      <c r="H504">
        <v>0</v>
      </c>
      <c r="I504">
        <v>0</v>
      </c>
      <c r="J504">
        <v>4</v>
      </c>
      <c r="K504">
        <v>20</v>
      </c>
      <c r="L504">
        <v>0</v>
      </c>
      <c r="M504">
        <v>0</v>
      </c>
      <c r="N504">
        <v>24</v>
      </c>
      <c r="O504" s="2">
        <f t="shared" si="22"/>
        <v>0</v>
      </c>
      <c r="P504" s="34">
        <f t="shared" si="23"/>
        <v>83.333333333333343</v>
      </c>
    </row>
    <row r="505" spans="1:16">
      <c r="A505">
        <v>502</v>
      </c>
      <c r="B505" t="s">
        <v>669</v>
      </c>
      <c r="C505" s="11">
        <v>17</v>
      </c>
      <c r="D505" s="11">
        <v>1</v>
      </c>
      <c r="E505" s="2">
        <f t="shared" si="21"/>
        <v>58.823529411764703</v>
      </c>
      <c r="G505" t="s">
        <v>1762</v>
      </c>
      <c r="H505">
        <v>0</v>
      </c>
      <c r="I505">
        <v>0</v>
      </c>
      <c r="J505">
        <v>1</v>
      </c>
      <c r="K505">
        <v>16</v>
      </c>
      <c r="L505">
        <v>0</v>
      </c>
      <c r="M505">
        <v>0</v>
      </c>
      <c r="N505">
        <v>17</v>
      </c>
      <c r="O505" s="2">
        <f t="shared" si="22"/>
        <v>0</v>
      </c>
      <c r="P505" s="34">
        <f t="shared" si="23"/>
        <v>94.117647058823522</v>
      </c>
    </row>
    <row r="506" spans="1:16">
      <c r="A506">
        <v>503</v>
      </c>
      <c r="B506" t="s">
        <v>611</v>
      </c>
      <c r="C506" s="11">
        <v>56</v>
      </c>
      <c r="D506" s="11">
        <v>1</v>
      </c>
      <c r="E506" s="2">
        <f t="shared" si="21"/>
        <v>17.857142857142858</v>
      </c>
      <c r="G506" t="s">
        <v>1763</v>
      </c>
      <c r="H506">
        <v>0</v>
      </c>
      <c r="I506">
        <v>4</v>
      </c>
      <c r="J506">
        <v>11</v>
      </c>
      <c r="K506">
        <v>41</v>
      </c>
      <c r="L506">
        <v>0</v>
      </c>
      <c r="M506">
        <v>0</v>
      </c>
      <c r="N506">
        <v>56</v>
      </c>
      <c r="O506" s="2">
        <f t="shared" si="22"/>
        <v>0</v>
      </c>
      <c r="P506" s="34">
        <f t="shared" si="23"/>
        <v>73.214285714285708</v>
      </c>
    </row>
    <row r="507" spans="1:16">
      <c r="A507">
        <v>504</v>
      </c>
      <c r="B507" t="s">
        <v>381</v>
      </c>
      <c r="C507" s="11">
        <v>32</v>
      </c>
      <c r="D507" s="11">
        <v>0</v>
      </c>
      <c r="E507" s="2">
        <f t="shared" si="21"/>
        <v>0</v>
      </c>
      <c r="G507" t="s">
        <v>1764</v>
      </c>
      <c r="H507">
        <v>0</v>
      </c>
      <c r="I507">
        <v>0</v>
      </c>
      <c r="J507">
        <v>7</v>
      </c>
      <c r="K507">
        <v>25</v>
      </c>
      <c r="L507">
        <v>0</v>
      </c>
      <c r="M507">
        <v>0</v>
      </c>
      <c r="N507">
        <v>32</v>
      </c>
      <c r="O507" s="2">
        <f t="shared" si="22"/>
        <v>0</v>
      </c>
      <c r="P507" s="34">
        <f t="shared" si="23"/>
        <v>78.125</v>
      </c>
    </row>
    <row r="508" spans="1:16">
      <c r="A508">
        <v>505</v>
      </c>
      <c r="B508" t="s">
        <v>609</v>
      </c>
      <c r="C508" s="11">
        <v>58</v>
      </c>
      <c r="D508" s="11">
        <v>1</v>
      </c>
      <c r="E508" s="2">
        <f t="shared" si="21"/>
        <v>17.241379310344826</v>
      </c>
      <c r="G508" t="s">
        <v>1765</v>
      </c>
      <c r="H508">
        <v>1</v>
      </c>
      <c r="I508">
        <v>1</v>
      </c>
      <c r="J508">
        <v>12</v>
      </c>
      <c r="K508">
        <v>43</v>
      </c>
      <c r="L508">
        <v>0</v>
      </c>
      <c r="M508">
        <v>1</v>
      </c>
      <c r="N508">
        <v>58</v>
      </c>
      <c r="O508" s="2">
        <f t="shared" si="22"/>
        <v>1.7543859649122806</v>
      </c>
      <c r="P508" s="34">
        <f t="shared" si="23"/>
        <v>75.438596491228068</v>
      </c>
    </row>
    <row r="509" spans="1:16">
      <c r="A509">
        <v>506</v>
      </c>
      <c r="B509" t="s">
        <v>481</v>
      </c>
      <c r="C509" s="11">
        <v>141</v>
      </c>
      <c r="D509" s="11">
        <v>1</v>
      </c>
      <c r="E509" s="2">
        <f t="shared" si="21"/>
        <v>7.0921985815602833</v>
      </c>
      <c r="G509" t="s">
        <v>1766</v>
      </c>
      <c r="H509">
        <v>1</v>
      </c>
      <c r="I509">
        <v>2</v>
      </c>
      <c r="J509">
        <v>41</v>
      </c>
      <c r="K509">
        <v>91</v>
      </c>
      <c r="L509">
        <v>0</v>
      </c>
      <c r="M509">
        <v>6</v>
      </c>
      <c r="N509">
        <v>141</v>
      </c>
      <c r="O509" s="2">
        <f t="shared" si="22"/>
        <v>0.74074074074074081</v>
      </c>
      <c r="P509" s="34">
        <f t="shared" si="23"/>
        <v>67.407407407407405</v>
      </c>
    </row>
    <row r="510" spans="1:16">
      <c r="A510">
        <v>507</v>
      </c>
      <c r="B510" t="s">
        <v>196</v>
      </c>
      <c r="C510" s="11">
        <v>212</v>
      </c>
      <c r="D510" s="11">
        <v>3</v>
      </c>
      <c r="E510" s="2">
        <f t="shared" si="21"/>
        <v>14.150943396226415</v>
      </c>
      <c r="G510" t="s">
        <v>1767</v>
      </c>
      <c r="H510">
        <v>7</v>
      </c>
      <c r="I510">
        <v>18</v>
      </c>
      <c r="J510">
        <v>79</v>
      </c>
      <c r="K510">
        <v>108</v>
      </c>
      <c r="L510">
        <v>0</v>
      </c>
      <c r="M510">
        <v>0</v>
      </c>
      <c r="N510">
        <v>212</v>
      </c>
      <c r="O510" s="2">
        <f t="shared" si="22"/>
        <v>3.3018867924528301</v>
      </c>
      <c r="P510" s="34">
        <f t="shared" si="23"/>
        <v>50.943396226415096</v>
      </c>
    </row>
    <row r="511" spans="1:16">
      <c r="A511">
        <v>508</v>
      </c>
      <c r="B511" t="s">
        <v>613</v>
      </c>
      <c r="C511" s="11">
        <v>55</v>
      </c>
      <c r="D511" s="11">
        <v>1</v>
      </c>
      <c r="E511" s="2">
        <f t="shared" si="21"/>
        <v>18.18181818181818</v>
      </c>
      <c r="G511" t="s">
        <v>1768</v>
      </c>
      <c r="H511">
        <v>0</v>
      </c>
      <c r="I511">
        <v>1</v>
      </c>
      <c r="J511">
        <v>14</v>
      </c>
      <c r="K511">
        <v>40</v>
      </c>
      <c r="L511">
        <v>0</v>
      </c>
      <c r="M511">
        <v>0</v>
      </c>
      <c r="N511">
        <v>55</v>
      </c>
      <c r="O511" s="2">
        <f t="shared" si="22"/>
        <v>0</v>
      </c>
      <c r="P511" s="34">
        <f t="shared" si="23"/>
        <v>72.727272727272734</v>
      </c>
    </row>
    <row r="512" spans="1:16">
      <c r="A512">
        <v>509</v>
      </c>
      <c r="B512" t="s">
        <v>577</v>
      </c>
      <c r="C512" s="11">
        <v>92</v>
      </c>
      <c r="D512" s="11">
        <v>1</v>
      </c>
      <c r="E512" s="2">
        <f t="shared" si="21"/>
        <v>10.869565217391305</v>
      </c>
      <c r="G512" t="s">
        <v>1769</v>
      </c>
      <c r="H512">
        <v>0</v>
      </c>
      <c r="I512">
        <v>2</v>
      </c>
      <c r="J512">
        <v>17</v>
      </c>
      <c r="K512">
        <v>72</v>
      </c>
      <c r="L512">
        <v>0</v>
      </c>
      <c r="M512">
        <v>1</v>
      </c>
      <c r="N512">
        <v>92</v>
      </c>
      <c r="O512" s="2">
        <f t="shared" si="22"/>
        <v>0</v>
      </c>
      <c r="P512" s="34">
        <f t="shared" si="23"/>
        <v>79.120879120879124</v>
      </c>
    </row>
    <row r="513" spans="1:16">
      <c r="A513">
        <v>510</v>
      </c>
      <c r="B513" t="s">
        <v>61</v>
      </c>
      <c r="C513" s="11">
        <v>1540</v>
      </c>
      <c r="D513" s="11">
        <v>21</v>
      </c>
      <c r="E513" s="2">
        <f t="shared" si="21"/>
        <v>13.636363636363635</v>
      </c>
      <c r="G513" t="s">
        <v>1770</v>
      </c>
      <c r="H513">
        <v>10</v>
      </c>
      <c r="I513">
        <v>53</v>
      </c>
      <c r="J513">
        <v>211</v>
      </c>
      <c r="K513">
        <v>1262</v>
      </c>
      <c r="L513">
        <v>0</v>
      </c>
      <c r="M513">
        <v>4</v>
      </c>
      <c r="N513">
        <v>1540</v>
      </c>
      <c r="O513" s="2">
        <f t="shared" si="22"/>
        <v>0.65104166666666674</v>
      </c>
      <c r="P513" s="34">
        <f t="shared" si="23"/>
        <v>82.161458333333343</v>
      </c>
    </row>
    <row r="514" spans="1:16">
      <c r="A514">
        <v>511</v>
      </c>
      <c r="B514" t="s">
        <v>114</v>
      </c>
      <c r="C514" s="11">
        <v>555</v>
      </c>
      <c r="D514" s="11">
        <v>10</v>
      </c>
      <c r="E514" s="2">
        <f t="shared" si="21"/>
        <v>18.018018018018019</v>
      </c>
      <c r="G514" t="s">
        <v>1771</v>
      </c>
      <c r="H514">
        <v>1</v>
      </c>
      <c r="I514">
        <v>16</v>
      </c>
      <c r="J514">
        <v>77</v>
      </c>
      <c r="K514">
        <v>454</v>
      </c>
      <c r="L514">
        <v>0</v>
      </c>
      <c r="M514">
        <v>7</v>
      </c>
      <c r="N514">
        <v>555</v>
      </c>
      <c r="O514" s="2">
        <f t="shared" si="22"/>
        <v>0.18248175182481752</v>
      </c>
      <c r="P514" s="34">
        <f t="shared" si="23"/>
        <v>82.846715328467155</v>
      </c>
    </row>
    <row r="515" spans="1:16">
      <c r="A515">
        <v>512</v>
      </c>
      <c r="B515" t="s">
        <v>555</v>
      </c>
      <c r="C515" s="11">
        <v>104</v>
      </c>
      <c r="D515" s="11">
        <v>1</v>
      </c>
      <c r="E515" s="2">
        <f t="shared" si="21"/>
        <v>9.6153846153846168</v>
      </c>
      <c r="G515" t="s">
        <v>1772</v>
      </c>
      <c r="H515">
        <v>0</v>
      </c>
      <c r="I515">
        <v>2</v>
      </c>
      <c r="J515">
        <v>25</v>
      </c>
      <c r="K515">
        <v>77</v>
      </c>
      <c r="L515">
        <v>0</v>
      </c>
      <c r="M515">
        <v>0</v>
      </c>
      <c r="N515">
        <v>104</v>
      </c>
      <c r="O515" s="2">
        <f t="shared" si="22"/>
        <v>0</v>
      </c>
      <c r="P515" s="34">
        <f t="shared" si="23"/>
        <v>74.038461538461547</v>
      </c>
    </row>
    <row r="516" spans="1:16">
      <c r="A516">
        <v>513</v>
      </c>
      <c r="B516" t="s">
        <v>603</v>
      </c>
      <c r="C516" s="11">
        <v>64</v>
      </c>
      <c r="D516" s="11">
        <v>1</v>
      </c>
      <c r="E516" s="2">
        <f t="shared" ref="E516:E579" si="24">D516/C516*1000</f>
        <v>15.625</v>
      </c>
      <c r="G516" t="s">
        <v>1773</v>
      </c>
      <c r="H516">
        <v>0</v>
      </c>
      <c r="I516">
        <v>1</v>
      </c>
      <c r="J516">
        <v>10</v>
      </c>
      <c r="K516">
        <v>53</v>
      </c>
      <c r="L516">
        <v>0</v>
      </c>
      <c r="M516">
        <v>0</v>
      </c>
      <c r="N516">
        <v>64</v>
      </c>
      <c r="O516" s="2">
        <f t="shared" si="22"/>
        <v>0</v>
      </c>
      <c r="P516" s="34">
        <f t="shared" si="23"/>
        <v>82.8125</v>
      </c>
    </row>
    <row r="517" spans="1:16">
      <c r="A517">
        <v>514</v>
      </c>
      <c r="B517" t="s">
        <v>219</v>
      </c>
      <c r="C517" s="11">
        <v>150</v>
      </c>
      <c r="D517" s="11">
        <v>4</v>
      </c>
      <c r="E517" s="2">
        <f t="shared" si="24"/>
        <v>26.666666666666668</v>
      </c>
      <c r="G517" t="s">
        <v>1774</v>
      </c>
      <c r="H517">
        <v>2</v>
      </c>
      <c r="I517">
        <v>2</v>
      </c>
      <c r="J517">
        <v>13</v>
      </c>
      <c r="K517">
        <v>133</v>
      </c>
      <c r="L517">
        <v>0</v>
      </c>
      <c r="M517">
        <v>0</v>
      </c>
      <c r="N517">
        <v>150</v>
      </c>
      <c r="O517" s="2">
        <f t="shared" ref="O517:O580" si="25">H517/(N517-M517-L517)*100</f>
        <v>1.3333333333333335</v>
      </c>
      <c r="P517" s="34">
        <f t="shared" ref="P517:P580" si="26">K517/(N517-L517-M517)*100</f>
        <v>88.666666666666671</v>
      </c>
    </row>
    <row r="518" spans="1:16">
      <c r="A518">
        <v>515</v>
      </c>
      <c r="B518" t="s">
        <v>592</v>
      </c>
      <c r="C518" s="11">
        <v>76</v>
      </c>
      <c r="D518" s="11">
        <v>1</v>
      </c>
      <c r="E518" s="2">
        <f t="shared" si="24"/>
        <v>13.157894736842104</v>
      </c>
      <c r="G518" t="s">
        <v>1775</v>
      </c>
      <c r="H518">
        <v>0</v>
      </c>
      <c r="I518">
        <v>0</v>
      </c>
      <c r="J518">
        <v>4</v>
      </c>
      <c r="K518">
        <v>72</v>
      </c>
      <c r="L518">
        <v>0</v>
      </c>
      <c r="M518">
        <v>0</v>
      </c>
      <c r="N518">
        <v>76</v>
      </c>
      <c r="O518" s="2">
        <f t="shared" si="25"/>
        <v>0</v>
      </c>
      <c r="P518" s="34">
        <f t="shared" si="26"/>
        <v>94.73684210526315</v>
      </c>
    </row>
    <row r="519" spans="1:16">
      <c r="A519">
        <v>516</v>
      </c>
      <c r="B519" t="s">
        <v>549</v>
      </c>
      <c r="C519" s="11">
        <v>2325</v>
      </c>
      <c r="D519" s="11">
        <v>22</v>
      </c>
      <c r="E519" s="2">
        <f t="shared" si="24"/>
        <v>9.4623655913978499</v>
      </c>
      <c r="G519" t="s">
        <v>1776</v>
      </c>
      <c r="H519">
        <v>19</v>
      </c>
      <c r="I519">
        <v>79</v>
      </c>
      <c r="J519">
        <v>310</v>
      </c>
      <c r="K519">
        <v>1913</v>
      </c>
      <c r="L519">
        <v>0</v>
      </c>
      <c r="M519">
        <v>4</v>
      </c>
      <c r="N519">
        <v>2325</v>
      </c>
      <c r="O519" s="2">
        <f t="shared" si="25"/>
        <v>0.81861266695389923</v>
      </c>
      <c r="P519" s="34">
        <f t="shared" si="26"/>
        <v>82.421370099095213</v>
      </c>
    </row>
    <row r="520" spans="1:16">
      <c r="A520">
        <v>517</v>
      </c>
      <c r="B520" t="s">
        <v>215</v>
      </c>
      <c r="C520" s="11">
        <v>161</v>
      </c>
      <c r="D520" s="11">
        <v>2</v>
      </c>
      <c r="E520" s="2">
        <f t="shared" si="24"/>
        <v>12.422360248447204</v>
      </c>
      <c r="G520" t="s">
        <v>1777</v>
      </c>
      <c r="H520">
        <v>1</v>
      </c>
      <c r="I520">
        <v>14</v>
      </c>
      <c r="J520">
        <v>38</v>
      </c>
      <c r="K520">
        <v>104</v>
      </c>
      <c r="L520">
        <v>0</v>
      </c>
      <c r="M520">
        <v>4</v>
      </c>
      <c r="N520">
        <v>161</v>
      </c>
      <c r="O520" s="2">
        <f t="shared" si="25"/>
        <v>0.63694267515923575</v>
      </c>
      <c r="P520" s="34">
        <f t="shared" si="26"/>
        <v>66.242038216560502</v>
      </c>
    </row>
    <row r="521" spans="1:16">
      <c r="A521">
        <v>518</v>
      </c>
      <c r="B521" t="s">
        <v>402</v>
      </c>
      <c r="C521" s="11">
        <v>22</v>
      </c>
      <c r="D521" s="11">
        <v>0</v>
      </c>
      <c r="E521" s="2">
        <f t="shared" si="24"/>
        <v>0</v>
      </c>
      <c r="G521" t="s">
        <v>1778</v>
      </c>
      <c r="H521">
        <v>0</v>
      </c>
      <c r="I521">
        <v>0</v>
      </c>
      <c r="J521">
        <v>1</v>
      </c>
      <c r="K521">
        <v>18</v>
      </c>
      <c r="L521">
        <v>0</v>
      </c>
      <c r="M521">
        <v>3</v>
      </c>
      <c r="N521">
        <v>22</v>
      </c>
      <c r="O521" s="2">
        <f t="shared" si="25"/>
        <v>0</v>
      </c>
      <c r="P521" s="34">
        <f t="shared" si="26"/>
        <v>94.73684210526315</v>
      </c>
    </row>
    <row r="522" spans="1:16">
      <c r="A522">
        <v>519</v>
      </c>
      <c r="B522" t="s">
        <v>369</v>
      </c>
      <c r="C522" s="11">
        <v>36</v>
      </c>
      <c r="D522" s="11">
        <v>0</v>
      </c>
      <c r="E522" s="2">
        <f t="shared" si="24"/>
        <v>0</v>
      </c>
      <c r="G522" t="s">
        <v>1779</v>
      </c>
      <c r="H522">
        <v>0</v>
      </c>
      <c r="I522">
        <v>3</v>
      </c>
      <c r="J522">
        <v>8</v>
      </c>
      <c r="K522">
        <v>25</v>
      </c>
      <c r="L522">
        <v>0</v>
      </c>
      <c r="M522">
        <v>0</v>
      </c>
      <c r="N522">
        <v>36</v>
      </c>
      <c r="O522" s="2">
        <f t="shared" si="25"/>
        <v>0</v>
      </c>
      <c r="P522" s="34">
        <f t="shared" si="26"/>
        <v>69.444444444444443</v>
      </c>
    </row>
    <row r="523" spans="1:16">
      <c r="A523">
        <v>520</v>
      </c>
      <c r="B523" t="s">
        <v>671</v>
      </c>
      <c r="C523" s="11">
        <v>30</v>
      </c>
      <c r="D523" s="11">
        <v>2</v>
      </c>
      <c r="E523" s="2">
        <f t="shared" si="24"/>
        <v>66.666666666666671</v>
      </c>
      <c r="G523" t="s">
        <v>1780</v>
      </c>
      <c r="H523">
        <v>0</v>
      </c>
      <c r="I523">
        <v>6</v>
      </c>
      <c r="J523">
        <v>5</v>
      </c>
      <c r="K523">
        <v>19</v>
      </c>
      <c r="L523">
        <v>0</v>
      </c>
      <c r="M523">
        <v>0</v>
      </c>
      <c r="N523">
        <v>30</v>
      </c>
      <c r="O523" s="2">
        <f t="shared" si="25"/>
        <v>0</v>
      </c>
      <c r="P523" s="34">
        <f t="shared" si="26"/>
        <v>63.333333333333329</v>
      </c>
    </row>
    <row r="524" spans="1:16">
      <c r="A524">
        <v>521</v>
      </c>
      <c r="B524" t="s">
        <v>477</v>
      </c>
      <c r="C524" s="11">
        <v>432</v>
      </c>
      <c r="D524" s="11">
        <v>3</v>
      </c>
      <c r="E524" s="2">
        <f t="shared" si="24"/>
        <v>6.9444444444444438</v>
      </c>
      <c r="G524" t="s">
        <v>1781</v>
      </c>
      <c r="H524">
        <v>4</v>
      </c>
      <c r="I524">
        <v>4</v>
      </c>
      <c r="J524">
        <v>19</v>
      </c>
      <c r="K524">
        <v>389</v>
      </c>
      <c r="L524">
        <v>0</v>
      </c>
      <c r="M524">
        <v>16</v>
      </c>
      <c r="N524">
        <v>432</v>
      </c>
      <c r="O524" s="2">
        <f t="shared" si="25"/>
        <v>0.96153846153846156</v>
      </c>
      <c r="P524" s="34">
        <f t="shared" si="26"/>
        <v>93.509615384615387</v>
      </c>
    </row>
    <row r="525" spans="1:16">
      <c r="A525">
        <v>522</v>
      </c>
      <c r="B525" t="s">
        <v>112</v>
      </c>
      <c r="C525" s="11">
        <v>586</v>
      </c>
      <c r="D525" s="11">
        <v>8</v>
      </c>
      <c r="E525" s="2">
        <f t="shared" si="24"/>
        <v>13.651877133105803</v>
      </c>
      <c r="G525" t="s">
        <v>1782</v>
      </c>
      <c r="H525">
        <v>2</v>
      </c>
      <c r="I525">
        <v>5</v>
      </c>
      <c r="J525">
        <v>48</v>
      </c>
      <c r="K525">
        <v>530</v>
      </c>
      <c r="L525">
        <v>0</v>
      </c>
      <c r="M525">
        <v>1</v>
      </c>
      <c r="N525">
        <v>586</v>
      </c>
      <c r="O525" s="2">
        <f t="shared" si="25"/>
        <v>0.34188034188034189</v>
      </c>
      <c r="P525" s="34">
        <f t="shared" si="26"/>
        <v>90.598290598290603</v>
      </c>
    </row>
    <row r="526" spans="1:16">
      <c r="A526">
        <v>523</v>
      </c>
      <c r="B526" t="s">
        <v>585</v>
      </c>
      <c r="C526" s="11">
        <v>80</v>
      </c>
      <c r="D526" s="11">
        <v>1</v>
      </c>
      <c r="E526" s="2">
        <f t="shared" si="24"/>
        <v>12.5</v>
      </c>
      <c r="G526" t="s">
        <v>1783</v>
      </c>
      <c r="H526">
        <v>0</v>
      </c>
      <c r="I526">
        <v>4</v>
      </c>
      <c r="J526">
        <v>20</v>
      </c>
      <c r="K526">
        <v>56</v>
      </c>
      <c r="L526">
        <v>0</v>
      </c>
      <c r="M526">
        <v>0</v>
      </c>
      <c r="N526">
        <v>80</v>
      </c>
      <c r="O526" s="2">
        <f t="shared" si="25"/>
        <v>0</v>
      </c>
      <c r="P526" s="34">
        <f t="shared" si="26"/>
        <v>70</v>
      </c>
    </row>
    <row r="527" spans="1:16">
      <c r="A527">
        <v>524</v>
      </c>
      <c r="B527" t="s">
        <v>516</v>
      </c>
      <c r="C527" s="11">
        <v>351</v>
      </c>
      <c r="D527" s="11">
        <v>3</v>
      </c>
      <c r="E527" s="2">
        <f t="shared" si="24"/>
        <v>8.5470085470085486</v>
      </c>
      <c r="G527" t="s">
        <v>1784</v>
      </c>
      <c r="H527">
        <v>1</v>
      </c>
      <c r="I527">
        <v>5</v>
      </c>
      <c r="J527">
        <v>37</v>
      </c>
      <c r="K527">
        <v>301</v>
      </c>
      <c r="L527">
        <v>0</v>
      </c>
      <c r="M527">
        <v>7</v>
      </c>
      <c r="N527">
        <v>351</v>
      </c>
      <c r="O527" s="2">
        <f t="shared" si="25"/>
        <v>0.29069767441860467</v>
      </c>
      <c r="P527" s="34">
        <f t="shared" si="26"/>
        <v>87.5</v>
      </c>
    </row>
    <row r="528" spans="1:16">
      <c r="A528">
        <v>525</v>
      </c>
      <c r="B528" t="s">
        <v>514</v>
      </c>
      <c r="C528" s="11">
        <v>352</v>
      </c>
      <c r="D528" s="11">
        <v>3</v>
      </c>
      <c r="E528" s="2">
        <f t="shared" si="24"/>
        <v>8.5227272727272716</v>
      </c>
      <c r="G528" t="s">
        <v>1785</v>
      </c>
      <c r="H528">
        <v>0</v>
      </c>
      <c r="I528">
        <v>7</v>
      </c>
      <c r="J528">
        <v>58</v>
      </c>
      <c r="K528">
        <v>285</v>
      </c>
      <c r="L528">
        <v>0</v>
      </c>
      <c r="M528">
        <v>2</v>
      </c>
      <c r="N528">
        <v>352</v>
      </c>
      <c r="O528" s="2">
        <f t="shared" si="25"/>
        <v>0</v>
      </c>
      <c r="P528" s="34">
        <f t="shared" si="26"/>
        <v>81.428571428571431</v>
      </c>
    </row>
    <row r="529" spans="1:16">
      <c r="A529">
        <v>526</v>
      </c>
      <c r="B529" t="s">
        <v>564</v>
      </c>
      <c r="C529" s="11">
        <v>709</v>
      </c>
      <c r="D529" s="11">
        <v>7</v>
      </c>
      <c r="E529" s="2">
        <f t="shared" si="24"/>
        <v>9.873060648801129</v>
      </c>
      <c r="G529" t="s">
        <v>1786</v>
      </c>
      <c r="H529">
        <v>6</v>
      </c>
      <c r="I529">
        <v>20</v>
      </c>
      <c r="J529">
        <v>107</v>
      </c>
      <c r="K529">
        <v>553</v>
      </c>
      <c r="L529">
        <v>0</v>
      </c>
      <c r="M529">
        <v>23</v>
      </c>
      <c r="N529">
        <v>709</v>
      </c>
      <c r="O529" s="2">
        <f t="shared" si="25"/>
        <v>0.87463556851311952</v>
      </c>
      <c r="P529" s="34">
        <f t="shared" si="26"/>
        <v>80.612244897959187</v>
      </c>
    </row>
    <row r="530" spans="1:16">
      <c r="A530">
        <v>527</v>
      </c>
      <c r="B530" t="s">
        <v>546</v>
      </c>
      <c r="C530" s="11">
        <v>107</v>
      </c>
      <c r="D530" s="11">
        <v>1</v>
      </c>
      <c r="E530" s="2">
        <f t="shared" si="24"/>
        <v>9.3457943925233646</v>
      </c>
      <c r="G530" t="s">
        <v>1787</v>
      </c>
      <c r="H530">
        <v>0</v>
      </c>
      <c r="I530">
        <v>2</v>
      </c>
      <c r="J530">
        <v>14</v>
      </c>
      <c r="K530">
        <v>91</v>
      </c>
      <c r="L530">
        <v>0</v>
      </c>
      <c r="M530">
        <v>0</v>
      </c>
      <c r="N530">
        <v>107</v>
      </c>
      <c r="O530" s="2">
        <f t="shared" si="25"/>
        <v>0</v>
      </c>
      <c r="P530" s="34">
        <f t="shared" si="26"/>
        <v>85.046728971962608</v>
      </c>
    </row>
    <row r="531" spans="1:16">
      <c r="A531">
        <v>528</v>
      </c>
      <c r="B531" t="s">
        <v>587</v>
      </c>
      <c r="C531" s="11">
        <v>79</v>
      </c>
      <c r="D531" s="11">
        <v>1</v>
      </c>
      <c r="E531" s="2">
        <f t="shared" si="24"/>
        <v>12.658227848101266</v>
      </c>
      <c r="G531" t="s">
        <v>1788</v>
      </c>
      <c r="H531">
        <v>0</v>
      </c>
      <c r="I531">
        <v>2</v>
      </c>
      <c r="J531">
        <v>17</v>
      </c>
      <c r="K531">
        <v>60</v>
      </c>
      <c r="L531">
        <v>0</v>
      </c>
      <c r="M531">
        <v>0</v>
      </c>
      <c r="N531">
        <v>79</v>
      </c>
      <c r="O531" s="2">
        <f t="shared" si="25"/>
        <v>0</v>
      </c>
      <c r="P531" s="34">
        <f t="shared" si="26"/>
        <v>75.949367088607602</v>
      </c>
    </row>
    <row r="532" spans="1:16">
      <c r="A532">
        <v>529</v>
      </c>
      <c r="B532" t="s">
        <v>376</v>
      </c>
      <c r="C532" s="11">
        <v>34</v>
      </c>
      <c r="D532" s="11">
        <v>0</v>
      </c>
      <c r="E532" s="2">
        <f t="shared" si="24"/>
        <v>0</v>
      </c>
      <c r="G532" t="s">
        <v>1789</v>
      </c>
      <c r="H532">
        <v>1</v>
      </c>
      <c r="I532">
        <v>1</v>
      </c>
      <c r="J532">
        <v>11</v>
      </c>
      <c r="K532">
        <v>21</v>
      </c>
      <c r="L532">
        <v>0</v>
      </c>
      <c r="M532">
        <v>0</v>
      </c>
      <c r="N532">
        <v>34</v>
      </c>
      <c r="O532" s="2">
        <f t="shared" si="25"/>
        <v>2.9411764705882351</v>
      </c>
      <c r="P532" s="34">
        <f t="shared" si="26"/>
        <v>61.764705882352942</v>
      </c>
    </row>
    <row r="533" spans="1:16">
      <c r="A533">
        <v>530</v>
      </c>
      <c r="B533" t="s">
        <v>434</v>
      </c>
      <c r="C533" s="11">
        <v>252</v>
      </c>
      <c r="D533" s="11">
        <v>1</v>
      </c>
      <c r="E533" s="2">
        <f t="shared" si="24"/>
        <v>3.9682539682539679</v>
      </c>
      <c r="G533" t="s">
        <v>1790</v>
      </c>
      <c r="H533">
        <v>0</v>
      </c>
      <c r="I533">
        <v>0</v>
      </c>
      <c r="J533">
        <v>2</v>
      </c>
      <c r="K533">
        <v>30</v>
      </c>
      <c r="L533">
        <v>0</v>
      </c>
      <c r="M533">
        <v>0</v>
      </c>
      <c r="N533">
        <v>32</v>
      </c>
      <c r="O533" s="2">
        <f t="shared" si="25"/>
        <v>0</v>
      </c>
      <c r="P533" s="34">
        <f t="shared" si="26"/>
        <v>93.75</v>
      </c>
    </row>
    <row r="534" spans="1:16">
      <c r="A534">
        <v>531</v>
      </c>
      <c r="B534" t="s">
        <v>652</v>
      </c>
      <c r="C534" s="11">
        <v>32</v>
      </c>
      <c r="D534" s="11">
        <v>1</v>
      </c>
      <c r="E534" s="2">
        <f t="shared" si="24"/>
        <v>31.25</v>
      </c>
      <c r="G534" t="s">
        <v>1791</v>
      </c>
      <c r="H534">
        <v>2</v>
      </c>
      <c r="I534">
        <v>14</v>
      </c>
      <c r="J534">
        <v>36</v>
      </c>
      <c r="K534">
        <v>193</v>
      </c>
      <c r="L534">
        <v>0</v>
      </c>
      <c r="M534">
        <v>7</v>
      </c>
      <c r="N534">
        <v>252</v>
      </c>
      <c r="O534" s="2">
        <f t="shared" si="25"/>
        <v>0.81632653061224492</v>
      </c>
      <c r="P534" s="34">
        <f t="shared" si="26"/>
        <v>78.775510204081627</v>
      </c>
    </row>
    <row r="535" spans="1:16">
      <c r="A535">
        <v>532</v>
      </c>
      <c r="B535" t="s">
        <v>161</v>
      </c>
      <c r="C535" s="11">
        <v>296</v>
      </c>
      <c r="D535" s="11">
        <v>4</v>
      </c>
      <c r="E535" s="2">
        <f t="shared" si="24"/>
        <v>13.513513513513514</v>
      </c>
      <c r="G535" t="s">
        <v>1792</v>
      </c>
      <c r="H535">
        <v>0</v>
      </c>
      <c r="I535">
        <v>8</v>
      </c>
      <c r="J535">
        <v>70</v>
      </c>
      <c r="K535">
        <v>192</v>
      </c>
      <c r="L535">
        <v>0</v>
      </c>
      <c r="M535">
        <v>26</v>
      </c>
      <c r="N535">
        <v>296</v>
      </c>
      <c r="O535" s="2">
        <f t="shared" si="25"/>
        <v>0</v>
      </c>
      <c r="P535" s="34">
        <f t="shared" si="26"/>
        <v>71.111111111111114</v>
      </c>
    </row>
    <row r="536" spans="1:16">
      <c r="A536">
        <v>533</v>
      </c>
      <c r="B536" t="s">
        <v>417</v>
      </c>
      <c r="C536" s="11">
        <v>15</v>
      </c>
      <c r="D536" s="11">
        <v>0</v>
      </c>
      <c r="E536" s="2">
        <f t="shared" si="24"/>
        <v>0</v>
      </c>
      <c r="G536" t="s">
        <v>1793</v>
      </c>
      <c r="H536">
        <v>0</v>
      </c>
      <c r="I536">
        <v>1</v>
      </c>
      <c r="J536">
        <v>0</v>
      </c>
      <c r="K536">
        <v>14</v>
      </c>
      <c r="L536">
        <v>0</v>
      </c>
      <c r="M536">
        <v>0</v>
      </c>
      <c r="N536">
        <v>15</v>
      </c>
      <c r="O536" s="2">
        <f t="shared" si="25"/>
        <v>0</v>
      </c>
      <c r="P536" s="34">
        <f t="shared" si="26"/>
        <v>93.333333333333329</v>
      </c>
    </row>
    <row r="537" spans="1:16">
      <c r="A537">
        <v>534</v>
      </c>
      <c r="B537" t="s">
        <v>673</v>
      </c>
      <c r="C537" s="11">
        <v>11</v>
      </c>
      <c r="D537" s="11">
        <v>1</v>
      </c>
      <c r="E537" s="2">
        <f t="shared" si="24"/>
        <v>90.909090909090907</v>
      </c>
      <c r="G537" t="s">
        <v>1794</v>
      </c>
      <c r="H537">
        <v>0</v>
      </c>
      <c r="I537">
        <v>0</v>
      </c>
      <c r="J537">
        <v>1</v>
      </c>
      <c r="K537">
        <v>9</v>
      </c>
      <c r="L537">
        <v>0</v>
      </c>
      <c r="M537">
        <v>1</v>
      </c>
      <c r="N537">
        <v>11</v>
      </c>
      <c r="O537" s="2">
        <f t="shared" si="25"/>
        <v>0</v>
      </c>
      <c r="P537" s="34">
        <f t="shared" si="26"/>
        <v>90</v>
      </c>
    </row>
    <row r="538" spans="1:16">
      <c r="A538">
        <v>535</v>
      </c>
      <c r="B538" t="s">
        <v>491</v>
      </c>
      <c r="C538" s="11">
        <v>1974</v>
      </c>
      <c r="D538" s="11">
        <v>15</v>
      </c>
      <c r="E538" s="2">
        <f t="shared" si="24"/>
        <v>7.5987841945288759</v>
      </c>
      <c r="G538" t="s">
        <v>1795</v>
      </c>
      <c r="H538">
        <v>37</v>
      </c>
      <c r="I538">
        <v>43</v>
      </c>
      <c r="J538">
        <v>235</v>
      </c>
      <c r="K538">
        <v>1647</v>
      </c>
      <c r="L538">
        <v>0</v>
      </c>
      <c r="M538">
        <v>12</v>
      </c>
      <c r="N538">
        <v>1974</v>
      </c>
      <c r="O538" s="2">
        <f t="shared" si="25"/>
        <v>1.8858307849133535</v>
      </c>
      <c r="P538" s="34">
        <f t="shared" si="26"/>
        <v>83.944954128440358</v>
      </c>
    </row>
    <row r="539" spans="1:16">
      <c r="A539">
        <v>536</v>
      </c>
      <c r="B539" t="s">
        <v>451</v>
      </c>
      <c r="C539" s="11">
        <v>209</v>
      </c>
      <c r="D539" s="11">
        <v>1</v>
      </c>
      <c r="E539" s="2">
        <f t="shared" si="24"/>
        <v>4.7846889952153111</v>
      </c>
      <c r="G539" t="s">
        <v>1796</v>
      </c>
      <c r="H539">
        <v>3</v>
      </c>
      <c r="I539">
        <v>7</v>
      </c>
      <c r="J539">
        <v>28</v>
      </c>
      <c r="K539">
        <v>171</v>
      </c>
      <c r="L539">
        <v>0</v>
      </c>
      <c r="M539">
        <v>0</v>
      </c>
      <c r="N539">
        <v>209</v>
      </c>
      <c r="O539" s="2">
        <f t="shared" si="25"/>
        <v>1.4354066985645932</v>
      </c>
      <c r="P539" s="34">
        <f t="shared" si="26"/>
        <v>81.818181818181827</v>
      </c>
    </row>
    <row r="540" spans="1:16">
      <c r="A540">
        <v>537</v>
      </c>
      <c r="B540" t="s">
        <v>21</v>
      </c>
      <c r="C540" s="11">
        <v>9167</v>
      </c>
      <c r="D540" s="11">
        <v>96</v>
      </c>
      <c r="E540" s="2">
        <f t="shared" si="24"/>
        <v>10.472346460128723</v>
      </c>
      <c r="G540" t="s">
        <v>1797</v>
      </c>
      <c r="H540">
        <v>67</v>
      </c>
      <c r="I540">
        <v>319</v>
      </c>
      <c r="J540">
        <v>1601</v>
      </c>
      <c r="K540">
        <v>7112</v>
      </c>
      <c r="L540">
        <v>0</v>
      </c>
      <c r="M540">
        <v>68</v>
      </c>
      <c r="N540">
        <v>9167</v>
      </c>
      <c r="O540" s="2">
        <f t="shared" si="25"/>
        <v>0.73634465325859988</v>
      </c>
      <c r="P540" s="34">
        <f t="shared" si="26"/>
        <v>78.162435432465102</v>
      </c>
    </row>
    <row r="541" spans="1:16">
      <c r="A541">
        <v>538</v>
      </c>
      <c r="B541" t="s">
        <v>643</v>
      </c>
      <c r="C541" s="11">
        <v>78</v>
      </c>
      <c r="D541" s="11">
        <v>2</v>
      </c>
      <c r="E541" s="2">
        <f t="shared" si="24"/>
        <v>25.641025641025639</v>
      </c>
      <c r="G541" t="s">
        <v>1798</v>
      </c>
      <c r="H541">
        <v>1</v>
      </c>
      <c r="I541">
        <v>3</v>
      </c>
      <c r="J541">
        <v>7</v>
      </c>
      <c r="K541">
        <v>65</v>
      </c>
      <c r="L541">
        <v>0</v>
      </c>
      <c r="M541">
        <v>2</v>
      </c>
      <c r="N541">
        <v>78</v>
      </c>
      <c r="O541" s="2">
        <f t="shared" si="25"/>
        <v>1.3157894736842104</v>
      </c>
      <c r="P541" s="34">
        <f t="shared" si="26"/>
        <v>85.526315789473685</v>
      </c>
    </row>
    <row r="542" spans="1:16">
      <c r="A542">
        <v>539</v>
      </c>
      <c r="B542" t="s">
        <v>174</v>
      </c>
      <c r="C542" s="11">
        <v>250</v>
      </c>
      <c r="D542" s="11">
        <v>5</v>
      </c>
      <c r="E542" s="2">
        <f t="shared" si="24"/>
        <v>20</v>
      </c>
      <c r="G542" t="s">
        <v>1799</v>
      </c>
      <c r="H542">
        <v>1</v>
      </c>
      <c r="I542">
        <v>5</v>
      </c>
      <c r="J542">
        <v>43</v>
      </c>
      <c r="K542">
        <v>198</v>
      </c>
      <c r="L542">
        <v>0</v>
      </c>
      <c r="M542">
        <v>3</v>
      </c>
      <c r="N542">
        <v>250</v>
      </c>
      <c r="O542" s="2">
        <f t="shared" si="25"/>
        <v>0.40485829959514169</v>
      </c>
      <c r="P542" s="34">
        <f t="shared" si="26"/>
        <v>80.161943319838059</v>
      </c>
    </row>
    <row r="543" spans="1:16">
      <c r="A543">
        <v>540</v>
      </c>
      <c r="B543" t="s">
        <v>559</v>
      </c>
      <c r="C543" s="11">
        <v>103</v>
      </c>
      <c r="D543" s="11">
        <v>1</v>
      </c>
      <c r="E543" s="2">
        <f t="shared" si="24"/>
        <v>9.7087378640776691</v>
      </c>
      <c r="G543" t="s">
        <v>1800</v>
      </c>
      <c r="H543">
        <v>0</v>
      </c>
      <c r="I543">
        <v>1</v>
      </c>
      <c r="J543">
        <v>8</v>
      </c>
      <c r="K543">
        <v>94</v>
      </c>
      <c r="L543">
        <v>0</v>
      </c>
      <c r="M543">
        <v>0</v>
      </c>
      <c r="N543">
        <v>103</v>
      </c>
      <c r="O543" s="2">
        <f t="shared" si="25"/>
        <v>0</v>
      </c>
      <c r="P543" s="34">
        <f t="shared" si="26"/>
        <v>91.262135922330103</v>
      </c>
    </row>
    <row r="544" spans="1:16">
      <c r="A544">
        <v>541</v>
      </c>
      <c r="B544" t="s">
        <v>334</v>
      </c>
      <c r="C544" s="11">
        <v>56</v>
      </c>
      <c r="D544" s="11">
        <v>0</v>
      </c>
      <c r="E544" s="2">
        <f t="shared" si="24"/>
        <v>0</v>
      </c>
      <c r="G544" t="s">
        <v>1801</v>
      </c>
      <c r="H544">
        <v>0</v>
      </c>
      <c r="I544">
        <v>1</v>
      </c>
      <c r="J544">
        <v>3</v>
      </c>
      <c r="K544">
        <v>50</v>
      </c>
      <c r="L544">
        <v>0</v>
      </c>
      <c r="M544">
        <v>2</v>
      </c>
      <c r="N544">
        <v>56</v>
      </c>
      <c r="O544" s="2">
        <f t="shared" si="25"/>
        <v>0</v>
      </c>
      <c r="P544" s="34">
        <f t="shared" si="26"/>
        <v>92.592592592592595</v>
      </c>
    </row>
    <row r="545" spans="1:16">
      <c r="A545">
        <v>542</v>
      </c>
      <c r="B545" t="s">
        <v>593</v>
      </c>
      <c r="C545" s="11">
        <v>75</v>
      </c>
      <c r="D545" s="11">
        <v>1</v>
      </c>
      <c r="E545" s="2">
        <f t="shared" si="24"/>
        <v>13.333333333333334</v>
      </c>
      <c r="G545" t="s">
        <v>1802</v>
      </c>
      <c r="H545">
        <v>0</v>
      </c>
      <c r="I545">
        <v>4</v>
      </c>
      <c r="J545">
        <v>20</v>
      </c>
      <c r="K545">
        <v>49</v>
      </c>
      <c r="L545">
        <v>0</v>
      </c>
      <c r="M545">
        <v>2</v>
      </c>
      <c r="N545">
        <v>75</v>
      </c>
      <c r="O545" s="2">
        <f t="shared" si="25"/>
        <v>0</v>
      </c>
      <c r="P545" s="34">
        <f t="shared" si="26"/>
        <v>67.123287671232873</v>
      </c>
    </row>
    <row r="546" spans="1:16">
      <c r="A546">
        <v>543</v>
      </c>
      <c r="B546" t="s">
        <v>383</v>
      </c>
      <c r="C546" s="11">
        <v>31</v>
      </c>
      <c r="D546" s="11">
        <v>0</v>
      </c>
      <c r="E546" s="2">
        <f t="shared" si="24"/>
        <v>0</v>
      </c>
      <c r="G546" t="s">
        <v>1803</v>
      </c>
      <c r="H546">
        <v>1</v>
      </c>
      <c r="I546">
        <v>2</v>
      </c>
      <c r="J546">
        <v>6</v>
      </c>
      <c r="K546">
        <v>22</v>
      </c>
      <c r="L546">
        <v>0</v>
      </c>
      <c r="M546">
        <v>0</v>
      </c>
      <c r="N546">
        <v>31</v>
      </c>
      <c r="O546" s="2">
        <f t="shared" si="25"/>
        <v>3.225806451612903</v>
      </c>
      <c r="P546" s="34">
        <f t="shared" si="26"/>
        <v>70.967741935483872</v>
      </c>
    </row>
    <row r="547" spans="1:16">
      <c r="A547">
        <v>544</v>
      </c>
      <c r="B547" t="s">
        <v>323</v>
      </c>
      <c r="C547" s="11">
        <v>60</v>
      </c>
      <c r="D547" s="11">
        <v>0</v>
      </c>
      <c r="E547" s="2">
        <f t="shared" si="24"/>
        <v>0</v>
      </c>
      <c r="G547" t="s">
        <v>1804</v>
      </c>
      <c r="H547">
        <v>1</v>
      </c>
      <c r="I547">
        <v>0</v>
      </c>
      <c r="J547">
        <v>2</v>
      </c>
      <c r="K547">
        <v>57</v>
      </c>
      <c r="L547">
        <v>0</v>
      </c>
      <c r="M547">
        <v>0</v>
      </c>
      <c r="N547">
        <v>60</v>
      </c>
      <c r="O547" s="2">
        <f t="shared" si="25"/>
        <v>1.6666666666666667</v>
      </c>
      <c r="P547" s="34">
        <f t="shared" si="26"/>
        <v>95</v>
      </c>
    </row>
    <row r="548" spans="1:16">
      <c r="A548">
        <v>545</v>
      </c>
      <c r="B548" t="s">
        <v>31</v>
      </c>
      <c r="C548" s="11">
        <v>4971</v>
      </c>
      <c r="D548" s="11">
        <v>66</v>
      </c>
      <c r="E548" s="2">
        <f t="shared" si="24"/>
        <v>13.27700663850332</v>
      </c>
      <c r="G548" t="s">
        <v>1805</v>
      </c>
      <c r="H548">
        <v>86</v>
      </c>
      <c r="I548">
        <v>135</v>
      </c>
      <c r="J548">
        <v>765</v>
      </c>
      <c r="K548">
        <v>3978</v>
      </c>
      <c r="L548">
        <v>0</v>
      </c>
      <c r="M548">
        <v>7</v>
      </c>
      <c r="N548">
        <v>4971</v>
      </c>
      <c r="O548" s="2">
        <f t="shared" si="25"/>
        <v>1.7324738114423852</v>
      </c>
      <c r="P548" s="34">
        <f t="shared" si="26"/>
        <v>80.136986301369859</v>
      </c>
    </row>
    <row r="549" spans="1:16">
      <c r="A549">
        <v>546</v>
      </c>
      <c r="B549" t="s">
        <v>218</v>
      </c>
      <c r="C549" s="11">
        <v>151</v>
      </c>
      <c r="D549" s="11">
        <v>2</v>
      </c>
      <c r="E549" s="2">
        <f t="shared" si="24"/>
        <v>13.245033112582782</v>
      </c>
      <c r="G549" t="s">
        <v>1806</v>
      </c>
      <c r="H549">
        <v>0</v>
      </c>
      <c r="I549">
        <v>9</v>
      </c>
      <c r="J549">
        <v>25</v>
      </c>
      <c r="K549">
        <v>116</v>
      </c>
      <c r="L549">
        <v>0</v>
      </c>
      <c r="M549">
        <v>1</v>
      </c>
      <c r="N549">
        <v>151</v>
      </c>
      <c r="O549" s="2">
        <f t="shared" si="25"/>
        <v>0</v>
      </c>
      <c r="P549" s="34">
        <f t="shared" si="26"/>
        <v>77.333333333333329</v>
      </c>
    </row>
    <row r="550" spans="1:16">
      <c r="A550">
        <v>547</v>
      </c>
      <c r="B550" t="s">
        <v>552</v>
      </c>
      <c r="C550" s="11">
        <v>10975</v>
      </c>
      <c r="D550" s="11">
        <v>104</v>
      </c>
      <c r="E550" s="2">
        <f t="shared" si="24"/>
        <v>9.4760820045558098</v>
      </c>
      <c r="G550" t="s">
        <v>1807</v>
      </c>
      <c r="H550">
        <v>79</v>
      </c>
      <c r="I550">
        <v>319</v>
      </c>
      <c r="J550">
        <v>1734</v>
      </c>
      <c r="K550">
        <v>8819</v>
      </c>
      <c r="L550">
        <v>0</v>
      </c>
      <c r="M550">
        <v>24</v>
      </c>
      <c r="N550">
        <v>10975</v>
      </c>
      <c r="O550" s="2">
        <f t="shared" si="25"/>
        <v>0.7213953063647156</v>
      </c>
      <c r="P550" s="34">
        <f t="shared" si="26"/>
        <v>80.531458314309191</v>
      </c>
    </row>
    <row r="551" spans="1:16">
      <c r="A551">
        <v>548</v>
      </c>
      <c r="B551" t="s">
        <v>461</v>
      </c>
      <c r="C551" s="11">
        <v>1706</v>
      </c>
      <c r="D551" s="11">
        <v>10</v>
      </c>
      <c r="E551" s="2">
        <f t="shared" si="24"/>
        <v>5.8616647127784294</v>
      </c>
      <c r="G551" t="s">
        <v>1808</v>
      </c>
      <c r="H551">
        <v>9</v>
      </c>
      <c r="I551">
        <v>25</v>
      </c>
      <c r="J551">
        <v>193</v>
      </c>
      <c r="K551">
        <v>1476</v>
      </c>
      <c r="L551">
        <v>0</v>
      </c>
      <c r="M551">
        <v>3</v>
      </c>
      <c r="N551">
        <v>1706</v>
      </c>
      <c r="O551" s="2">
        <f t="shared" si="25"/>
        <v>0.52847915443335292</v>
      </c>
      <c r="P551" s="34">
        <f t="shared" si="26"/>
        <v>86.670581327069868</v>
      </c>
    </row>
    <row r="552" spans="1:16">
      <c r="A552">
        <v>549</v>
      </c>
      <c r="B552" t="s">
        <v>550</v>
      </c>
      <c r="C552" s="11">
        <v>2958</v>
      </c>
      <c r="D552" s="11">
        <v>28</v>
      </c>
      <c r="E552" s="2">
        <f t="shared" si="24"/>
        <v>9.4658553076402967</v>
      </c>
      <c r="G552" t="s">
        <v>1809</v>
      </c>
      <c r="H552">
        <v>45</v>
      </c>
      <c r="I552">
        <v>70</v>
      </c>
      <c r="J552">
        <v>334</v>
      </c>
      <c r="K552">
        <v>2503</v>
      </c>
      <c r="L552">
        <v>0</v>
      </c>
      <c r="M552">
        <v>6</v>
      </c>
      <c r="N552">
        <v>2958</v>
      </c>
      <c r="O552" s="2">
        <f t="shared" si="25"/>
        <v>1.524390243902439</v>
      </c>
      <c r="P552" s="34">
        <f t="shared" si="26"/>
        <v>84.789972899728994</v>
      </c>
    </row>
    <row r="553" spans="1:16">
      <c r="A553">
        <v>550</v>
      </c>
      <c r="B553" t="s">
        <v>399</v>
      </c>
      <c r="C553" s="11">
        <v>24</v>
      </c>
      <c r="D553" s="11">
        <v>0</v>
      </c>
      <c r="E553" s="2">
        <f t="shared" si="24"/>
        <v>0</v>
      </c>
      <c r="G553" t="s">
        <v>1810</v>
      </c>
      <c r="H553">
        <v>0</v>
      </c>
      <c r="I553">
        <v>1</v>
      </c>
      <c r="J553">
        <v>6</v>
      </c>
      <c r="K553">
        <v>17</v>
      </c>
      <c r="L553">
        <v>0</v>
      </c>
      <c r="M553">
        <v>0</v>
      </c>
      <c r="N553">
        <v>24</v>
      </c>
      <c r="O553" s="2">
        <f t="shared" si="25"/>
        <v>0</v>
      </c>
      <c r="P553" s="34">
        <f t="shared" si="26"/>
        <v>70.833333333333343</v>
      </c>
    </row>
    <row r="554" spans="1:16">
      <c r="A554">
        <v>551</v>
      </c>
      <c r="B554" t="s">
        <v>499</v>
      </c>
      <c r="C554" s="11">
        <v>1004</v>
      </c>
      <c r="D554" s="11">
        <v>8</v>
      </c>
      <c r="E554" s="2">
        <f t="shared" si="24"/>
        <v>7.9681274900398407</v>
      </c>
      <c r="G554" t="s">
        <v>1811</v>
      </c>
      <c r="H554">
        <v>7</v>
      </c>
      <c r="I554">
        <v>22</v>
      </c>
      <c r="J554">
        <v>131</v>
      </c>
      <c r="K554">
        <v>834</v>
      </c>
      <c r="L554">
        <v>0</v>
      </c>
      <c r="M554">
        <v>10</v>
      </c>
      <c r="N554">
        <v>1004</v>
      </c>
      <c r="O554" s="2">
        <f t="shared" si="25"/>
        <v>0.70422535211267612</v>
      </c>
      <c r="P554" s="34">
        <f t="shared" si="26"/>
        <v>83.903420523138834</v>
      </c>
    </row>
    <row r="555" spans="1:16">
      <c r="A555">
        <v>552</v>
      </c>
      <c r="B555" t="s">
        <v>378</v>
      </c>
      <c r="C555" s="11">
        <v>33</v>
      </c>
      <c r="D555" s="11">
        <v>0</v>
      </c>
      <c r="E555" s="2">
        <f t="shared" si="24"/>
        <v>0</v>
      </c>
      <c r="G555" t="s">
        <v>1812</v>
      </c>
      <c r="H555">
        <v>0</v>
      </c>
      <c r="I555">
        <v>0</v>
      </c>
      <c r="J555">
        <v>4</v>
      </c>
      <c r="K555">
        <v>28</v>
      </c>
      <c r="L555">
        <v>0</v>
      </c>
      <c r="M555">
        <v>1</v>
      </c>
      <c r="N555">
        <v>33</v>
      </c>
      <c r="O555" s="2">
        <f t="shared" si="25"/>
        <v>0</v>
      </c>
      <c r="P555" s="34">
        <f t="shared" si="26"/>
        <v>87.5</v>
      </c>
    </row>
    <row r="556" spans="1:16">
      <c r="A556">
        <v>553</v>
      </c>
      <c r="B556" t="s">
        <v>674</v>
      </c>
      <c r="C556" s="11">
        <v>13</v>
      </c>
      <c r="D556" s="11">
        <v>2</v>
      </c>
      <c r="E556" s="2">
        <f t="shared" si="24"/>
        <v>153.84615384615387</v>
      </c>
      <c r="G556" t="s">
        <v>1813</v>
      </c>
      <c r="H556">
        <v>0</v>
      </c>
      <c r="I556">
        <v>0</v>
      </c>
      <c r="J556">
        <v>2</v>
      </c>
      <c r="K556">
        <v>11</v>
      </c>
      <c r="L556">
        <v>0</v>
      </c>
      <c r="M556">
        <v>0</v>
      </c>
      <c r="N556">
        <v>13</v>
      </c>
      <c r="O556" s="2">
        <f t="shared" si="25"/>
        <v>0</v>
      </c>
      <c r="P556" s="34">
        <f t="shared" si="26"/>
        <v>84.615384615384613</v>
      </c>
    </row>
    <row r="557" spans="1:16">
      <c r="A557">
        <v>554</v>
      </c>
      <c r="B557" t="s">
        <v>406</v>
      </c>
      <c r="C557" s="11">
        <v>20</v>
      </c>
      <c r="D557" s="11">
        <v>0</v>
      </c>
      <c r="E557" s="2">
        <f t="shared" si="24"/>
        <v>0</v>
      </c>
      <c r="G557" t="s">
        <v>1814</v>
      </c>
      <c r="H557">
        <v>0</v>
      </c>
      <c r="I557">
        <v>1</v>
      </c>
      <c r="J557">
        <v>1</v>
      </c>
      <c r="K557">
        <v>18</v>
      </c>
      <c r="L557">
        <v>0</v>
      </c>
      <c r="M557">
        <v>0</v>
      </c>
      <c r="N557">
        <v>20</v>
      </c>
      <c r="O557" s="2">
        <f t="shared" si="25"/>
        <v>0</v>
      </c>
      <c r="P557" s="34">
        <f t="shared" si="26"/>
        <v>90</v>
      </c>
    </row>
    <row r="558" spans="1:16">
      <c r="A558">
        <v>555</v>
      </c>
      <c r="B558" t="s">
        <v>472</v>
      </c>
      <c r="C558" s="11">
        <v>630</v>
      </c>
      <c r="D558" s="11">
        <v>4</v>
      </c>
      <c r="E558" s="2">
        <f t="shared" si="24"/>
        <v>6.3492063492063489</v>
      </c>
      <c r="G558" t="s">
        <v>1815</v>
      </c>
      <c r="H558">
        <v>7</v>
      </c>
      <c r="I558">
        <v>20</v>
      </c>
      <c r="J558">
        <v>136</v>
      </c>
      <c r="K558">
        <v>466</v>
      </c>
      <c r="L558">
        <v>0</v>
      </c>
      <c r="M558">
        <v>1</v>
      </c>
      <c r="N558">
        <v>630</v>
      </c>
      <c r="O558" s="2">
        <f t="shared" si="25"/>
        <v>1.1128775834658187</v>
      </c>
      <c r="P558" s="34">
        <f t="shared" si="26"/>
        <v>74.0858505564388</v>
      </c>
    </row>
    <row r="559" spans="1:16">
      <c r="A559">
        <v>556</v>
      </c>
      <c r="B559" t="s">
        <v>247</v>
      </c>
      <c r="C559" s="11">
        <v>103</v>
      </c>
      <c r="D559" s="11">
        <v>3</v>
      </c>
      <c r="E559" s="2">
        <f t="shared" si="24"/>
        <v>29.126213592233011</v>
      </c>
      <c r="G559" t="s">
        <v>1816</v>
      </c>
      <c r="H559">
        <v>2</v>
      </c>
      <c r="I559">
        <v>4</v>
      </c>
      <c r="J559">
        <v>30</v>
      </c>
      <c r="K559">
        <v>67</v>
      </c>
      <c r="L559">
        <v>0</v>
      </c>
      <c r="M559">
        <v>0</v>
      </c>
      <c r="N559">
        <v>103</v>
      </c>
      <c r="O559" s="2">
        <f t="shared" si="25"/>
        <v>1.9417475728155338</v>
      </c>
      <c r="P559" s="34">
        <f t="shared" si="26"/>
        <v>65.048543689320397</v>
      </c>
    </row>
    <row r="560" spans="1:16">
      <c r="A560">
        <v>557</v>
      </c>
      <c r="B560" t="s">
        <v>344</v>
      </c>
      <c r="C560" s="11">
        <v>46</v>
      </c>
      <c r="D560" s="11">
        <v>0</v>
      </c>
      <c r="E560" s="2">
        <f t="shared" si="24"/>
        <v>0</v>
      </c>
      <c r="G560" t="s">
        <v>1817</v>
      </c>
      <c r="H560">
        <v>1</v>
      </c>
      <c r="I560">
        <v>1</v>
      </c>
      <c r="J560">
        <v>11</v>
      </c>
      <c r="K560">
        <v>33</v>
      </c>
      <c r="L560">
        <v>0</v>
      </c>
      <c r="M560">
        <v>0</v>
      </c>
      <c r="N560">
        <v>46</v>
      </c>
      <c r="O560" s="2">
        <f t="shared" si="25"/>
        <v>2.1739130434782608</v>
      </c>
      <c r="P560" s="34">
        <f t="shared" si="26"/>
        <v>71.739130434782609</v>
      </c>
    </row>
    <row r="561" spans="1:16">
      <c r="A561">
        <v>558</v>
      </c>
      <c r="B561" t="s">
        <v>109</v>
      </c>
      <c r="C561" s="11">
        <v>658</v>
      </c>
      <c r="D561" s="11">
        <v>7</v>
      </c>
      <c r="E561" s="2">
        <f t="shared" si="24"/>
        <v>10.638297872340425</v>
      </c>
      <c r="G561" t="s">
        <v>1818</v>
      </c>
      <c r="H561">
        <v>8</v>
      </c>
      <c r="I561">
        <v>14</v>
      </c>
      <c r="J561">
        <v>41</v>
      </c>
      <c r="K561">
        <v>593</v>
      </c>
      <c r="L561">
        <v>0</v>
      </c>
      <c r="M561">
        <v>2</v>
      </c>
      <c r="N561">
        <v>658</v>
      </c>
      <c r="O561" s="2">
        <f t="shared" si="25"/>
        <v>1.2195121951219512</v>
      </c>
      <c r="P561" s="34">
        <f t="shared" si="26"/>
        <v>90.396341463414629</v>
      </c>
    </row>
    <row r="562" spans="1:16">
      <c r="A562">
        <v>559</v>
      </c>
      <c r="B562" t="s">
        <v>483</v>
      </c>
      <c r="C562" s="11">
        <v>5331</v>
      </c>
      <c r="D562" s="11">
        <v>38</v>
      </c>
      <c r="E562" s="2">
        <f t="shared" si="24"/>
        <v>7.1281185518664412</v>
      </c>
      <c r="G562" t="s">
        <v>1819</v>
      </c>
      <c r="H562">
        <v>36</v>
      </c>
      <c r="I562">
        <v>140</v>
      </c>
      <c r="J562">
        <v>632</v>
      </c>
      <c r="K562">
        <v>4504</v>
      </c>
      <c r="L562">
        <v>0</v>
      </c>
      <c r="M562">
        <v>19</v>
      </c>
      <c r="N562">
        <v>5331</v>
      </c>
      <c r="O562" s="2">
        <f t="shared" si="25"/>
        <v>0.67771084337349397</v>
      </c>
      <c r="P562" s="34">
        <f t="shared" si="26"/>
        <v>84.789156626506028</v>
      </c>
    </row>
    <row r="563" spans="1:16">
      <c r="A563">
        <v>560</v>
      </c>
      <c r="B563" t="s">
        <v>20</v>
      </c>
      <c r="C563" s="11">
        <v>9548</v>
      </c>
      <c r="D563" s="11">
        <v>101</v>
      </c>
      <c r="E563" s="2">
        <f t="shared" si="24"/>
        <v>10.578131545873481</v>
      </c>
      <c r="G563" t="s">
        <v>1820</v>
      </c>
      <c r="H563">
        <v>179</v>
      </c>
      <c r="I563">
        <v>298</v>
      </c>
      <c r="J563">
        <v>1452</v>
      </c>
      <c r="K563">
        <v>7521</v>
      </c>
      <c r="L563">
        <v>0</v>
      </c>
      <c r="M563">
        <v>98</v>
      </c>
      <c r="N563">
        <v>9548</v>
      </c>
      <c r="O563" s="2">
        <f t="shared" si="25"/>
        <v>1.894179894179894</v>
      </c>
      <c r="P563" s="34">
        <f t="shared" si="26"/>
        <v>79.587301587301582</v>
      </c>
    </row>
    <row r="564" spans="1:16">
      <c r="A564">
        <v>561</v>
      </c>
      <c r="B564" t="s">
        <v>453</v>
      </c>
      <c r="C564" s="11">
        <v>195</v>
      </c>
      <c r="D564" s="11">
        <v>1</v>
      </c>
      <c r="E564" s="2">
        <f t="shared" si="24"/>
        <v>5.1282051282051286</v>
      </c>
      <c r="G564" t="s">
        <v>1821</v>
      </c>
      <c r="H564">
        <v>3</v>
      </c>
      <c r="I564">
        <v>7</v>
      </c>
      <c r="J564">
        <v>48</v>
      </c>
      <c r="K564">
        <v>132</v>
      </c>
      <c r="L564">
        <v>0</v>
      </c>
      <c r="M564">
        <v>5</v>
      </c>
      <c r="N564">
        <v>195</v>
      </c>
      <c r="O564" s="2">
        <f t="shared" si="25"/>
        <v>1.5789473684210527</v>
      </c>
      <c r="P564" s="34">
        <f t="shared" si="26"/>
        <v>69.473684210526315</v>
      </c>
    </row>
    <row r="565" spans="1:16">
      <c r="A565">
        <v>562</v>
      </c>
      <c r="B565" t="s">
        <v>625</v>
      </c>
      <c r="C565" s="11">
        <v>95</v>
      </c>
      <c r="D565" s="11">
        <v>2</v>
      </c>
      <c r="E565" s="2">
        <f t="shared" si="24"/>
        <v>21.052631578947366</v>
      </c>
      <c r="G565" t="s">
        <v>1822</v>
      </c>
      <c r="H565">
        <v>1</v>
      </c>
      <c r="I565">
        <v>1</v>
      </c>
      <c r="J565">
        <v>22</v>
      </c>
      <c r="K565">
        <v>71</v>
      </c>
      <c r="L565">
        <v>0</v>
      </c>
      <c r="M565">
        <v>0</v>
      </c>
      <c r="N565">
        <v>95</v>
      </c>
      <c r="O565" s="2">
        <f t="shared" si="25"/>
        <v>1.0526315789473684</v>
      </c>
      <c r="P565" s="34">
        <f t="shared" si="26"/>
        <v>74.73684210526315</v>
      </c>
    </row>
    <row r="566" spans="1:16">
      <c r="A566">
        <v>563</v>
      </c>
      <c r="B566" t="s">
        <v>115</v>
      </c>
      <c r="C566" s="11">
        <v>552</v>
      </c>
      <c r="D566" s="11">
        <v>10</v>
      </c>
      <c r="E566" s="2">
        <f t="shared" si="24"/>
        <v>18.115942028985508</v>
      </c>
      <c r="G566" t="s">
        <v>1823</v>
      </c>
      <c r="H566">
        <v>11</v>
      </c>
      <c r="I566">
        <v>20</v>
      </c>
      <c r="J566">
        <v>88</v>
      </c>
      <c r="K566">
        <v>433</v>
      </c>
      <c r="L566">
        <v>0</v>
      </c>
      <c r="M566">
        <v>0</v>
      </c>
      <c r="N566">
        <v>552</v>
      </c>
      <c r="O566" s="2">
        <f t="shared" si="25"/>
        <v>1.9927536231884055</v>
      </c>
      <c r="P566" s="34">
        <f t="shared" si="26"/>
        <v>78.44202898550725</v>
      </c>
    </row>
    <row r="567" spans="1:16">
      <c r="A567">
        <v>564</v>
      </c>
      <c r="B567" t="s">
        <v>134</v>
      </c>
      <c r="C567" s="11">
        <v>419</v>
      </c>
      <c r="D567" s="11">
        <v>6</v>
      </c>
      <c r="E567" s="2">
        <f t="shared" si="24"/>
        <v>14.319809069212411</v>
      </c>
      <c r="G567" t="s">
        <v>1824</v>
      </c>
      <c r="H567">
        <v>5</v>
      </c>
      <c r="I567">
        <v>17</v>
      </c>
      <c r="J567">
        <v>62</v>
      </c>
      <c r="K567">
        <v>331</v>
      </c>
      <c r="L567">
        <v>0</v>
      </c>
      <c r="M567">
        <v>4</v>
      </c>
      <c r="N567">
        <v>419</v>
      </c>
      <c r="O567" s="2">
        <f t="shared" si="25"/>
        <v>1.2048192771084338</v>
      </c>
      <c r="P567" s="34">
        <f t="shared" si="26"/>
        <v>79.759036144578317</v>
      </c>
    </row>
    <row r="568" spans="1:16">
      <c r="A568">
        <v>565</v>
      </c>
      <c r="B568" t="s">
        <v>17</v>
      </c>
      <c r="C568" s="11">
        <v>175946</v>
      </c>
      <c r="D568" s="11">
        <v>2021</v>
      </c>
      <c r="E568" s="2">
        <f t="shared" si="24"/>
        <v>11.486478805997294</v>
      </c>
      <c r="G568" t="s">
        <v>1825</v>
      </c>
      <c r="H568">
        <v>2136</v>
      </c>
      <c r="I568">
        <v>8440</v>
      </c>
      <c r="J568">
        <v>33779</v>
      </c>
      <c r="K568">
        <v>130947</v>
      </c>
      <c r="L568">
        <v>1</v>
      </c>
      <c r="M568">
        <v>643</v>
      </c>
      <c r="N568">
        <v>175946</v>
      </c>
      <c r="O568" s="2">
        <f t="shared" si="25"/>
        <v>1.2184686997296095</v>
      </c>
      <c r="P568" s="34">
        <f t="shared" si="26"/>
        <v>74.697949823732756</v>
      </c>
    </row>
    <row r="569" spans="1:16">
      <c r="A569">
        <v>566</v>
      </c>
      <c r="B569" t="s">
        <v>140</v>
      </c>
      <c r="C569" s="11">
        <v>399</v>
      </c>
      <c r="D569" s="11">
        <v>6</v>
      </c>
      <c r="E569" s="2">
        <f t="shared" si="24"/>
        <v>15.037593984962406</v>
      </c>
      <c r="G569" t="s">
        <v>1826</v>
      </c>
      <c r="H569">
        <v>8</v>
      </c>
      <c r="I569">
        <v>7</v>
      </c>
      <c r="J569">
        <v>34</v>
      </c>
      <c r="K569">
        <v>345</v>
      </c>
      <c r="L569">
        <v>0</v>
      </c>
      <c r="M569">
        <v>5</v>
      </c>
      <c r="N569">
        <v>399</v>
      </c>
      <c r="O569" s="2">
        <f t="shared" si="25"/>
        <v>2.030456852791878</v>
      </c>
      <c r="P569" s="34">
        <f t="shared" si="26"/>
        <v>87.563451776649742</v>
      </c>
    </row>
    <row r="570" spans="1:16">
      <c r="A570">
        <v>567</v>
      </c>
      <c r="B570" t="s">
        <v>291</v>
      </c>
      <c r="C570" s="11">
        <v>89</v>
      </c>
      <c r="D570" s="11">
        <v>0</v>
      </c>
      <c r="E570" s="2">
        <f t="shared" si="24"/>
        <v>0</v>
      </c>
      <c r="G570" t="s">
        <v>1827</v>
      </c>
      <c r="H570">
        <v>1</v>
      </c>
      <c r="I570">
        <v>1</v>
      </c>
      <c r="J570">
        <v>9</v>
      </c>
      <c r="K570">
        <v>76</v>
      </c>
      <c r="L570">
        <v>0</v>
      </c>
      <c r="M570">
        <v>2</v>
      </c>
      <c r="N570">
        <v>89</v>
      </c>
      <c r="O570" s="2">
        <f t="shared" si="25"/>
        <v>1.1494252873563218</v>
      </c>
      <c r="P570" s="34">
        <f t="shared" si="26"/>
        <v>87.356321839080465</v>
      </c>
    </row>
    <row r="571" spans="1:16">
      <c r="A571">
        <v>568</v>
      </c>
      <c r="B571" t="s">
        <v>488</v>
      </c>
      <c r="C571" s="11">
        <v>1082</v>
      </c>
      <c r="D571" s="11">
        <v>8</v>
      </c>
      <c r="E571" s="2">
        <f t="shared" si="24"/>
        <v>7.3937153419593349</v>
      </c>
      <c r="G571" t="s">
        <v>1828</v>
      </c>
      <c r="H571">
        <v>14</v>
      </c>
      <c r="I571">
        <v>49</v>
      </c>
      <c r="J571">
        <v>201</v>
      </c>
      <c r="K571">
        <v>807</v>
      </c>
      <c r="L571">
        <v>0</v>
      </c>
      <c r="M571">
        <v>11</v>
      </c>
      <c r="N571">
        <v>1082</v>
      </c>
      <c r="O571" s="2">
        <f t="shared" si="25"/>
        <v>1.3071895424836601</v>
      </c>
      <c r="P571" s="34">
        <f t="shared" si="26"/>
        <v>75.350140056022411</v>
      </c>
    </row>
    <row r="572" spans="1:16">
      <c r="A572">
        <v>569</v>
      </c>
      <c r="B572" t="s">
        <v>71</v>
      </c>
      <c r="C572" s="11">
        <v>1306</v>
      </c>
      <c r="D572" s="11">
        <v>19</v>
      </c>
      <c r="E572" s="2">
        <f t="shared" si="24"/>
        <v>14.548238897396631</v>
      </c>
      <c r="G572" t="s">
        <v>1829</v>
      </c>
      <c r="H572">
        <v>15</v>
      </c>
      <c r="I572">
        <v>56</v>
      </c>
      <c r="J572">
        <v>213</v>
      </c>
      <c r="K572">
        <v>1011</v>
      </c>
      <c r="L572">
        <v>0</v>
      </c>
      <c r="M572">
        <v>11</v>
      </c>
      <c r="N572">
        <v>1306</v>
      </c>
      <c r="O572" s="2">
        <f t="shared" si="25"/>
        <v>1.1583011583011582</v>
      </c>
      <c r="P572" s="34">
        <f t="shared" si="26"/>
        <v>78.069498069498067</v>
      </c>
    </row>
    <row r="573" spans="1:16">
      <c r="A573">
        <v>570</v>
      </c>
      <c r="B573" t="s">
        <v>240</v>
      </c>
      <c r="C573" s="11">
        <v>117</v>
      </c>
      <c r="D573" s="11">
        <v>2</v>
      </c>
      <c r="E573" s="2">
        <f t="shared" si="24"/>
        <v>17.094017094017097</v>
      </c>
      <c r="G573" t="s">
        <v>1830</v>
      </c>
      <c r="H573">
        <v>2</v>
      </c>
      <c r="I573">
        <v>2</v>
      </c>
      <c r="J573">
        <v>19</v>
      </c>
      <c r="K573">
        <v>94</v>
      </c>
      <c r="L573">
        <v>0</v>
      </c>
      <c r="M573">
        <v>0</v>
      </c>
      <c r="N573">
        <v>117</v>
      </c>
      <c r="O573" s="2">
        <f t="shared" si="25"/>
        <v>1.7094017094017095</v>
      </c>
      <c r="P573" s="34">
        <f t="shared" si="26"/>
        <v>80.341880341880341</v>
      </c>
    </row>
    <row r="574" spans="1:16">
      <c r="A574">
        <v>571</v>
      </c>
      <c r="B574" t="s">
        <v>221</v>
      </c>
      <c r="C574" s="11">
        <v>143</v>
      </c>
      <c r="D574" s="11">
        <v>2</v>
      </c>
      <c r="E574" s="2">
        <f t="shared" si="24"/>
        <v>13.986013986013987</v>
      </c>
      <c r="G574" t="s">
        <v>1831</v>
      </c>
      <c r="H574">
        <v>1</v>
      </c>
      <c r="I574">
        <v>8</v>
      </c>
      <c r="J574">
        <v>15</v>
      </c>
      <c r="K574">
        <v>107</v>
      </c>
      <c r="L574">
        <v>0</v>
      </c>
      <c r="M574">
        <v>12</v>
      </c>
      <c r="N574">
        <v>143</v>
      </c>
      <c r="O574" s="2">
        <f t="shared" si="25"/>
        <v>0.76335877862595414</v>
      </c>
      <c r="P574" s="34">
        <f t="shared" si="26"/>
        <v>81.679389312977108</v>
      </c>
    </row>
    <row r="575" spans="1:16">
      <c r="A575">
        <v>572</v>
      </c>
      <c r="B575" t="s">
        <v>29</v>
      </c>
      <c r="C575" s="11">
        <v>5365</v>
      </c>
      <c r="D575" s="11">
        <v>86</v>
      </c>
      <c r="E575" s="2">
        <f t="shared" si="24"/>
        <v>16.029822926374649</v>
      </c>
      <c r="G575" t="s">
        <v>1832</v>
      </c>
      <c r="H575">
        <v>98</v>
      </c>
      <c r="I575">
        <v>231</v>
      </c>
      <c r="J575">
        <v>1061</v>
      </c>
      <c r="K575">
        <v>3971</v>
      </c>
      <c r="L575">
        <v>0</v>
      </c>
      <c r="M575">
        <v>4</v>
      </c>
      <c r="N575">
        <v>5365</v>
      </c>
      <c r="O575" s="2">
        <f t="shared" si="25"/>
        <v>1.8280171609774294</v>
      </c>
      <c r="P575" s="34">
        <f t="shared" si="26"/>
        <v>74.072001492258906</v>
      </c>
    </row>
    <row r="576" spans="1:16">
      <c r="A576">
        <v>573</v>
      </c>
      <c r="B576" t="s">
        <v>223</v>
      </c>
      <c r="C576" s="11">
        <v>141</v>
      </c>
      <c r="D576" s="11">
        <v>2</v>
      </c>
      <c r="E576" s="2">
        <f t="shared" si="24"/>
        <v>14.184397163120567</v>
      </c>
      <c r="G576" t="s">
        <v>1833</v>
      </c>
      <c r="H576">
        <v>3</v>
      </c>
      <c r="I576">
        <v>3</v>
      </c>
      <c r="J576">
        <v>26</v>
      </c>
      <c r="K576">
        <v>107</v>
      </c>
      <c r="L576">
        <v>0</v>
      </c>
      <c r="M576">
        <v>2</v>
      </c>
      <c r="N576">
        <v>141</v>
      </c>
      <c r="O576" s="2">
        <f t="shared" si="25"/>
        <v>2.1582733812949639</v>
      </c>
      <c r="P576" s="34">
        <f t="shared" si="26"/>
        <v>76.978417266187051</v>
      </c>
    </row>
    <row r="577" spans="1:16">
      <c r="A577">
        <v>574</v>
      </c>
      <c r="B577" t="s">
        <v>353</v>
      </c>
      <c r="C577" s="11">
        <v>42</v>
      </c>
      <c r="D577" s="11">
        <v>0</v>
      </c>
      <c r="E577" s="2">
        <f t="shared" si="24"/>
        <v>0</v>
      </c>
      <c r="G577" t="s">
        <v>1834</v>
      </c>
      <c r="H577">
        <v>1</v>
      </c>
      <c r="I577">
        <v>3</v>
      </c>
      <c r="J577">
        <v>14</v>
      </c>
      <c r="K577">
        <v>24</v>
      </c>
      <c r="L577">
        <v>0</v>
      </c>
      <c r="M577">
        <v>0</v>
      </c>
      <c r="N577">
        <v>42</v>
      </c>
      <c r="O577" s="2">
        <f t="shared" si="25"/>
        <v>2.3809523809523809</v>
      </c>
      <c r="P577" s="34">
        <f t="shared" si="26"/>
        <v>57.142857142857139</v>
      </c>
    </row>
    <row r="578" spans="1:16">
      <c r="A578">
        <v>575</v>
      </c>
      <c r="B578" t="s">
        <v>638</v>
      </c>
      <c r="C578" s="11">
        <v>41</v>
      </c>
      <c r="D578" s="11">
        <v>1</v>
      </c>
      <c r="E578" s="2">
        <f t="shared" si="24"/>
        <v>24.390243902439025</v>
      </c>
      <c r="G578" t="s">
        <v>1835</v>
      </c>
      <c r="H578">
        <v>1</v>
      </c>
      <c r="I578">
        <v>2</v>
      </c>
      <c r="J578">
        <v>6</v>
      </c>
      <c r="K578">
        <v>32</v>
      </c>
      <c r="L578">
        <v>0</v>
      </c>
      <c r="M578">
        <v>0</v>
      </c>
      <c r="N578">
        <v>41</v>
      </c>
      <c r="O578" s="2">
        <f t="shared" si="25"/>
        <v>2.4390243902439024</v>
      </c>
      <c r="P578" s="34">
        <f t="shared" si="26"/>
        <v>78.048780487804876</v>
      </c>
    </row>
    <row r="579" spans="1:16">
      <c r="A579">
        <v>576</v>
      </c>
      <c r="B579" t="s">
        <v>235</v>
      </c>
      <c r="C579" s="11">
        <v>126</v>
      </c>
      <c r="D579" s="11">
        <v>2</v>
      </c>
      <c r="E579" s="2">
        <f t="shared" si="24"/>
        <v>15.873015873015872</v>
      </c>
      <c r="G579" t="s">
        <v>1836</v>
      </c>
      <c r="H579">
        <v>2</v>
      </c>
      <c r="I579">
        <v>7</v>
      </c>
      <c r="J579">
        <v>24</v>
      </c>
      <c r="K579">
        <v>85</v>
      </c>
      <c r="L579">
        <v>0</v>
      </c>
      <c r="M579">
        <v>8</v>
      </c>
      <c r="N579">
        <v>126</v>
      </c>
      <c r="O579" s="2">
        <f t="shared" si="25"/>
        <v>1.6949152542372881</v>
      </c>
      <c r="P579" s="34">
        <f t="shared" si="26"/>
        <v>72.033898305084747</v>
      </c>
    </row>
    <row r="580" spans="1:16">
      <c r="A580">
        <v>577</v>
      </c>
      <c r="B580" t="s">
        <v>155</v>
      </c>
      <c r="C580" s="11">
        <v>316</v>
      </c>
      <c r="D580" s="11">
        <v>6</v>
      </c>
      <c r="E580" s="2">
        <f t="shared" ref="E580:E643" si="27">D580/C580*1000</f>
        <v>18.9873417721519</v>
      </c>
      <c r="G580" t="s">
        <v>1837</v>
      </c>
      <c r="H580">
        <v>3</v>
      </c>
      <c r="I580">
        <v>11</v>
      </c>
      <c r="J580">
        <v>51</v>
      </c>
      <c r="K580">
        <v>250</v>
      </c>
      <c r="L580">
        <v>0</v>
      </c>
      <c r="M580">
        <v>1</v>
      </c>
      <c r="N580">
        <v>316</v>
      </c>
      <c r="O580" s="2">
        <f t="shared" si="25"/>
        <v>0.95238095238095244</v>
      </c>
      <c r="P580" s="34">
        <f t="shared" si="26"/>
        <v>79.365079365079367</v>
      </c>
    </row>
    <row r="581" spans="1:16">
      <c r="A581">
        <v>578</v>
      </c>
      <c r="B581" t="s">
        <v>500</v>
      </c>
      <c r="C581" s="11">
        <v>624</v>
      </c>
      <c r="D581" s="11">
        <v>5</v>
      </c>
      <c r="E581" s="2">
        <f t="shared" si="27"/>
        <v>8.0128205128205128</v>
      </c>
      <c r="G581" t="s">
        <v>1838</v>
      </c>
      <c r="H581">
        <v>3</v>
      </c>
      <c r="I581">
        <v>30</v>
      </c>
      <c r="J581">
        <v>124</v>
      </c>
      <c r="K581">
        <v>433</v>
      </c>
      <c r="L581">
        <v>0</v>
      </c>
      <c r="M581">
        <v>34</v>
      </c>
      <c r="N581">
        <v>624</v>
      </c>
      <c r="O581" s="2">
        <f t="shared" ref="O581:O644" si="28">H581/(N581-M581-L581)*100</f>
        <v>0.50847457627118642</v>
      </c>
      <c r="P581" s="34">
        <f t="shared" ref="P581:P644" si="29">K581/(N581-L581-M581)*100</f>
        <v>73.389830508474574</v>
      </c>
    </row>
    <row r="582" spans="1:16">
      <c r="A582">
        <v>579</v>
      </c>
      <c r="B582" t="s">
        <v>58</v>
      </c>
      <c r="C582" s="11">
        <v>1696</v>
      </c>
      <c r="D582" s="11">
        <v>24</v>
      </c>
      <c r="E582" s="2">
        <f t="shared" si="27"/>
        <v>14.150943396226415</v>
      </c>
      <c r="G582" t="s">
        <v>1839</v>
      </c>
      <c r="H582">
        <v>54</v>
      </c>
      <c r="I582">
        <v>76</v>
      </c>
      <c r="J582">
        <v>280</v>
      </c>
      <c r="K582">
        <v>1270</v>
      </c>
      <c r="L582">
        <v>0</v>
      </c>
      <c r="M582">
        <v>16</v>
      </c>
      <c r="N582">
        <v>1696</v>
      </c>
      <c r="O582" s="2">
        <f t="shared" si="28"/>
        <v>3.214285714285714</v>
      </c>
      <c r="P582" s="34">
        <f t="shared" si="29"/>
        <v>75.595238095238088</v>
      </c>
    </row>
    <row r="583" spans="1:16">
      <c r="A583">
        <v>580</v>
      </c>
      <c r="B583" t="s">
        <v>193</v>
      </c>
      <c r="C583" s="11">
        <v>221</v>
      </c>
      <c r="D583" s="11">
        <v>4</v>
      </c>
      <c r="E583" s="2">
        <f t="shared" si="27"/>
        <v>18.09954751131222</v>
      </c>
      <c r="G583" t="s">
        <v>1840</v>
      </c>
      <c r="H583">
        <v>3</v>
      </c>
      <c r="I583">
        <v>11</v>
      </c>
      <c r="J583">
        <v>79</v>
      </c>
      <c r="K583">
        <v>128</v>
      </c>
      <c r="L583">
        <v>0</v>
      </c>
      <c r="M583">
        <v>0</v>
      </c>
      <c r="N583">
        <v>221</v>
      </c>
      <c r="O583" s="2">
        <f t="shared" si="28"/>
        <v>1.3574660633484164</v>
      </c>
      <c r="P583" s="34">
        <f t="shared" si="29"/>
        <v>57.918552036199102</v>
      </c>
    </row>
    <row r="584" spans="1:16">
      <c r="A584">
        <v>581</v>
      </c>
      <c r="B584" t="s">
        <v>536</v>
      </c>
      <c r="C584" s="11">
        <v>221</v>
      </c>
      <c r="D584" s="11">
        <v>2</v>
      </c>
      <c r="E584" s="2">
        <f t="shared" si="27"/>
        <v>9.0497737556561102</v>
      </c>
      <c r="G584" t="s">
        <v>1841</v>
      </c>
      <c r="H584">
        <v>1</v>
      </c>
      <c r="I584">
        <v>8</v>
      </c>
      <c r="J584">
        <v>32</v>
      </c>
      <c r="K584">
        <v>180</v>
      </c>
      <c r="L584">
        <v>0</v>
      </c>
      <c r="M584">
        <v>0</v>
      </c>
      <c r="N584">
        <v>221</v>
      </c>
      <c r="O584" s="2">
        <f t="shared" si="28"/>
        <v>0.45248868778280549</v>
      </c>
      <c r="P584" s="34">
        <f t="shared" si="29"/>
        <v>81.447963800904972</v>
      </c>
    </row>
    <row r="585" spans="1:16">
      <c r="A585">
        <v>582</v>
      </c>
      <c r="B585" t="s">
        <v>596</v>
      </c>
      <c r="C585" s="11">
        <v>72</v>
      </c>
      <c r="D585" s="11">
        <v>1</v>
      </c>
      <c r="E585" s="2">
        <f t="shared" si="27"/>
        <v>13.888888888888888</v>
      </c>
      <c r="G585" t="s">
        <v>1842</v>
      </c>
      <c r="H585">
        <v>0</v>
      </c>
      <c r="I585">
        <v>8</v>
      </c>
      <c r="J585">
        <v>23</v>
      </c>
      <c r="K585">
        <v>41</v>
      </c>
      <c r="L585">
        <v>0</v>
      </c>
      <c r="M585">
        <v>0</v>
      </c>
      <c r="N585">
        <v>72</v>
      </c>
      <c r="O585" s="2">
        <f t="shared" si="28"/>
        <v>0</v>
      </c>
      <c r="P585" s="34">
        <f t="shared" si="29"/>
        <v>56.944444444444443</v>
      </c>
    </row>
    <row r="586" spans="1:16">
      <c r="A586">
        <v>583</v>
      </c>
      <c r="B586" t="s">
        <v>138</v>
      </c>
      <c r="C586" s="11">
        <v>406</v>
      </c>
      <c r="D586" s="11">
        <v>7</v>
      </c>
      <c r="E586" s="2">
        <f t="shared" si="27"/>
        <v>17.241379310344826</v>
      </c>
      <c r="G586" t="s">
        <v>1843</v>
      </c>
      <c r="H586">
        <v>5</v>
      </c>
      <c r="I586">
        <v>15</v>
      </c>
      <c r="J586">
        <v>67</v>
      </c>
      <c r="K586">
        <v>317</v>
      </c>
      <c r="L586">
        <v>0</v>
      </c>
      <c r="M586">
        <v>2</v>
      </c>
      <c r="N586">
        <v>406</v>
      </c>
      <c r="O586" s="2">
        <f t="shared" si="28"/>
        <v>1.2376237623762376</v>
      </c>
      <c r="P586" s="34">
        <f t="shared" si="29"/>
        <v>78.465346534653463</v>
      </c>
    </row>
    <row r="587" spans="1:16">
      <c r="A587">
        <v>584</v>
      </c>
      <c r="B587" t="s">
        <v>22</v>
      </c>
      <c r="C587" s="11">
        <v>9060</v>
      </c>
      <c r="D587" s="11">
        <v>105</v>
      </c>
      <c r="E587" s="2">
        <f t="shared" si="27"/>
        <v>11.589403973509935</v>
      </c>
      <c r="G587" t="s">
        <v>1844</v>
      </c>
      <c r="H587">
        <v>31</v>
      </c>
      <c r="I587">
        <v>148</v>
      </c>
      <c r="J587">
        <v>913</v>
      </c>
      <c r="K587">
        <v>7832</v>
      </c>
      <c r="L587">
        <v>0</v>
      </c>
      <c r="M587">
        <v>136</v>
      </c>
      <c r="N587">
        <v>9060</v>
      </c>
      <c r="O587" s="2">
        <f t="shared" si="28"/>
        <v>0.34737785746302108</v>
      </c>
      <c r="P587" s="34">
        <f t="shared" si="29"/>
        <v>87.763334827431649</v>
      </c>
    </row>
    <row r="588" spans="1:16">
      <c r="A588">
        <v>585</v>
      </c>
      <c r="B588" t="s">
        <v>275</v>
      </c>
      <c r="C588" s="11">
        <v>114</v>
      </c>
      <c r="D588" s="11">
        <v>0</v>
      </c>
      <c r="E588" s="2">
        <f t="shared" si="27"/>
        <v>0</v>
      </c>
      <c r="G588" t="s">
        <v>1845</v>
      </c>
      <c r="H588">
        <v>1</v>
      </c>
      <c r="I588">
        <v>1</v>
      </c>
      <c r="J588">
        <v>13</v>
      </c>
      <c r="K588">
        <v>99</v>
      </c>
      <c r="L588">
        <v>0</v>
      </c>
      <c r="M588">
        <v>0</v>
      </c>
      <c r="N588">
        <v>114</v>
      </c>
      <c r="O588" s="2">
        <f t="shared" si="28"/>
        <v>0.8771929824561403</v>
      </c>
      <c r="P588" s="34">
        <f t="shared" si="29"/>
        <v>86.842105263157904</v>
      </c>
    </row>
    <row r="589" spans="1:16">
      <c r="A589">
        <v>586</v>
      </c>
      <c r="B589" t="s">
        <v>525</v>
      </c>
      <c r="C589" s="11">
        <v>3902</v>
      </c>
      <c r="D589" s="11">
        <v>34</v>
      </c>
      <c r="E589" s="2">
        <f t="shared" si="27"/>
        <v>8.7134802665299844</v>
      </c>
      <c r="G589" t="s">
        <v>1846</v>
      </c>
      <c r="H589">
        <v>29</v>
      </c>
      <c r="I589">
        <v>170</v>
      </c>
      <c r="J589">
        <v>814</v>
      </c>
      <c r="K589">
        <v>2819</v>
      </c>
      <c r="L589">
        <v>0</v>
      </c>
      <c r="M589">
        <v>70</v>
      </c>
      <c r="N589">
        <v>3902</v>
      </c>
      <c r="O589" s="2">
        <f t="shared" si="28"/>
        <v>0.75678496868475997</v>
      </c>
      <c r="P589" s="34">
        <f t="shared" si="29"/>
        <v>73.564718162839256</v>
      </c>
    </row>
    <row r="590" spans="1:16">
      <c r="A590">
        <v>587</v>
      </c>
      <c r="B590" t="s">
        <v>662</v>
      </c>
      <c r="C590" s="11">
        <v>44</v>
      </c>
      <c r="D590" s="11">
        <v>2</v>
      </c>
      <c r="E590" s="2">
        <f t="shared" si="27"/>
        <v>45.454545454545453</v>
      </c>
      <c r="G590" t="s">
        <v>1847</v>
      </c>
      <c r="H590">
        <v>0</v>
      </c>
      <c r="I590">
        <v>1</v>
      </c>
      <c r="J590">
        <v>7</v>
      </c>
      <c r="K590">
        <v>35</v>
      </c>
      <c r="L590">
        <v>0</v>
      </c>
      <c r="M590">
        <v>1</v>
      </c>
      <c r="N590">
        <v>44</v>
      </c>
      <c r="O590" s="2">
        <f t="shared" si="28"/>
        <v>0</v>
      </c>
      <c r="P590" s="34">
        <f t="shared" si="29"/>
        <v>81.395348837209298</v>
      </c>
    </row>
    <row r="591" spans="1:16">
      <c r="A591">
        <v>588</v>
      </c>
      <c r="B591" t="s">
        <v>554</v>
      </c>
      <c r="C591" s="11">
        <v>4398</v>
      </c>
      <c r="D591" s="11">
        <v>42</v>
      </c>
      <c r="E591" s="2">
        <f t="shared" si="27"/>
        <v>9.5497953615279663</v>
      </c>
      <c r="G591" t="s">
        <v>1848</v>
      </c>
      <c r="H591">
        <v>76</v>
      </c>
      <c r="I591">
        <v>227</v>
      </c>
      <c r="J591">
        <v>890</v>
      </c>
      <c r="K591">
        <v>3199</v>
      </c>
      <c r="L591">
        <v>0</v>
      </c>
      <c r="M591">
        <v>6</v>
      </c>
      <c r="N591">
        <v>4398</v>
      </c>
      <c r="O591" s="2">
        <f t="shared" si="28"/>
        <v>1.7304189435336976</v>
      </c>
      <c r="P591" s="34">
        <f t="shared" si="29"/>
        <v>72.836976320582878</v>
      </c>
    </row>
    <row r="592" spans="1:16">
      <c r="A592">
        <v>589</v>
      </c>
      <c r="B592" t="s">
        <v>495</v>
      </c>
      <c r="C592" s="11">
        <v>130</v>
      </c>
      <c r="D592" s="11">
        <v>1</v>
      </c>
      <c r="E592" s="2">
        <f t="shared" si="27"/>
        <v>7.6923076923076925</v>
      </c>
      <c r="G592" t="s">
        <v>1849</v>
      </c>
      <c r="H592">
        <v>0</v>
      </c>
      <c r="I592">
        <v>5</v>
      </c>
      <c r="J592">
        <v>30</v>
      </c>
      <c r="K592">
        <v>95</v>
      </c>
      <c r="L592">
        <v>0</v>
      </c>
      <c r="M592">
        <v>0</v>
      </c>
      <c r="N592">
        <v>130</v>
      </c>
      <c r="O592" s="2">
        <f t="shared" si="28"/>
        <v>0</v>
      </c>
      <c r="P592" s="34">
        <f t="shared" si="29"/>
        <v>73.076923076923066</v>
      </c>
    </row>
    <row r="593" spans="1:16">
      <c r="A593">
        <v>590</v>
      </c>
      <c r="B593" t="s">
        <v>202</v>
      </c>
      <c r="C593" s="11">
        <v>193</v>
      </c>
      <c r="D593" s="11">
        <v>2</v>
      </c>
      <c r="E593" s="2">
        <f t="shared" si="27"/>
        <v>10.362694300518134</v>
      </c>
      <c r="G593" t="s">
        <v>1850</v>
      </c>
      <c r="H593">
        <v>3</v>
      </c>
      <c r="I593">
        <v>3</v>
      </c>
      <c r="J593">
        <v>29</v>
      </c>
      <c r="K593">
        <v>158</v>
      </c>
      <c r="L593">
        <v>0</v>
      </c>
      <c r="M593">
        <v>0</v>
      </c>
      <c r="N593">
        <v>193</v>
      </c>
      <c r="O593" s="2">
        <f t="shared" si="28"/>
        <v>1.5544041450777202</v>
      </c>
      <c r="P593" s="34">
        <f t="shared" si="29"/>
        <v>81.865284974093271</v>
      </c>
    </row>
    <row r="594" spans="1:16">
      <c r="A594">
        <v>591</v>
      </c>
      <c r="B594" t="s">
        <v>35</v>
      </c>
      <c r="C594" s="11">
        <v>4557</v>
      </c>
      <c r="D594" s="11">
        <v>60</v>
      </c>
      <c r="E594" s="2">
        <f t="shared" si="27"/>
        <v>13.166556945358789</v>
      </c>
      <c r="G594" t="s">
        <v>1851</v>
      </c>
      <c r="H594">
        <v>81</v>
      </c>
      <c r="I594">
        <v>241</v>
      </c>
      <c r="J594">
        <v>971</v>
      </c>
      <c r="K594">
        <v>3234</v>
      </c>
      <c r="L594">
        <v>0</v>
      </c>
      <c r="M594">
        <v>30</v>
      </c>
      <c r="N594">
        <v>4557</v>
      </c>
      <c r="O594" s="2">
        <f t="shared" si="28"/>
        <v>1.7892644135188867</v>
      </c>
      <c r="P594" s="34">
        <f t="shared" si="29"/>
        <v>71.438038436050363</v>
      </c>
    </row>
    <row r="595" spans="1:16">
      <c r="A595">
        <v>592</v>
      </c>
      <c r="B595" t="s">
        <v>317</v>
      </c>
      <c r="C595" s="11">
        <v>64</v>
      </c>
      <c r="D595" s="11">
        <v>0</v>
      </c>
      <c r="E595" s="2">
        <f t="shared" si="27"/>
        <v>0</v>
      </c>
      <c r="G595" t="s">
        <v>1852</v>
      </c>
      <c r="H595">
        <v>1</v>
      </c>
      <c r="I595">
        <v>1</v>
      </c>
      <c r="J595">
        <v>16</v>
      </c>
      <c r="K595">
        <v>46</v>
      </c>
      <c r="L595">
        <v>0</v>
      </c>
      <c r="M595">
        <v>0</v>
      </c>
      <c r="N595">
        <v>64</v>
      </c>
      <c r="O595" s="2">
        <f t="shared" si="28"/>
        <v>1.5625</v>
      </c>
      <c r="P595" s="34">
        <f t="shared" si="29"/>
        <v>71.875</v>
      </c>
    </row>
    <row r="596" spans="1:16">
      <c r="A596">
        <v>593</v>
      </c>
      <c r="B596" t="s">
        <v>454</v>
      </c>
      <c r="C596" s="11">
        <v>194</v>
      </c>
      <c r="D596" s="11">
        <v>1</v>
      </c>
      <c r="E596" s="2">
        <f t="shared" si="27"/>
        <v>5.1546391752577323</v>
      </c>
      <c r="G596" t="s">
        <v>1853</v>
      </c>
      <c r="H596">
        <v>0</v>
      </c>
      <c r="I596">
        <v>3</v>
      </c>
      <c r="J596">
        <v>34</v>
      </c>
      <c r="K596">
        <v>156</v>
      </c>
      <c r="L596">
        <v>0</v>
      </c>
      <c r="M596">
        <v>1</v>
      </c>
      <c r="N596">
        <v>194</v>
      </c>
      <c r="O596" s="2">
        <f t="shared" si="28"/>
        <v>0</v>
      </c>
      <c r="P596" s="34">
        <f t="shared" si="29"/>
        <v>80.829015544041454</v>
      </c>
    </row>
    <row r="597" spans="1:16">
      <c r="A597">
        <v>594</v>
      </c>
      <c r="B597" t="s">
        <v>309</v>
      </c>
      <c r="C597" s="11">
        <v>68</v>
      </c>
      <c r="D597" s="11">
        <v>0</v>
      </c>
      <c r="E597" s="2">
        <f t="shared" si="27"/>
        <v>0</v>
      </c>
      <c r="G597" t="s">
        <v>1854</v>
      </c>
      <c r="H597">
        <v>0</v>
      </c>
      <c r="I597">
        <v>1</v>
      </c>
      <c r="J597">
        <v>21</v>
      </c>
      <c r="K597">
        <v>46</v>
      </c>
      <c r="L597">
        <v>0</v>
      </c>
      <c r="M597">
        <v>0</v>
      </c>
      <c r="N597">
        <v>68</v>
      </c>
      <c r="O597" s="2">
        <f t="shared" si="28"/>
        <v>0</v>
      </c>
      <c r="P597" s="34">
        <f t="shared" si="29"/>
        <v>67.64705882352942</v>
      </c>
    </row>
    <row r="598" spans="1:16">
      <c r="A598">
        <v>595</v>
      </c>
      <c r="B598" t="s">
        <v>621</v>
      </c>
      <c r="C598" s="11">
        <v>50</v>
      </c>
      <c r="D598" s="11">
        <v>1</v>
      </c>
      <c r="E598" s="2">
        <f t="shared" si="27"/>
        <v>20</v>
      </c>
      <c r="G598" t="s">
        <v>1855</v>
      </c>
      <c r="H598">
        <v>0</v>
      </c>
      <c r="I598">
        <v>3</v>
      </c>
      <c r="J598">
        <v>13</v>
      </c>
      <c r="K598">
        <v>34</v>
      </c>
      <c r="L598">
        <v>0</v>
      </c>
      <c r="M598">
        <v>0</v>
      </c>
      <c r="N598">
        <v>50</v>
      </c>
      <c r="O598" s="2">
        <f t="shared" si="28"/>
        <v>0</v>
      </c>
      <c r="P598" s="34">
        <f t="shared" si="29"/>
        <v>68</v>
      </c>
    </row>
    <row r="599" spans="1:16">
      <c r="A599">
        <v>596</v>
      </c>
      <c r="B599" t="s">
        <v>164</v>
      </c>
      <c r="C599" s="11">
        <v>288</v>
      </c>
      <c r="D599" s="11">
        <v>4</v>
      </c>
      <c r="E599" s="2">
        <f t="shared" si="27"/>
        <v>13.888888888888888</v>
      </c>
      <c r="G599" t="s">
        <v>1856</v>
      </c>
      <c r="H599">
        <v>5</v>
      </c>
      <c r="I599">
        <v>6</v>
      </c>
      <c r="J599">
        <v>49</v>
      </c>
      <c r="K599">
        <v>225</v>
      </c>
      <c r="L599">
        <v>0</v>
      </c>
      <c r="M599">
        <v>3</v>
      </c>
      <c r="N599">
        <v>288</v>
      </c>
      <c r="O599" s="2">
        <f t="shared" si="28"/>
        <v>1.7543859649122806</v>
      </c>
      <c r="P599" s="34">
        <f t="shared" si="29"/>
        <v>78.94736842105263</v>
      </c>
    </row>
    <row r="600" spans="1:16">
      <c r="A600">
        <v>597</v>
      </c>
      <c r="B600" t="s">
        <v>438</v>
      </c>
      <c r="C600" s="11">
        <v>244</v>
      </c>
      <c r="D600" s="11">
        <v>1</v>
      </c>
      <c r="E600" s="2">
        <f t="shared" si="27"/>
        <v>4.0983606557377055</v>
      </c>
      <c r="G600" t="s">
        <v>1857</v>
      </c>
      <c r="H600">
        <v>2</v>
      </c>
      <c r="I600">
        <v>10</v>
      </c>
      <c r="J600">
        <v>47</v>
      </c>
      <c r="K600">
        <v>183</v>
      </c>
      <c r="L600">
        <v>0</v>
      </c>
      <c r="M600">
        <v>2</v>
      </c>
      <c r="N600">
        <v>244</v>
      </c>
      <c r="O600" s="2">
        <f t="shared" si="28"/>
        <v>0.82644628099173556</v>
      </c>
      <c r="P600" s="34">
        <f t="shared" si="29"/>
        <v>75.619834710743802</v>
      </c>
    </row>
    <row r="601" spans="1:16">
      <c r="A601">
        <v>598</v>
      </c>
      <c r="B601" t="s">
        <v>539</v>
      </c>
      <c r="C601" s="11">
        <v>110</v>
      </c>
      <c r="D601" s="11">
        <v>1</v>
      </c>
      <c r="E601" s="2">
        <f t="shared" si="27"/>
        <v>9.0909090909090899</v>
      </c>
      <c r="G601" t="s">
        <v>1858</v>
      </c>
      <c r="H601">
        <v>0</v>
      </c>
      <c r="I601">
        <v>3</v>
      </c>
      <c r="J601">
        <v>15</v>
      </c>
      <c r="K601">
        <v>91</v>
      </c>
      <c r="L601">
        <v>0</v>
      </c>
      <c r="M601">
        <v>1</v>
      </c>
      <c r="N601">
        <v>110</v>
      </c>
      <c r="O601" s="2">
        <f t="shared" si="28"/>
        <v>0</v>
      </c>
      <c r="P601" s="34">
        <f t="shared" si="29"/>
        <v>83.486238532110093</v>
      </c>
    </row>
    <row r="602" spans="1:16">
      <c r="A602">
        <v>599</v>
      </c>
      <c r="B602" t="s">
        <v>475</v>
      </c>
      <c r="C602" s="11">
        <v>147</v>
      </c>
      <c r="D602" s="11">
        <v>1</v>
      </c>
      <c r="E602" s="2">
        <f t="shared" si="27"/>
        <v>6.8027210884353737</v>
      </c>
      <c r="G602" t="s">
        <v>1859</v>
      </c>
      <c r="H602">
        <v>0</v>
      </c>
      <c r="I602">
        <v>3</v>
      </c>
      <c r="J602">
        <v>9</v>
      </c>
      <c r="K602">
        <v>135</v>
      </c>
      <c r="L602">
        <v>0</v>
      </c>
      <c r="M602">
        <v>0</v>
      </c>
      <c r="N602">
        <v>147</v>
      </c>
      <c r="O602" s="2">
        <f t="shared" si="28"/>
        <v>0</v>
      </c>
      <c r="P602" s="34">
        <f t="shared" si="29"/>
        <v>91.83673469387756</v>
      </c>
    </row>
    <row r="603" spans="1:16">
      <c r="A603">
        <v>600</v>
      </c>
      <c r="B603" t="s">
        <v>371</v>
      </c>
      <c r="C603" s="11">
        <v>35</v>
      </c>
      <c r="D603" s="11">
        <v>0</v>
      </c>
      <c r="E603" s="2">
        <f t="shared" si="27"/>
        <v>0</v>
      </c>
      <c r="G603" t="s">
        <v>1860</v>
      </c>
      <c r="H603">
        <v>1</v>
      </c>
      <c r="I603">
        <v>1</v>
      </c>
      <c r="J603">
        <v>6</v>
      </c>
      <c r="K603">
        <v>27</v>
      </c>
      <c r="L603">
        <v>0</v>
      </c>
      <c r="M603">
        <v>0</v>
      </c>
      <c r="N603">
        <v>35</v>
      </c>
      <c r="O603" s="2">
        <f t="shared" si="28"/>
        <v>2.8571428571428572</v>
      </c>
      <c r="P603" s="34">
        <f t="shared" si="29"/>
        <v>77.142857142857153</v>
      </c>
    </row>
    <row r="604" spans="1:16">
      <c r="A604">
        <v>601</v>
      </c>
      <c r="B604" t="s">
        <v>466</v>
      </c>
      <c r="C604" s="11">
        <v>645</v>
      </c>
      <c r="D604" s="11">
        <v>4</v>
      </c>
      <c r="E604" s="2">
        <f t="shared" si="27"/>
        <v>6.2015503875968996</v>
      </c>
      <c r="G604" t="s">
        <v>1861</v>
      </c>
      <c r="H604">
        <v>6</v>
      </c>
      <c r="I604">
        <v>18</v>
      </c>
      <c r="J604">
        <v>137</v>
      </c>
      <c r="K604">
        <v>480</v>
      </c>
      <c r="L604">
        <v>0</v>
      </c>
      <c r="M604">
        <v>4</v>
      </c>
      <c r="N604">
        <v>645</v>
      </c>
      <c r="O604" s="2">
        <f t="shared" si="28"/>
        <v>0.93603744149765999</v>
      </c>
      <c r="P604" s="34">
        <f t="shared" si="29"/>
        <v>74.882995319812792</v>
      </c>
    </row>
    <row r="605" spans="1:16">
      <c r="A605">
        <v>602</v>
      </c>
      <c r="B605" t="s">
        <v>162</v>
      </c>
      <c r="C605" s="11">
        <v>296</v>
      </c>
      <c r="D605" s="11">
        <v>6</v>
      </c>
      <c r="E605" s="2">
        <f t="shared" si="27"/>
        <v>20.27027027027027</v>
      </c>
      <c r="G605" t="s">
        <v>1862</v>
      </c>
      <c r="H605">
        <v>9</v>
      </c>
      <c r="I605">
        <v>3</v>
      </c>
      <c r="J605">
        <v>23</v>
      </c>
      <c r="K605">
        <v>261</v>
      </c>
      <c r="L605">
        <v>0</v>
      </c>
      <c r="M605">
        <v>0</v>
      </c>
      <c r="N605">
        <v>296</v>
      </c>
      <c r="O605" s="2">
        <f t="shared" si="28"/>
        <v>3.0405405405405408</v>
      </c>
      <c r="P605" s="34">
        <f t="shared" si="29"/>
        <v>88.175675675675677</v>
      </c>
    </row>
    <row r="606" spans="1:16">
      <c r="A606">
        <v>603</v>
      </c>
      <c r="B606" t="s">
        <v>288</v>
      </c>
      <c r="C606" s="11">
        <v>94</v>
      </c>
      <c r="D606" s="11">
        <v>0</v>
      </c>
      <c r="E606" s="2">
        <f t="shared" si="27"/>
        <v>0</v>
      </c>
      <c r="G606" t="s">
        <v>1863</v>
      </c>
      <c r="H606">
        <v>0</v>
      </c>
      <c r="I606">
        <v>1</v>
      </c>
      <c r="J606">
        <v>6</v>
      </c>
      <c r="K606">
        <v>87</v>
      </c>
      <c r="L606">
        <v>0</v>
      </c>
      <c r="M606">
        <v>0</v>
      </c>
      <c r="N606">
        <v>94</v>
      </c>
      <c r="O606" s="2">
        <f t="shared" si="28"/>
        <v>0</v>
      </c>
      <c r="P606" s="34">
        <f t="shared" si="29"/>
        <v>92.553191489361694</v>
      </c>
    </row>
    <row r="607" spans="1:16">
      <c r="A607">
        <v>604</v>
      </c>
      <c r="B607" t="s">
        <v>588</v>
      </c>
      <c r="C607" s="11">
        <v>77</v>
      </c>
      <c r="D607" s="11">
        <v>1</v>
      </c>
      <c r="E607" s="2">
        <f t="shared" si="27"/>
        <v>12.987012987012989</v>
      </c>
      <c r="G607" t="s">
        <v>1864</v>
      </c>
      <c r="H607">
        <v>1</v>
      </c>
      <c r="I607">
        <v>2</v>
      </c>
      <c r="J607">
        <v>19</v>
      </c>
      <c r="K607">
        <v>55</v>
      </c>
      <c r="L607">
        <v>0</v>
      </c>
      <c r="M607">
        <v>0</v>
      </c>
      <c r="N607">
        <v>77</v>
      </c>
      <c r="O607" s="2">
        <f t="shared" si="28"/>
        <v>1.2987012987012987</v>
      </c>
      <c r="P607" s="34">
        <f t="shared" si="29"/>
        <v>71.428571428571431</v>
      </c>
    </row>
    <row r="608" spans="1:16">
      <c r="A608">
        <v>605</v>
      </c>
      <c r="B608" t="s">
        <v>199</v>
      </c>
      <c r="C608" s="11">
        <v>199</v>
      </c>
      <c r="D608" s="11">
        <v>3</v>
      </c>
      <c r="E608" s="2">
        <f t="shared" si="27"/>
        <v>15.075376884422109</v>
      </c>
      <c r="G608" t="s">
        <v>1865</v>
      </c>
      <c r="H608">
        <v>2</v>
      </c>
      <c r="I608">
        <v>3</v>
      </c>
      <c r="J608">
        <v>22</v>
      </c>
      <c r="K608">
        <v>172</v>
      </c>
      <c r="L608">
        <v>0</v>
      </c>
      <c r="M608">
        <v>0</v>
      </c>
      <c r="N608">
        <v>199</v>
      </c>
      <c r="O608" s="2">
        <f t="shared" si="28"/>
        <v>1.0050251256281406</v>
      </c>
      <c r="P608" s="34">
        <f t="shared" si="29"/>
        <v>86.4321608040201</v>
      </c>
    </row>
    <row r="609" spans="1:16">
      <c r="A609">
        <v>606</v>
      </c>
      <c r="B609" t="s">
        <v>56</v>
      </c>
      <c r="C609" s="11">
        <v>1756</v>
      </c>
      <c r="D609" s="11">
        <v>22</v>
      </c>
      <c r="E609" s="2">
        <f t="shared" si="27"/>
        <v>12.528473804100228</v>
      </c>
      <c r="G609" t="s">
        <v>1866</v>
      </c>
      <c r="H609">
        <v>13</v>
      </c>
      <c r="I609">
        <v>53</v>
      </c>
      <c r="J609">
        <v>162</v>
      </c>
      <c r="K609">
        <v>1521</v>
      </c>
      <c r="L609">
        <v>0</v>
      </c>
      <c r="M609">
        <v>7</v>
      </c>
      <c r="N609">
        <v>1756</v>
      </c>
      <c r="O609" s="2">
        <f t="shared" si="28"/>
        <v>0.74328187535734713</v>
      </c>
      <c r="P609" s="34">
        <f t="shared" si="29"/>
        <v>86.963979416809593</v>
      </c>
    </row>
    <row r="610" spans="1:16">
      <c r="A610">
        <v>607</v>
      </c>
      <c r="B610" t="s">
        <v>38</v>
      </c>
      <c r="C610" s="11">
        <v>3954</v>
      </c>
      <c r="D610" s="11">
        <v>42</v>
      </c>
      <c r="E610" s="2">
        <f t="shared" si="27"/>
        <v>10.622154779969652</v>
      </c>
      <c r="G610" t="s">
        <v>1867</v>
      </c>
      <c r="H610">
        <v>173</v>
      </c>
      <c r="I610">
        <v>137</v>
      </c>
      <c r="J610">
        <v>685</v>
      </c>
      <c r="K610">
        <v>2937</v>
      </c>
      <c r="L610">
        <v>0</v>
      </c>
      <c r="M610">
        <v>22</v>
      </c>
      <c r="N610">
        <v>3954</v>
      </c>
      <c r="O610" s="2">
        <f t="shared" si="28"/>
        <v>4.3997965412004074</v>
      </c>
      <c r="P610" s="34">
        <f t="shared" si="29"/>
        <v>74.694811800610367</v>
      </c>
    </row>
    <row r="611" spans="1:16">
      <c r="A611">
        <v>608</v>
      </c>
      <c r="B611" t="s">
        <v>635</v>
      </c>
      <c r="C611" s="11">
        <v>83</v>
      </c>
      <c r="D611" s="11">
        <v>2</v>
      </c>
      <c r="E611" s="2">
        <f t="shared" si="27"/>
        <v>24.096385542168676</v>
      </c>
      <c r="G611" t="s">
        <v>1868</v>
      </c>
      <c r="H611">
        <v>1</v>
      </c>
      <c r="I611">
        <v>4</v>
      </c>
      <c r="J611">
        <v>11</v>
      </c>
      <c r="K611">
        <v>67</v>
      </c>
      <c r="L611">
        <v>0</v>
      </c>
      <c r="M611">
        <v>0</v>
      </c>
      <c r="N611">
        <v>83</v>
      </c>
      <c r="O611" s="2">
        <f t="shared" si="28"/>
        <v>1.2048192771084338</v>
      </c>
      <c r="P611" s="34">
        <f t="shared" si="29"/>
        <v>80.722891566265062</v>
      </c>
    </row>
    <row r="612" spans="1:16">
      <c r="A612">
        <v>609</v>
      </c>
      <c r="B612" t="s">
        <v>149</v>
      </c>
      <c r="C612" s="11">
        <v>358</v>
      </c>
      <c r="D612" s="11">
        <v>11</v>
      </c>
      <c r="E612" s="2">
        <f t="shared" si="27"/>
        <v>30.726256983240223</v>
      </c>
      <c r="G612" t="s">
        <v>1869</v>
      </c>
      <c r="H612">
        <v>3</v>
      </c>
      <c r="I612">
        <v>12</v>
      </c>
      <c r="J612">
        <v>56</v>
      </c>
      <c r="K612">
        <v>287</v>
      </c>
      <c r="L612">
        <v>0</v>
      </c>
      <c r="M612">
        <v>0</v>
      </c>
      <c r="N612">
        <v>358</v>
      </c>
      <c r="O612" s="2">
        <f t="shared" si="28"/>
        <v>0.83798882681564246</v>
      </c>
      <c r="P612" s="34">
        <f t="shared" si="29"/>
        <v>80.167597765363126</v>
      </c>
    </row>
    <row r="613" spans="1:16">
      <c r="A613">
        <v>610</v>
      </c>
      <c r="B613" t="s">
        <v>573</v>
      </c>
      <c r="C613" s="11">
        <v>94</v>
      </c>
      <c r="D613" s="11">
        <v>1</v>
      </c>
      <c r="E613" s="2">
        <f t="shared" si="27"/>
        <v>10.638297872340425</v>
      </c>
      <c r="G613" t="s">
        <v>1870</v>
      </c>
      <c r="H613">
        <v>0</v>
      </c>
      <c r="I613">
        <v>3</v>
      </c>
      <c r="J613">
        <v>17</v>
      </c>
      <c r="K613">
        <v>73</v>
      </c>
      <c r="L613">
        <v>0</v>
      </c>
      <c r="M613">
        <v>1</v>
      </c>
      <c r="N613">
        <v>94</v>
      </c>
      <c r="O613" s="2">
        <f t="shared" si="28"/>
        <v>0</v>
      </c>
      <c r="P613" s="34">
        <f t="shared" si="29"/>
        <v>78.494623655913969</v>
      </c>
    </row>
    <row r="614" spans="1:16">
      <c r="A614">
        <v>611</v>
      </c>
      <c r="B614" t="s">
        <v>526</v>
      </c>
      <c r="C614" s="11">
        <v>456</v>
      </c>
      <c r="D614" s="11">
        <v>4</v>
      </c>
      <c r="E614" s="2">
        <f t="shared" si="27"/>
        <v>8.7719298245614024</v>
      </c>
      <c r="G614" t="s">
        <v>1871</v>
      </c>
      <c r="H614">
        <v>2</v>
      </c>
      <c r="I614">
        <v>10</v>
      </c>
      <c r="J614">
        <v>58</v>
      </c>
      <c r="K614">
        <v>384</v>
      </c>
      <c r="L614">
        <v>0</v>
      </c>
      <c r="M614">
        <v>2</v>
      </c>
      <c r="N614">
        <v>456</v>
      </c>
      <c r="O614" s="2">
        <f t="shared" si="28"/>
        <v>0.44052863436123352</v>
      </c>
      <c r="P614" s="34">
        <f t="shared" si="29"/>
        <v>84.581497797356832</v>
      </c>
    </row>
    <row r="615" spans="1:16">
      <c r="A615">
        <v>612</v>
      </c>
      <c r="B615" t="s">
        <v>422</v>
      </c>
      <c r="C615" s="11">
        <v>10</v>
      </c>
      <c r="D615" s="11">
        <v>0</v>
      </c>
      <c r="E615" s="2">
        <f t="shared" si="27"/>
        <v>0</v>
      </c>
      <c r="G615" t="s">
        <v>1872</v>
      </c>
      <c r="H615">
        <v>0</v>
      </c>
      <c r="I615">
        <v>1</v>
      </c>
      <c r="J615">
        <v>0</v>
      </c>
      <c r="K615">
        <v>9</v>
      </c>
      <c r="L615">
        <v>0</v>
      </c>
      <c r="M615">
        <v>0</v>
      </c>
      <c r="N615">
        <v>10</v>
      </c>
      <c r="O615" s="2">
        <f t="shared" si="28"/>
        <v>0</v>
      </c>
      <c r="P615" s="34">
        <f t="shared" si="29"/>
        <v>90</v>
      </c>
    </row>
    <row r="616" spans="1:16">
      <c r="A616">
        <v>613</v>
      </c>
      <c r="B616" t="s">
        <v>396</v>
      </c>
      <c r="C616" s="11">
        <v>24</v>
      </c>
      <c r="D616" s="11">
        <v>0</v>
      </c>
      <c r="E616" s="2">
        <f t="shared" si="27"/>
        <v>0</v>
      </c>
      <c r="G616" t="s">
        <v>1873</v>
      </c>
      <c r="H616">
        <v>0</v>
      </c>
      <c r="I616">
        <v>0</v>
      </c>
      <c r="J616">
        <v>3</v>
      </c>
      <c r="K616">
        <v>21</v>
      </c>
      <c r="L616">
        <v>0</v>
      </c>
      <c r="M616">
        <v>0</v>
      </c>
      <c r="N616">
        <v>24</v>
      </c>
      <c r="O616" s="2">
        <f t="shared" si="28"/>
        <v>0</v>
      </c>
      <c r="P616" s="34">
        <f t="shared" si="29"/>
        <v>87.5</v>
      </c>
    </row>
    <row r="617" spans="1:16">
      <c r="A617">
        <v>614</v>
      </c>
      <c r="B617" t="s">
        <v>581</v>
      </c>
      <c r="C617" s="11">
        <v>89</v>
      </c>
      <c r="D617" s="11">
        <v>1</v>
      </c>
      <c r="E617" s="2">
        <f t="shared" si="27"/>
        <v>11.235955056179774</v>
      </c>
      <c r="G617" t="s">
        <v>1874</v>
      </c>
      <c r="H617">
        <v>0</v>
      </c>
      <c r="I617">
        <v>4</v>
      </c>
      <c r="J617">
        <v>14</v>
      </c>
      <c r="K617">
        <v>71</v>
      </c>
      <c r="L617">
        <v>0</v>
      </c>
      <c r="M617">
        <v>0</v>
      </c>
      <c r="N617">
        <v>89</v>
      </c>
      <c r="O617" s="2">
        <f t="shared" si="28"/>
        <v>0</v>
      </c>
      <c r="P617" s="34">
        <f t="shared" si="29"/>
        <v>79.775280898876403</v>
      </c>
    </row>
    <row r="618" spans="1:16">
      <c r="A618">
        <v>615</v>
      </c>
      <c r="B618" t="s">
        <v>403</v>
      </c>
      <c r="C618" s="11">
        <v>21</v>
      </c>
      <c r="D618" s="11">
        <v>0</v>
      </c>
      <c r="E618" s="2">
        <f t="shared" si="27"/>
        <v>0</v>
      </c>
      <c r="G618" t="s">
        <v>1875</v>
      </c>
      <c r="H618">
        <v>0</v>
      </c>
      <c r="I618">
        <v>0</v>
      </c>
      <c r="J618">
        <v>3</v>
      </c>
      <c r="K618">
        <v>18</v>
      </c>
      <c r="L618">
        <v>0</v>
      </c>
      <c r="M618">
        <v>0</v>
      </c>
      <c r="N618">
        <v>21</v>
      </c>
      <c r="O618" s="2">
        <f t="shared" si="28"/>
        <v>0</v>
      </c>
      <c r="P618" s="34">
        <f t="shared" si="29"/>
        <v>85.714285714285708</v>
      </c>
    </row>
    <row r="619" spans="1:16">
      <c r="A619">
        <v>616</v>
      </c>
      <c r="B619" t="s">
        <v>116</v>
      </c>
      <c r="C619" s="11">
        <v>547</v>
      </c>
      <c r="D619" s="11">
        <v>9</v>
      </c>
      <c r="E619" s="2">
        <f t="shared" si="27"/>
        <v>16.453382084095065</v>
      </c>
      <c r="G619" t="s">
        <v>1876</v>
      </c>
      <c r="H619">
        <v>28</v>
      </c>
      <c r="I619">
        <v>44</v>
      </c>
      <c r="J619">
        <v>129</v>
      </c>
      <c r="K619">
        <v>341</v>
      </c>
      <c r="L619">
        <v>0</v>
      </c>
      <c r="M619">
        <v>5</v>
      </c>
      <c r="N619">
        <v>547</v>
      </c>
      <c r="O619" s="2">
        <f t="shared" si="28"/>
        <v>5.1660516605166054</v>
      </c>
      <c r="P619" s="34">
        <f t="shared" si="29"/>
        <v>62.915129151291517</v>
      </c>
    </row>
    <row r="620" spans="1:16">
      <c r="A620">
        <v>617</v>
      </c>
      <c r="B620" t="s">
        <v>327</v>
      </c>
      <c r="C620" s="11">
        <v>59</v>
      </c>
      <c r="D620" s="11">
        <v>0</v>
      </c>
      <c r="E620" s="2">
        <f t="shared" si="27"/>
        <v>0</v>
      </c>
      <c r="G620" t="s">
        <v>1877</v>
      </c>
      <c r="H620">
        <v>0</v>
      </c>
      <c r="I620">
        <v>2</v>
      </c>
      <c r="J620">
        <v>6</v>
      </c>
      <c r="K620">
        <v>51</v>
      </c>
      <c r="L620">
        <v>0</v>
      </c>
      <c r="M620">
        <v>0</v>
      </c>
      <c r="N620">
        <v>59</v>
      </c>
      <c r="O620" s="2">
        <f t="shared" si="28"/>
        <v>0</v>
      </c>
      <c r="P620" s="34">
        <f t="shared" si="29"/>
        <v>86.440677966101703</v>
      </c>
    </row>
    <row r="621" spans="1:16">
      <c r="A621">
        <v>618</v>
      </c>
      <c r="B621" t="s">
        <v>313</v>
      </c>
      <c r="C621" s="11">
        <v>66</v>
      </c>
      <c r="D621" s="11">
        <v>0</v>
      </c>
      <c r="E621" s="2">
        <f t="shared" si="27"/>
        <v>0</v>
      </c>
      <c r="G621" t="s">
        <v>1878</v>
      </c>
      <c r="H621">
        <v>2</v>
      </c>
      <c r="I621">
        <v>3</v>
      </c>
      <c r="J621">
        <v>10</v>
      </c>
      <c r="K621">
        <v>50</v>
      </c>
      <c r="L621">
        <v>0</v>
      </c>
      <c r="M621">
        <v>1</v>
      </c>
      <c r="N621">
        <v>66</v>
      </c>
      <c r="O621" s="2">
        <f t="shared" si="28"/>
        <v>3.0769230769230771</v>
      </c>
      <c r="P621" s="34">
        <f t="shared" si="29"/>
        <v>76.923076923076934</v>
      </c>
    </row>
    <row r="622" spans="1:16">
      <c r="A622">
        <v>619</v>
      </c>
      <c r="B622" t="s">
        <v>95</v>
      </c>
      <c r="C622" s="11">
        <v>767</v>
      </c>
      <c r="D622" s="11">
        <v>9</v>
      </c>
      <c r="E622" s="2">
        <f t="shared" si="27"/>
        <v>11.734028683181226</v>
      </c>
      <c r="G622" t="s">
        <v>1879</v>
      </c>
      <c r="H622">
        <v>7</v>
      </c>
      <c r="I622">
        <v>14</v>
      </c>
      <c r="J622">
        <v>110</v>
      </c>
      <c r="K622">
        <v>632</v>
      </c>
      <c r="L622">
        <v>0</v>
      </c>
      <c r="M622">
        <v>4</v>
      </c>
      <c r="N622">
        <v>767</v>
      </c>
      <c r="O622" s="2">
        <f t="shared" si="28"/>
        <v>0.91743119266055051</v>
      </c>
      <c r="P622" s="34">
        <f t="shared" si="29"/>
        <v>82.830930537352558</v>
      </c>
    </row>
    <row r="623" spans="1:16">
      <c r="A623">
        <v>620</v>
      </c>
      <c r="B623" t="s">
        <v>212</v>
      </c>
      <c r="C623" s="11">
        <v>167</v>
      </c>
      <c r="D623" s="11">
        <v>4</v>
      </c>
      <c r="E623" s="2">
        <f t="shared" si="27"/>
        <v>23.952095808383234</v>
      </c>
      <c r="G623" t="s">
        <v>1880</v>
      </c>
      <c r="H623">
        <v>12</v>
      </c>
      <c r="I623">
        <v>13</v>
      </c>
      <c r="J623">
        <v>29</v>
      </c>
      <c r="K623">
        <v>113</v>
      </c>
      <c r="L623">
        <v>0</v>
      </c>
      <c r="M623">
        <v>0</v>
      </c>
      <c r="N623">
        <v>167</v>
      </c>
      <c r="O623" s="2">
        <f t="shared" si="28"/>
        <v>7.1856287425149699</v>
      </c>
      <c r="P623" s="34">
        <f t="shared" si="29"/>
        <v>67.664670658682638</v>
      </c>
    </row>
    <row r="624" spans="1:16">
      <c r="A624">
        <v>621</v>
      </c>
      <c r="B624" t="s">
        <v>418</v>
      </c>
      <c r="C624" s="11">
        <v>14</v>
      </c>
      <c r="D624" s="11">
        <v>0</v>
      </c>
      <c r="E624" s="2">
        <f t="shared" si="27"/>
        <v>0</v>
      </c>
      <c r="G624" t="s">
        <v>1881</v>
      </c>
      <c r="H624">
        <v>0</v>
      </c>
      <c r="I624">
        <v>0</v>
      </c>
      <c r="J624">
        <v>6</v>
      </c>
      <c r="K624">
        <v>8</v>
      </c>
      <c r="L624">
        <v>0</v>
      </c>
      <c r="M624">
        <v>0</v>
      </c>
      <c r="N624">
        <v>14</v>
      </c>
      <c r="O624" s="2">
        <f t="shared" si="28"/>
        <v>0</v>
      </c>
      <c r="P624" s="34">
        <f t="shared" si="29"/>
        <v>57.142857142857139</v>
      </c>
    </row>
    <row r="625" spans="1:16">
      <c r="A625">
        <v>622</v>
      </c>
      <c r="B625" t="s">
        <v>424</v>
      </c>
      <c r="C625" s="11">
        <v>7</v>
      </c>
      <c r="D625" s="11">
        <v>0</v>
      </c>
      <c r="E625" s="2">
        <f t="shared" si="27"/>
        <v>0</v>
      </c>
      <c r="G625" t="s">
        <v>1882</v>
      </c>
      <c r="H625">
        <v>0</v>
      </c>
      <c r="I625">
        <v>0</v>
      </c>
      <c r="J625">
        <v>1</v>
      </c>
      <c r="K625">
        <v>6</v>
      </c>
      <c r="L625">
        <v>0</v>
      </c>
      <c r="M625">
        <v>0</v>
      </c>
      <c r="N625">
        <v>7</v>
      </c>
      <c r="O625" s="2">
        <f t="shared" si="28"/>
        <v>0</v>
      </c>
      <c r="P625" s="34">
        <f t="shared" si="29"/>
        <v>85.714285714285708</v>
      </c>
    </row>
    <row r="626" spans="1:16">
      <c r="A626">
        <v>623</v>
      </c>
      <c r="B626" t="s">
        <v>579</v>
      </c>
      <c r="C626" s="11">
        <v>92</v>
      </c>
      <c r="D626" s="11">
        <v>1</v>
      </c>
      <c r="E626" s="2">
        <f t="shared" si="27"/>
        <v>10.869565217391305</v>
      </c>
      <c r="G626" t="s">
        <v>1883</v>
      </c>
      <c r="H626">
        <v>0</v>
      </c>
      <c r="I626">
        <v>5</v>
      </c>
      <c r="J626">
        <v>28</v>
      </c>
      <c r="K626">
        <v>59</v>
      </c>
      <c r="L626">
        <v>0</v>
      </c>
      <c r="M626">
        <v>0</v>
      </c>
      <c r="N626">
        <v>92</v>
      </c>
      <c r="O626" s="2">
        <f t="shared" si="28"/>
        <v>0</v>
      </c>
      <c r="P626" s="34">
        <f t="shared" si="29"/>
        <v>64.130434782608688</v>
      </c>
    </row>
    <row r="627" spans="1:16">
      <c r="A627">
        <v>624</v>
      </c>
      <c r="B627" t="s">
        <v>76</v>
      </c>
      <c r="C627" s="11">
        <v>1158</v>
      </c>
      <c r="D627" s="11">
        <v>15</v>
      </c>
      <c r="E627" s="2">
        <f t="shared" si="27"/>
        <v>12.953367875647668</v>
      </c>
      <c r="G627" t="s">
        <v>1884</v>
      </c>
      <c r="H627">
        <v>12</v>
      </c>
      <c r="I627">
        <v>52</v>
      </c>
      <c r="J627">
        <v>246</v>
      </c>
      <c r="K627">
        <v>843</v>
      </c>
      <c r="L627">
        <v>0</v>
      </c>
      <c r="M627">
        <v>5</v>
      </c>
      <c r="N627">
        <v>1158</v>
      </c>
      <c r="O627" s="2">
        <f t="shared" si="28"/>
        <v>1.0407632263660018</v>
      </c>
      <c r="P627" s="34">
        <f t="shared" si="29"/>
        <v>73.113616652211618</v>
      </c>
    </row>
    <row r="628" spans="1:16">
      <c r="A628">
        <v>625</v>
      </c>
      <c r="B628" t="s">
        <v>648</v>
      </c>
      <c r="C628" s="11">
        <v>71</v>
      </c>
      <c r="D628" s="11">
        <v>2</v>
      </c>
      <c r="E628" s="2">
        <f t="shared" si="27"/>
        <v>28.169014084507044</v>
      </c>
      <c r="G628" t="s">
        <v>1885</v>
      </c>
      <c r="H628">
        <v>2</v>
      </c>
      <c r="I628">
        <v>3</v>
      </c>
      <c r="J628">
        <v>13</v>
      </c>
      <c r="K628">
        <v>53</v>
      </c>
      <c r="L628">
        <v>0</v>
      </c>
      <c r="M628">
        <v>0</v>
      </c>
      <c r="N628">
        <v>71</v>
      </c>
      <c r="O628" s="2">
        <f t="shared" si="28"/>
        <v>2.8169014084507045</v>
      </c>
      <c r="P628" s="34">
        <f t="shared" si="29"/>
        <v>74.647887323943664</v>
      </c>
    </row>
    <row r="629" spans="1:16">
      <c r="A629">
        <v>626</v>
      </c>
      <c r="B629" t="s">
        <v>241</v>
      </c>
      <c r="C629" s="11">
        <v>117</v>
      </c>
      <c r="D629" s="11">
        <v>4</v>
      </c>
      <c r="E629" s="2">
        <f t="shared" si="27"/>
        <v>34.188034188034194</v>
      </c>
      <c r="G629" t="s">
        <v>1886</v>
      </c>
      <c r="H629">
        <v>2</v>
      </c>
      <c r="I629">
        <v>4</v>
      </c>
      <c r="J629">
        <v>22</v>
      </c>
      <c r="K629">
        <v>88</v>
      </c>
      <c r="L629">
        <v>0</v>
      </c>
      <c r="M629">
        <v>1</v>
      </c>
      <c r="N629">
        <v>117</v>
      </c>
      <c r="O629" s="2">
        <f t="shared" si="28"/>
        <v>1.7241379310344827</v>
      </c>
      <c r="P629" s="34">
        <f t="shared" si="29"/>
        <v>75.862068965517238</v>
      </c>
    </row>
    <row r="630" spans="1:16">
      <c r="A630">
        <v>627</v>
      </c>
      <c r="B630" t="s">
        <v>400</v>
      </c>
      <c r="C630" s="11">
        <v>24</v>
      </c>
      <c r="D630" s="11">
        <v>0</v>
      </c>
      <c r="E630" s="2">
        <f t="shared" si="27"/>
        <v>0</v>
      </c>
      <c r="G630" t="s">
        <v>1887</v>
      </c>
      <c r="H630">
        <v>1</v>
      </c>
      <c r="I630">
        <v>0</v>
      </c>
      <c r="J630">
        <v>0</v>
      </c>
      <c r="K630">
        <v>22</v>
      </c>
      <c r="L630">
        <v>0</v>
      </c>
      <c r="M630">
        <v>1</v>
      </c>
      <c r="N630">
        <v>24</v>
      </c>
      <c r="O630" s="2">
        <f t="shared" si="28"/>
        <v>4.3478260869565215</v>
      </c>
      <c r="P630" s="34">
        <f t="shared" si="29"/>
        <v>95.652173913043484</v>
      </c>
    </row>
    <row r="631" spans="1:16">
      <c r="A631">
        <v>628</v>
      </c>
      <c r="B631" t="s">
        <v>297</v>
      </c>
      <c r="C631" s="11">
        <v>78</v>
      </c>
      <c r="D631" s="11">
        <v>0</v>
      </c>
      <c r="E631" s="2">
        <f t="shared" si="27"/>
        <v>0</v>
      </c>
      <c r="G631" t="s">
        <v>1888</v>
      </c>
      <c r="H631">
        <v>0</v>
      </c>
      <c r="I631">
        <v>1</v>
      </c>
      <c r="J631">
        <v>10</v>
      </c>
      <c r="K631">
        <v>66</v>
      </c>
      <c r="L631">
        <v>0</v>
      </c>
      <c r="M631">
        <v>1</v>
      </c>
      <c r="N631">
        <v>78</v>
      </c>
      <c r="O631" s="2">
        <f t="shared" si="28"/>
        <v>0</v>
      </c>
      <c r="P631" s="34">
        <f t="shared" si="29"/>
        <v>85.714285714285708</v>
      </c>
    </row>
    <row r="632" spans="1:16">
      <c r="A632">
        <v>629</v>
      </c>
      <c r="B632" t="s">
        <v>411</v>
      </c>
      <c r="C632" s="11">
        <v>16</v>
      </c>
      <c r="D632" s="11">
        <v>0</v>
      </c>
      <c r="E632" s="2">
        <f t="shared" si="27"/>
        <v>0</v>
      </c>
      <c r="G632" t="s">
        <v>1889</v>
      </c>
      <c r="H632">
        <v>0</v>
      </c>
      <c r="I632">
        <v>0</v>
      </c>
      <c r="J632">
        <v>4</v>
      </c>
      <c r="K632">
        <v>12</v>
      </c>
      <c r="L632">
        <v>0</v>
      </c>
      <c r="M632">
        <v>0</v>
      </c>
      <c r="N632">
        <v>16</v>
      </c>
      <c r="O632" s="2">
        <f t="shared" si="28"/>
        <v>0</v>
      </c>
      <c r="P632" s="34">
        <f t="shared" si="29"/>
        <v>75</v>
      </c>
    </row>
    <row r="633" spans="1:16">
      <c r="A633">
        <v>630</v>
      </c>
      <c r="B633" t="s">
        <v>470</v>
      </c>
      <c r="C633" s="11">
        <v>160</v>
      </c>
      <c r="D633" s="11">
        <v>1</v>
      </c>
      <c r="E633" s="2">
        <f t="shared" si="27"/>
        <v>6.25</v>
      </c>
      <c r="G633" t="s">
        <v>1890</v>
      </c>
      <c r="H633">
        <v>3</v>
      </c>
      <c r="I633">
        <v>3</v>
      </c>
      <c r="J633">
        <v>13</v>
      </c>
      <c r="K633">
        <v>136</v>
      </c>
      <c r="L633">
        <v>0</v>
      </c>
      <c r="M633">
        <v>5</v>
      </c>
      <c r="N633">
        <v>160</v>
      </c>
      <c r="O633" s="2">
        <f t="shared" si="28"/>
        <v>1.935483870967742</v>
      </c>
      <c r="P633" s="34">
        <f t="shared" si="29"/>
        <v>87.741935483870975</v>
      </c>
    </row>
    <row r="634" spans="1:16">
      <c r="A634">
        <v>631</v>
      </c>
      <c r="B634" t="s">
        <v>229</v>
      </c>
      <c r="C634" s="11">
        <v>138</v>
      </c>
      <c r="D634" s="11">
        <v>2</v>
      </c>
      <c r="E634" s="2">
        <f t="shared" si="27"/>
        <v>14.492753623188406</v>
      </c>
      <c r="G634" t="s">
        <v>1891</v>
      </c>
      <c r="H634">
        <v>7</v>
      </c>
      <c r="I634">
        <v>2</v>
      </c>
      <c r="J634">
        <v>14</v>
      </c>
      <c r="K634">
        <v>114</v>
      </c>
      <c r="L634">
        <v>0</v>
      </c>
      <c r="M634">
        <v>1</v>
      </c>
      <c r="N634">
        <v>138</v>
      </c>
      <c r="O634" s="2">
        <f t="shared" si="28"/>
        <v>5.1094890510948909</v>
      </c>
      <c r="P634" s="34">
        <f t="shared" si="29"/>
        <v>83.211678832116789</v>
      </c>
    </row>
    <row r="635" spans="1:16">
      <c r="A635">
        <v>632</v>
      </c>
      <c r="B635" t="s">
        <v>462</v>
      </c>
      <c r="C635" s="11">
        <v>1332</v>
      </c>
      <c r="D635" s="11">
        <v>8</v>
      </c>
      <c r="E635" s="2">
        <f t="shared" si="27"/>
        <v>6.0060060060060056</v>
      </c>
      <c r="G635" t="s">
        <v>1892</v>
      </c>
      <c r="H635">
        <v>9</v>
      </c>
      <c r="I635">
        <v>38</v>
      </c>
      <c r="J635">
        <v>141</v>
      </c>
      <c r="K635">
        <v>1140</v>
      </c>
      <c r="L635">
        <v>0</v>
      </c>
      <c r="M635">
        <v>4</v>
      </c>
      <c r="N635">
        <v>1332</v>
      </c>
      <c r="O635" s="2">
        <f t="shared" si="28"/>
        <v>0.67771084337349397</v>
      </c>
      <c r="P635" s="34">
        <f t="shared" si="29"/>
        <v>85.843373493975903</v>
      </c>
    </row>
    <row r="636" spans="1:16">
      <c r="A636">
        <v>633</v>
      </c>
      <c r="B636" t="s">
        <v>156</v>
      </c>
      <c r="C636" s="11">
        <v>312</v>
      </c>
      <c r="D636" s="11">
        <v>4</v>
      </c>
      <c r="E636" s="2">
        <f t="shared" si="27"/>
        <v>12.820512820512819</v>
      </c>
      <c r="G636" t="s">
        <v>1893</v>
      </c>
      <c r="H636">
        <v>4</v>
      </c>
      <c r="I636">
        <v>5</v>
      </c>
      <c r="J636">
        <v>31</v>
      </c>
      <c r="K636">
        <v>271</v>
      </c>
      <c r="L636">
        <v>0</v>
      </c>
      <c r="M636">
        <v>1</v>
      </c>
      <c r="N636">
        <v>312</v>
      </c>
      <c r="O636" s="2">
        <f t="shared" si="28"/>
        <v>1.2861736334405145</v>
      </c>
      <c r="P636" s="34">
        <f t="shared" si="29"/>
        <v>87.138263665594849</v>
      </c>
    </row>
    <row r="637" spans="1:16">
      <c r="A637">
        <v>634</v>
      </c>
      <c r="B637" t="s">
        <v>287</v>
      </c>
      <c r="C637" s="11">
        <v>94</v>
      </c>
      <c r="D637" s="11">
        <v>0</v>
      </c>
      <c r="E637" s="2">
        <f t="shared" si="27"/>
        <v>0</v>
      </c>
      <c r="G637" t="s">
        <v>1894</v>
      </c>
      <c r="H637">
        <v>0</v>
      </c>
      <c r="I637">
        <v>5</v>
      </c>
      <c r="J637">
        <v>13</v>
      </c>
      <c r="K637">
        <v>72</v>
      </c>
      <c r="L637">
        <v>0</v>
      </c>
      <c r="M637">
        <v>4</v>
      </c>
      <c r="N637">
        <v>94</v>
      </c>
      <c r="O637" s="2">
        <f t="shared" si="28"/>
        <v>0</v>
      </c>
      <c r="P637" s="34">
        <f t="shared" si="29"/>
        <v>80</v>
      </c>
    </row>
    <row r="638" spans="1:16">
      <c r="A638">
        <v>635</v>
      </c>
      <c r="B638" t="s">
        <v>119</v>
      </c>
      <c r="C638" s="11">
        <v>532</v>
      </c>
      <c r="D638" s="11">
        <v>7</v>
      </c>
      <c r="E638" s="2">
        <f t="shared" si="27"/>
        <v>13.157894736842104</v>
      </c>
      <c r="G638" t="s">
        <v>1895</v>
      </c>
      <c r="H638">
        <v>6</v>
      </c>
      <c r="I638">
        <v>6</v>
      </c>
      <c r="J638">
        <v>62</v>
      </c>
      <c r="K638">
        <v>454</v>
      </c>
      <c r="L638">
        <v>0</v>
      </c>
      <c r="M638">
        <v>4</v>
      </c>
      <c r="N638">
        <v>532</v>
      </c>
      <c r="O638" s="2">
        <f t="shared" si="28"/>
        <v>1.1363636363636365</v>
      </c>
      <c r="P638" s="34">
        <f t="shared" si="29"/>
        <v>85.984848484848484</v>
      </c>
    </row>
    <row r="639" spans="1:16">
      <c r="A639">
        <v>636</v>
      </c>
      <c r="B639" t="s">
        <v>97</v>
      </c>
      <c r="C639" s="11">
        <v>760</v>
      </c>
      <c r="D639" s="11">
        <v>9</v>
      </c>
      <c r="E639" s="2">
        <f t="shared" si="27"/>
        <v>11.842105263157896</v>
      </c>
      <c r="G639" t="s">
        <v>1896</v>
      </c>
      <c r="H639">
        <v>10</v>
      </c>
      <c r="I639">
        <v>29</v>
      </c>
      <c r="J639">
        <v>163</v>
      </c>
      <c r="K639">
        <v>552</v>
      </c>
      <c r="L639">
        <v>0</v>
      </c>
      <c r="M639">
        <v>6</v>
      </c>
      <c r="N639">
        <v>760</v>
      </c>
      <c r="O639" s="2">
        <f t="shared" si="28"/>
        <v>1.3262599469496021</v>
      </c>
      <c r="P639" s="34">
        <f t="shared" si="29"/>
        <v>73.209549071618042</v>
      </c>
    </row>
    <row r="640" spans="1:16">
      <c r="A640">
        <v>637</v>
      </c>
      <c r="B640" t="s">
        <v>478</v>
      </c>
      <c r="C640" s="11">
        <v>1718</v>
      </c>
      <c r="D640" s="11">
        <v>12</v>
      </c>
      <c r="E640" s="2">
        <f t="shared" si="27"/>
        <v>6.9848661233993017</v>
      </c>
      <c r="G640" t="s">
        <v>1897</v>
      </c>
      <c r="H640">
        <v>17</v>
      </c>
      <c r="I640">
        <v>56</v>
      </c>
      <c r="J640">
        <v>321</v>
      </c>
      <c r="K640">
        <v>1321</v>
      </c>
      <c r="L640">
        <v>0</v>
      </c>
      <c r="M640">
        <v>3</v>
      </c>
      <c r="N640">
        <v>1718</v>
      </c>
      <c r="O640" s="2">
        <f t="shared" si="28"/>
        <v>0.99125364431486873</v>
      </c>
      <c r="P640" s="34">
        <f t="shared" si="29"/>
        <v>77.026239067055386</v>
      </c>
    </row>
    <row r="641" spans="1:16">
      <c r="A641">
        <v>638</v>
      </c>
      <c r="B641" t="s">
        <v>244</v>
      </c>
      <c r="C641" s="11">
        <v>115</v>
      </c>
      <c r="D641" s="11">
        <v>2</v>
      </c>
      <c r="E641" s="2">
        <f t="shared" si="27"/>
        <v>17.391304347826086</v>
      </c>
      <c r="G641" t="s">
        <v>1898</v>
      </c>
      <c r="H641">
        <v>1</v>
      </c>
      <c r="I641">
        <v>3</v>
      </c>
      <c r="J641">
        <v>26</v>
      </c>
      <c r="K641">
        <v>85</v>
      </c>
      <c r="L641">
        <v>0</v>
      </c>
      <c r="M641">
        <v>0</v>
      </c>
      <c r="N641">
        <v>115</v>
      </c>
      <c r="O641" s="2">
        <f t="shared" si="28"/>
        <v>0.86956521739130432</v>
      </c>
      <c r="P641" s="34">
        <f t="shared" si="29"/>
        <v>73.91304347826086</v>
      </c>
    </row>
    <row r="642" spans="1:16">
      <c r="A642">
        <v>639</v>
      </c>
      <c r="B642" t="s">
        <v>473</v>
      </c>
      <c r="C642" s="11">
        <v>942</v>
      </c>
      <c r="D642" s="11">
        <v>6</v>
      </c>
      <c r="E642" s="2">
        <f t="shared" si="27"/>
        <v>6.369426751592357</v>
      </c>
      <c r="G642" t="s">
        <v>1899</v>
      </c>
      <c r="H642">
        <v>4</v>
      </c>
      <c r="I642">
        <v>14</v>
      </c>
      <c r="J642">
        <v>90</v>
      </c>
      <c r="K642">
        <v>829</v>
      </c>
      <c r="L642">
        <v>0</v>
      </c>
      <c r="M642">
        <v>5</v>
      </c>
      <c r="N642">
        <v>942</v>
      </c>
      <c r="O642" s="2">
        <f t="shared" si="28"/>
        <v>0.42689434364994666</v>
      </c>
      <c r="P642" s="34">
        <f t="shared" si="29"/>
        <v>88.473852721451436</v>
      </c>
    </row>
    <row r="643" spans="1:16">
      <c r="A643">
        <v>640</v>
      </c>
      <c r="B643" t="s">
        <v>179</v>
      </c>
      <c r="C643" s="11">
        <v>246</v>
      </c>
      <c r="D643" s="11">
        <v>3</v>
      </c>
      <c r="E643" s="2">
        <f t="shared" si="27"/>
        <v>12.195121951219512</v>
      </c>
      <c r="G643" t="s">
        <v>1900</v>
      </c>
      <c r="H643">
        <v>3</v>
      </c>
      <c r="I643">
        <v>9</v>
      </c>
      <c r="J643">
        <v>39</v>
      </c>
      <c r="K643">
        <v>192</v>
      </c>
      <c r="L643">
        <v>0</v>
      </c>
      <c r="M643">
        <v>3</v>
      </c>
      <c r="N643">
        <v>246</v>
      </c>
      <c r="O643" s="2">
        <f t="shared" si="28"/>
        <v>1.2345679012345678</v>
      </c>
      <c r="P643" s="34">
        <f t="shared" si="29"/>
        <v>79.012345679012341</v>
      </c>
    </row>
    <row r="644" spans="1:16">
      <c r="A644">
        <v>641</v>
      </c>
      <c r="B644" t="s">
        <v>248</v>
      </c>
      <c r="C644" s="11">
        <v>100</v>
      </c>
      <c r="D644" s="11">
        <v>2</v>
      </c>
      <c r="E644" s="2">
        <f t="shared" ref="E644:E649" si="30">D644/C644*1000</f>
        <v>20</v>
      </c>
      <c r="G644" t="s">
        <v>1901</v>
      </c>
      <c r="H644">
        <v>0</v>
      </c>
      <c r="I644">
        <v>2</v>
      </c>
      <c r="J644">
        <v>21</v>
      </c>
      <c r="K644">
        <v>77</v>
      </c>
      <c r="L644">
        <v>0</v>
      </c>
      <c r="M644">
        <v>0</v>
      </c>
      <c r="N644">
        <v>100</v>
      </c>
      <c r="O644" s="2">
        <f t="shared" si="28"/>
        <v>0</v>
      </c>
      <c r="P644" s="34">
        <f t="shared" si="29"/>
        <v>77</v>
      </c>
    </row>
    <row r="645" spans="1:16">
      <c r="A645">
        <v>642</v>
      </c>
      <c r="B645" t="s">
        <v>394</v>
      </c>
      <c r="C645" s="11">
        <v>25</v>
      </c>
      <c r="D645" s="11">
        <v>0</v>
      </c>
      <c r="E645" s="2">
        <f t="shared" si="30"/>
        <v>0</v>
      </c>
      <c r="G645" t="s">
        <v>1902</v>
      </c>
      <c r="H645">
        <v>0</v>
      </c>
      <c r="I645">
        <v>0</v>
      </c>
      <c r="J645">
        <v>1</v>
      </c>
      <c r="K645">
        <v>24</v>
      </c>
      <c r="L645">
        <v>0</v>
      </c>
      <c r="M645">
        <v>0</v>
      </c>
      <c r="N645">
        <v>25</v>
      </c>
      <c r="O645" s="2">
        <f t="shared" ref="O645:O649" si="31">H645/(N645-M645-L645)*100</f>
        <v>0</v>
      </c>
      <c r="P645" s="34">
        <f t="shared" ref="P645:P649" si="32">K645/(N645-L645-M645)*100</f>
        <v>96</v>
      </c>
    </row>
    <row r="646" spans="1:16">
      <c r="A646">
        <v>643</v>
      </c>
      <c r="B646" t="s">
        <v>59</v>
      </c>
      <c r="C646" s="11">
        <v>1693</v>
      </c>
      <c r="D646" s="11">
        <v>23</v>
      </c>
      <c r="E646" s="2">
        <f t="shared" si="30"/>
        <v>13.585351447135263</v>
      </c>
      <c r="G646" t="s">
        <v>1903</v>
      </c>
      <c r="H646">
        <v>6</v>
      </c>
      <c r="I646">
        <v>42</v>
      </c>
      <c r="J646">
        <v>206</v>
      </c>
      <c r="K646">
        <v>1415</v>
      </c>
      <c r="L646">
        <v>0</v>
      </c>
      <c r="M646">
        <v>24</v>
      </c>
      <c r="N646">
        <v>1693</v>
      </c>
      <c r="O646" s="2">
        <f t="shared" si="31"/>
        <v>0.35949670461354105</v>
      </c>
      <c r="P646" s="34">
        <f t="shared" si="32"/>
        <v>84.7813061713601</v>
      </c>
    </row>
    <row r="647" spans="1:16">
      <c r="A647">
        <v>644</v>
      </c>
      <c r="B647" t="s">
        <v>432</v>
      </c>
      <c r="C647" s="11">
        <v>1080</v>
      </c>
      <c r="D647" s="11">
        <v>4</v>
      </c>
      <c r="E647" s="2">
        <f t="shared" si="30"/>
        <v>3.7037037037037037</v>
      </c>
      <c r="G647" t="s">
        <v>1904</v>
      </c>
      <c r="H647">
        <v>39</v>
      </c>
      <c r="I647">
        <v>25</v>
      </c>
      <c r="J647">
        <v>81</v>
      </c>
      <c r="K647">
        <v>931</v>
      </c>
      <c r="L647">
        <v>0</v>
      </c>
      <c r="M647">
        <v>4</v>
      </c>
      <c r="N647">
        <v>1080</v>
      </c>
      <c r="O647" s="2">
        <f t="shared" si="31"/>
        <v>3.6245353159851299</v>
      </c>
      <c r="P647" s="34">
        <f t="shared" si="32"/>
        <v>86.524163568773233</v>
      </c>
    </row>
    <row r="648" spans="1:16">
      <c r="A648">
        <v>645</v>
      </c>
      <c r="B648" t="s">
        <v>374</v>
      </c>
      <c r="C648" s="11">
        <v>35</v>
      </c>
      <c r="D648" s="11">
        <v>0</v>
      </c>
      <c r="E648" s="2">
        <f t="shared" si="30"/>
        <v>0</v>
      </c>
      <c r="G648" t="s">
        <v>1905</v>
      </c>
      <c r="H648">
        <v>1</v>
      </c>
      <c r="I648">
        <v>0</v>
      </c>
      <c r="J648">
        <v>3</v>
      </c>
      <c r="K648">
        <v>31</v>
      </c>
      <c r="L648">
        <v>0</v>
      </c>
      <c r="M648">
        <v>0</v>
      </c>
      <c r="N648">
        <v>35</v>
      </c>
      <c r="O648" s="2">
        <f t="shared" si="31"/>
        <v>2.8571428571428572</v>
      </c>
      <c r="P648" s="34">
        <f t="shared" si="32"/>
        <v>88.571428571428569</v>
      </c>
    </row>
    <row r="649" spans="1:16">
      <c r="A649" s="4"/>
      <c r="B649" s="4" t="s">
        <v>675</v>
      </c>
      <c r="C649" s="7">
        <v>617013</v>
      </c>
      <c r="D649" s="7">
        <v>7105</v>
      </c>
      <c r="E649" s="5">
        <f t="shared" si="30"/>
        <v>11.515154461899506</v>
      </c>
      <c r="G649" t="s">
        <v>675</v>
      </c>
      <c r="H649">
        <v>8233</v>
      </c>
      <c r="I649">
        <v>24942</v>
      </c>
      <c r="J649">
        <v>112401</v>
      </c>
      <c r="K649">
        <v>466276</v>
      </c>
      <c r="L649">
        <v>6</v>
      </c>
      <c r="M649">
        <v>5155</v>
      </c>
      <c r="N649">
        <v>617013</v>
      </c>
      <c r="O649" s="2">
        <f t="shared" si="31"/>
        <v>1.345586841262266</v>
      </c>
      <c r="P649" s="34">
        <f t="shared" si="32"/>
        <v>76.207318109608195</v>
      </c>
    </row>
  </sheetData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2:D45"/>
  <sheetViews>
    <sheetView workbookViewId="0">
      <selection activeCell="J41" sqref="J41"/>
    </sheetView>
  </sheetViews>
  <sheetFormatPr defaultRowHeight="12.75"/>
  <cols>
    <col min="1" max="250" width="9.140625" style="114"/>
    <col min="251" max="252" width="9.5703125" style="114" bestFit="1" customWidth="1"/>
    <col min="253" max="253" width="10.5703125" style="114" bestFit="1" customWidth="1"/>
    <col min="254" max="506" width="9.140625" style="114"/>
    <col min="507" max="508" width="9.5703125" style="114" bestFit="1" customWidth="1"/>
    <col min="509" max="509" width="10.5703125" style="114" bestFit="1" customWidth="1"/>
    <col min="510" max="762" width="9.140625" style="114"/>
    <col min="763" max="764" width="9.5703125" style="114" bestFit="1" customWidth="1"/>
    <col min="765" max="765" width="10.5703125" style="114" bestFit="1" customWidth="1"/>
    <col min="766" max="1018" width="9.140625" style="114"/>
    <col min="1019" max="1020" width="9.5703125" style="114" bestFit="1" customWidth="1"/>
    <col min="1021" max="1021" width="10.5703125" style="114" bestFit="1" customWidth="1"/>
    <col min="1022" max="1274" width="9.140625" style="114"/>
    <col min="1275" max="1276" width="9.5703125" style="114" bestFit="1" customWidth="1"/>
    <col min="1277" max="1277" width="10.5703125" style="114" bestFit="1" customWidth="1"/>
    <col min="1278" max="1530" width="9.140625" style="114"/>
    <col min="1531" max="1532" width="9.5703125" style="114" bestFit="1" customWidth="1"/>
    <col min="1533" max="1533" width="10.5703125" style="114" bestFit="1" customWidth="1"/>
    <col min="1534" max="1786" width="9.140625" style="114"/>
    <col min="1787" max="1788" width="9.5703125" style="114" bestFit="1" customWidth="1"/>
    <col min="1789" max="1789" width="10.5703125" style="114" bestFit="1" customWidth="1"/>
    <col min="1790" max="2042" width="9.140625" style="114"/>
    <col min="2043" max="2044" width="9.5703125" style="114" bestFit="1" customWidth="1"/>
    <col min="2045" max="2045" width="10.5703125" style="114" bestFit="1" customWidth="1"/>
    <col min="2046" max="2298" width="9.140625" style="114"/>
    <col min="2299" max="2300" width="9.5703125" style="114" bestFit="1" customWidth="1"/>
    <col min="2301" max="2301" width="10.5703125" style="114" bestFit="1" customWidth="1"/>
    <col min="2302" max="2554" width="9.140625" style="114"/>
    <col min="2555" max="2556" width="9.5703125" style="114" bestFit="1" customWidth="1"/>
    <col min="2557" max="2557" width="10.5703125" style="114" bestFit="1" customWidth="1"/>
    <col min="2558" max="2810" width="9.140625" style="114"/>
    <col min="2811" max="2812" width="9.5703125" style="114" bestFit="1" customWidth="1"/>
    <col min="2813" max="2813" width="10.5703125" style="114" bestFit="1" customWidth="1"/>
    <col min="2814" max="3066" width="9.140625" style="114"/>
    <col min="3067" max="3068" width="9.5703125" style="114" bestFit="1" customWidth="1"/>
    <col min="3069" max="3069" width="10.5703125" style="114" bestFit="1" customWidth="1"/>
    <col min="3070" max="3322" width="9.140625" style="114"/>
    <col min="3323" max="3324" width="9.5703125" style="114" bestFit="1" customWidth="1"/>
    <col min="3325" max="3325" width="10.5703125" style="114" bestFit="1" customWidth="1"/>
    <col min="3326" max="3578" width="9.140625" style="114"/>
    <col min="3579" max="3580" width="9.5703125" style="114" bestFit="1" customWidth="1"/>
    <col min="3581" max="3581" width="10.5703125" style="114" bestFit="1" customWidth="1"/>
    <col min="3582" max="3834" width="9.140625" style="114"/>
    <col min="3835" max="3836" width="9.5703125" style="114" bestFit="1" customWidth="1"/>
    <col min="3837" max="3837" width="10.5703125" style="114" bestFit="1" customWidth="1"/>
    <col min="3838" max="4090" width="9.140625" style="114"/>
    <col min="4091" max="4092" width="9.5703125" style="114" bestFit="1" customWidth="1"/>
    <col min="4093" max="4093" width="10.5703125" style="114" bestFit="1" customWidth="1"/>
    <col min="4094" max="4346" width="9.140625" style="114"/>
    <col min="4347" max="4348" width="9.5703125" style="114" bestFit="1" customWidth="1"/>
    <col min="4349" max="4349" width="10.5703125" style="114" bestFit="1" customWidth="1"/>
    <col min="4350" max="4602" width="9.140625" style="114"/>
    <col min="4603" max="4604" width="9.5703125" style="114" bestFit="1" customWidth="1"/>
    <col min="4605" max="4605" width="10.5703125" style="114" bestFit="1" customWidth="1"/>
    <col min="4606" max="4858" width="9.140625" style="114"/>
    <col min="4859" max="4860" width="9.5703125" style="114" bestFit="1" customWidth="1"/>
    <col min="4861" max="4861" width="10.5703125" style="114" bestFit="1" customWidth="1"/>
    <col min="4862" max="5114" width="9.140625" style="114"/>
    <col min="5115" max="5116" width="9.5703125" style="114" bestFit="1" customWidth="1"/>
    <col min="5117" max="5117" width="10.5703125" style="114" bestFit="1" customWidth="1"/>
    <col min="5118" max="5370" width="9.140625" style="114"/>
    <col min="5371" max="5372" width="9.5703125" style="114" bestFit="1" customWidth="1"/>
    <col min="5373" max="5373" width="10.5703125" style="114" bestFit="1" customWidth="1"/>
    <col min="5374" max="5626" width="9.140625" style="114"/>
    <col min="5627" max="5628" width="9.5703125" style="114" bestFit="1" customWidth="1"/>
    <col min="5629" max="5629" width="10.5703125" style="114" bestFit="1" customWidth="1"/>
    <col min="5630" max="5882" width="9.140625" style="114"/>
    <col min="5883" max="5884" width="9.5703125" style="114" bestFit="1" customWidth="1"/>
    <col min="5885" max="5885" width="10.5703125" style="114" bestFit="1" customWidth="1"/>
    <col min="5886" max="6138" width="9.140625" style="114"/>
    <col min="6139" max="6140" width="9.5703125" style="114" bestFit="1" customWidth="1"/>
    <col min="6141" max="6141" width="10.5703125" style="114" bestFit="1" customWidth="1"/>
    <col min="6142" max="6394" width="9.140625" style="114"/>
    <col min="6395" max="6396" width="9.5703125" style="114" bestFit="1" customWidth="1"/>
    <col min="6397" max="6397" width="10.5703125" style="114" bestFit="1" customWidth="1"/>
    <col min="6398" max="6650" width="9.140625" style="114"/>
    <col min="6651" max="6652" width="9.5703125" style="114" bestFit="1" customWidth="1"/>
    <col min="6653" max="6653" width="10.5703125" style="114" bestFit="1" customWidth="1"/>
    <col min="6654" max="6906" width="9.140625" style="114"/>
    <col min="6907" max="6908" width="9.5703125" style="114" bestFit="1" customWidth="1"/>
    <col min="6909" max="6909" width="10.5703125" style="114" bestFit="1" customWidth="1"/>
    <col min="6910" max="7162" width="9.140625" style="114"/>
    <col min="7163" max="7164" width="9.5703125" style="114" bestFit="1" customWidth="1"/>
    <col min="7165" max="7165" width="10.5703125" style="114" bestFit="1" customWidth="1"/>
    <col min="7166" max="7418" width="9.140625" style="114"/>
    <col min="7419" max="7420" width="9.5703125" style="114" bestFit="1" customWidth="1"/>
    <col min="7421" max="7421" width="10.5703125" style="114" bestFit="1" customWidth="1"/>
    <col min="7422" max="7674" width="9.140625" style="114"/>
    <col min="7675" max="7676" width="9.5703125" style="114" bestFit="1" customWidth="1"/>
    <col min="7677" max="7677" width="10.5703125" style="114" bestFit="1" customWidth="1"/>
    <col min="7678" max="7930" width="9.140625" style="114"/>
    <col min="7931" max="7932" width="9.5703125" style="114" bestFit="1" customWidth="1"/>
    <col min="7933" max="7933" width="10.5703125" style="114" bestFit="1" customWidth="1"/>
    <col min="7934" max="8186" width="9.140625" style="114"/>
    <col min="8187" max="8188" width="9.5703125" style="114" bestFit="1" customWidth="1"/>
    <col min="8189" max="8189" width="10.5703125" style="114" bestFit="1" customWidth="1"/>
    <col min="8190" max="8442" width="9.140625" style="114"/>
    <col min="8443" max="8444" width="9.5703125" style="114" bestFit="1" customWidth="1"/>
    <col min="8445" max="8445" width="10.5703125" style="114" bestFit="1" customWidth="1"/>
    <col min="8446" max="8698" width="9.140625" style="114"/>
    <col min="8699" max="8700" width="9.5703125" style="114" bestFit="1" customWidth="1"/>
    <col min="8701" max="8701" width="10.5703125" style="114" bestFit="1" customWidth="1"/>
    <col min="8702" max="8954" width="9.140625" style="114"/>
    <col min="8955" max="8956" width="9.5703125" style="114" bestFit="1" customWidth="1"/>
    <col min="8957" max="8957" width="10.5703125" style="114" bestFit="1" customWidth="1"/>
    <col min="8958" max="9210" width="9.140625" style="114"/>
    <col min="9211" max="9212" width="9.5703125" style="114" bestFit="1" customWidth="1"/>
    <col min="9213" max="9213" width="10.5703125" style="114" bestFit="1" customWidth="1"/>
    <col min="9214" max="9466" width="9.140625" style="114"/>
    <col min="9467" max="9468" width="9.5703125" style="114" bestFit="1" customWidth="1"/>
    <col min="9469" max="9469" width="10.5703125" style="114" bestFit="1" customWidth="1"/>
    <col min="9470" max="9722" width="9.140625" style="114"/>
    <col min="9723" max="9724" width="9.5703125" style="114" bestFit="1" customWidth="1"/>
    <col min="9725" max="9725" width="10.5703125" style="114" bestFit="1" customWidth="1"/>
    <col min="9726" max="9978" width="9.140625" style="114"/>
    <col min="9979" max="9980" width="9.5703125" style="114" bestFit="1" customWidth="1"/>
    <col min="9981" max="9981" width="10.5703125" style="114" bestFit="1" customWidth="1"/>
    <col min="9982" max="10234" width="9.140625" style="114"/>
    <col min="10235" max="10236" width="9.5703125" style="114" bestFit="1" customWidth="1"/>
    <col min="10237" max="10237" width="10.5703125" style="114" bestFit="1" customWidth="1"/>
    <col min="10238" max="10490" width="9.140625" style="114"/>
    <col min="10491" max="10492" width="9.5703125" style="114" bestFit="1" customWidth="1"/>
    <col min="10493" max="10493" width="10.5703125" style="114" bestFit="1" customWidth="1"/>
    <col min="10494" max="10746" width="9.140625" style="114"/>
    <col min="10747" max="10748" width="9.5703125" style="114" bestFit="1" customWidth="1"/>
    <col min="10749" max="10749" width="10.5703125" style="114" bestFit="1" customWidth="1"/>
    <col min="10750" max="11002" width="9.140625" style="114"/>
    <col min="11003" max="11004" width="9.5703125" style="114" bestFit="1" customWidth="1"/>
    <col min="11005" max="11005" width="10.5703125" style="114" bestFit="1" customWidth="1"/>
    <col min="11006" max="11258" width="9.140625" style="114"/>
    <col min="11259" max="11260" width="9.5703125" style="114" bestFit="1" customWidth="1"/>
    <col min="11261" max="11261" width="10.5703125" style="114" bestFit="1" customWidth="1"/>
    <col min="11262" max="11514" width="9.140625" style="114"/>
    <col min="11515" max="11516" width="9.5703125" style="114" bestFit="1" customWidth="1"/>
    <col min="11517" max="11517" width="10.5703125" style="114" bestFit="1" customWidth="1"/>
    <col min="11518" max="11770" width="9.140625" style="114"/>
    <col min="11771" max="11772" width="9.5703125" style="114" bestFit="1" customWidth="1"/>
    <col min="11773" max="11773" width="10.5703125" style="114" bestFit="1" customWidth="1"/>
    <col min="11774" max="12026" width="9.140625" style="114"/>
    <col min="12027" max="12028" width="9.5703125" style="114" bestFit="1" customWidth="1"/>
    <col min="12029" max="12029" width="10.5703125" style="114" bestFit="1" customWidth="1"/>
    <col min="12030" max="12282" width="9.140625" style="114"/>
    <col min="12283" max="12284" width="9.5703125" style="114" bestFit="1" customWidth="1"/>
    <col min="12285" max="12285" width="10.5703125" style="114" bestFit="1" customWidth="1"/>
    <col min="12286" max="12538" width="9.140625" style="114"/>
    <col min="12539" max="12540" width="9.5703125" style="114" bestFit="1" customWidth="1"/>
    <col min="12541" max="12541" width="10.5703125" style="114" bestFit="1" customWidth="1"/>
    <col min="12542" max="12794" width="9.140625" style="114"/>
    <col min="12795" max="12796" width="9.5703125" style="114" bestFit="1" customWidth="1"/>
    <col min="12797" max="12797" width="10.5703125" style="114" bestFit="1" customWidth="1"/>
    <col min="12798" max="13050" width="9.140625" style="114"/>
    <col min="13051" max="13052" width="9.5703125" style="114" bestFit="1" customWidth="1"/>
    <col min="13053" max="13053" width="10.5703125" style="114" bestFit="1" customWidth="1"/>
    <col min="13054" max="13306" width="9.140625" style="114"/>
    <col min="13307" max="13308" width="9.5703125" style="114" bestFit="1" customWidth="1"/>
    <col min="13309" max="13309" width="10.5703125" style="114" bestFit="1" customWidth="1"/>
    <col min="13310" max="13562" width="9.140625" style="114"/>
    <col min="13563" max="13564" width="9.5703125" style="114" bestFit="1" customWidth="1"/>
    <col min="13565" max="13565" width="10.5703125" style="114" bestFit="1" customWidth="1"/>
    <col min="13566" max="13818" width="9.140625" style="114"/>
    <col min="13819" max="13820" width="9.5703125" style="114" bestFit="1" customWidth="1"/>
    <col min="13821" max="13821" width="10.5703125" style="114" bestFit="1" customWidth="1"/>
    <col min="13822" max="14074" width="9.140625" style="114"/>
    <col min="14075" max="14076" width="9.5703125" style="114" bestFit="1" customWidth="1"/>
    <col min="14077" max="14077" width="10.5703125" style="114" bestFit="1" customWidth="1"/>
    <col min="14078" max="14330" width="9.140625" style="114"/>
    <col min="14331" max="14332" width="9.5703125" style="114" bestFit="1" customWidth="1"/>
    <col min="14333" max="14333" width="10.5703125" style="114" bestFit="1" customWidth="1"/>
    <col min="14334" max="14586" width="9.140625" style="114"/>
    <col min="14587" max="14588" width="9.5703125" style="114" bestFit="1" customWidth="1"/>
    <col min="14589" max="14589" width="10.5703125" style="114" bestFit="1" customWidth="1"/>
    <col min="14590" max="14842" width="9.140625" style="114"/>
    <col min="14843" max="14844" width="9.5703125" style="114" bestFit="1" customWidth="1"/>
    <col min="14845" max="14845" width="10.5703125" style="114" bestFit="1" customWidth="1"/>
    <col min="14846" max="15098" width="9.140625" style="114"/>
    <col min="15099" max="15100" width="9.5703125" style="114" bestFit="1" customWidth="1"/>
    <col min="15101" max="15101" width="10.5703125" style="114" bestFit="1" customWidth="1"/>
    <col min="15102" max="15354" width="9.140625" style="114"/>
    <col min="15355" max="15356" width="9.5703125" style="114" bestFit="1" customWidth="1"/>
    <col min="15357" max="15357" width="10.5703125" style="114" bestFit="1" customWidth="1"/>
    <col min="15358" max="15610" width="9.140625" style="114"/>
    <col min="15611" max="15612" width="9.5703125" style="114" bestFit="1" customWidth="1"/>
    <col min="15613" max="15613" width="10.5703125" style="114" bestFit="1" customWidth="1"/>
    <col min="15614" max="15866" width="9.140625" style="114"/>
    <col min="15867" max="15868" width="9.5703125" style="114" bestFit="1" customWidth="1"/>
    <col min="15869" max="15869" width="10.5703125" style="114" bestFit="1" customWidth="1"/>
    <col min="15870" max="16122" width="9.140625" style="114"/>
    <col min="16123" max="16124" width="9.5703125" style="114" bestFit="1" customWidth="1"/>
    <col min="16125" max="16125" width="10.5703125" style="114" bestFit="1" customWidth="1"/>
    <col min="16126" max="16384" width="9.140625" style="114"/>
  </cols>
  <sheetData>
    <row r="2" spans="1:4">
      <c r="A2" s="115"/>
      <c r="B2" s="115" t="s">
        <v>1906</v>
      </c>
      <c r="C2" s="115" t="s">
        <v>1907</v>
      </c>
      <c r="D2" s="115" t="s">
        <v>1908</v>
      </c>
    </row>
    <row r="3" spans="1:4">
      <c r="A3" s="115">
        <v>1970</v>
      </c>
      <c r="B3" s="116">
        <v>39.444200165733712</v>
      </c>
      <c r="C3" s="116">
        <v>43.741861291031775</v>
      </c>
      <c r="D3" s="116">
        <v>83.186061456765486</v>
      </c>
    </row>
    <row r="4" spans="1:4">
      <c r="A4" s="115">
        <v>1971</v>
      </c>
      <c r="B4" s="116">
        <v>41.913033013759076</v>
      </c>
      <c r="C4" s="116">
        <v>47.354486742348264</v>
      </c>
      <c r="D4" s="116">
        <v>89.267519756107347</v>
      </c>
    </row>
    <row r="5" spans="1:4">
      <c r="A5" s="115">
        <v>1972</v>
      </c>
      <c r="B5" s="116">
        <v>39.753625345811876</v>
      </c>
      <c r="C5" s="116">
        <v>46.396306700099181</v>
      </c>
      <c r="D5" s="116">
        <v>86.149932045911072</v>
      </c>
    </row>
    <row r="6" spans="1:4">
      <c r="A6" s="115">
        <v>1973</v>
      </c>
      <c r="B6" s="116">
        <v>40.965208703841313</v>
      </c>
      <c r="C6" s="116">
        <v>48.205038080738419</v>
      </c>
      <c r="D6" s="116">
        <v>89.170246784579746</v>
      </c>
    </row>
    <row r="7" spans="1:4">
      <c r="A7" s="115">
        <v>1974</v>
      </c>
      <c r="B7" s="116">
        <v>37.525647514708204</v>
      </c>
      <c r="C7" s="116">
        <v>44.800380245381632</v>
      </c>
      <c r="D7" s="116">
        <v>82.326027760089829</v>
      </c>
    </row>
    <row r="8" spans="1:4">
      <c r="A8" s="115">
        <v>1975</v>
      </c>
      <c r="B8" s="116">
        <v>35.504434399102799</v>
      </c>
      <c r="C8" s="116">
        <v>48.670024287709595</v>
      </c>
      <c r="D8" s="116">
        <v>85.242636282948368</v>
      </c>
    </row>
    <row r="9" spans="1:4">
      <c r="A9" s="115">
        <v>1976</v>
      </c>
      <c r="B9" s="116">
        <v>34.671835138985521</v>
      </c>
      <c r="C9" s="116">
        <v>41.967332604446213</v>
      </c>
      <c r="D9" s="116">
        <v>77.200742139615016</v>
      </c>
    </row>
    <row r="10" spans="1:4">
      <c r="A10" s="115">
        <v>1977</v>
      </c>
      <c r="B10" s="116">
        <v>32.612195628760276</v>
      </c>
      <c r="C10" s="116">
        <v>36.160516719301945</v>
      </c>
      <c r="D10" s="116">
        <v>68.794919096058464</v>
      </c>
    </row>
    <row r="11" spans="1:4">
      <c r="A11" s="115">
        <v>1978</v>
      </c>
      <c r="B11" s="116">
        <v>30.195607334708402</v>
      </c>
      <c r="C11" s="116">
        <v>34.827020860249178</v>
      </c>
      <c r="D11" s="116">
        <v>65.027161389272948</v>
      </c>
    </row>
    <row r="12" spans="1:4">
      <c r="A12" s="115">
        <v>1979</v>
      </c>
      <c r="B12" s="116">
        <v>28.053713594390118</v>
      </c>
      <c r="C12" s="116">
        <v>30.092055055287503</v>
      </c>
      <c r="D12" s="116">
        <v>58.148635515304761</v>
      </c>
    </row>
    <row r="13" spans="1:4">
      <c r="A13" s="115">
        <v>1980</v>
      </c>
      <c r="B13" s="116">
        <v>25.176047274310942</v>
      </c>
      <c r="C13" s="116">
        <v>26.020628942018842</v>
      </c>
      <c r="D13" s="116">
        <v>51.205024634791478</v>
      </c>
    </row>
    <row r="14" spans="1:4">
      <c r="A14" s="115">
        <v>1981</v>
      </c>
      <c r="B14" s="116">
        <v>25.175555561446433</v>
      </c>
      <c r="C14" s="116">
        <v>24.033019555656878</v>
      </c>
      <c r="D14" s="116">
        <v>49.211226012708394</v>
      </c>
    </row>
    <row r="15" spans="1:4">
      <c r="A15" s="115">
        <v>1982</v>
      </c>
      <c r="B15" s="116">
        <v>23.35958787410777</v>
      </c>
      <c r="C15" s="116">
        <v>24.326155767728292</v>
      </c>
      <c r="D15" s="116">
        <v>47.692221978924671</v>
      </c>
    </row>
    <row r="16" spans="1:4">
      <c r="A16" s="115">
        <v>1983</v>
      </c>
      <c r="B16" s="116">
        <v>23.248076121261658</v>
      </c>
      <c r="C16" s="116">
        <v>18.82460466259295</v>
      </c>
      <c r="D16" s="116">
        <v>42.075442001993601</v>
      </c>
    </row>
    <row r="17" spans="1:4">
      <c r="A17" s="115">
        <v>1984</v>
      </c>
      <c r="B17" s="116">
        <v>22.703364522029819</v>
      </c>
      <c r="C17" s="116">
        <v>21.965530743561121</v>
      </c>
      <c r="D17" s="116">
        <v>44.673278436552138</v>
      </c>
    </row>
    <row r="18" spans="1:4">
      <c r="A18" s="115">
        <v>1985</v>
      </c>
      <c r="B18" s="116">
        <v>20.845005342651689</v>
      </c>
      <c r="C18" s="116">
        <v>15.58321540994022</v>
      </c>
      <c r="D18" s="116">
        <v>36.428220752591912</v>
      </c>
    </row>
    <row r="19" spans="1:4">
      <c r="A19" s="115">
        <v>1986</v>
      </c>
      <c r="B19" s="116">
        <v>20.581101703504796</v>
      </c>
      <c r="C19" s="116">
        <v>15.644606615017622</v>
      </c>
      <c r="D19" s="116">
        <v>36.225708318522422</v>
      </c>
    </row>
    <row r="20" spans="1:4">
      <c r="A20" s="115">
        <v>1987</v>
      </c>
      <c r="B20" s="116">
        <v>21.248668611651386</v>
      </c>
      <c r="C20" s="116">
        <v>12.625034731869965</v>
      </c>
      <c r="D20" s="116">
        <v>33.873703343521349</v>
      </c>
    </row>
    <row r="21" spans="1:4">
      <c r="A21" s="115">
        <v>1988</v>
      </c>
      <c r="B21" s="116">
        <v>20.542750497230674</v>
      </c>
      <c r="C21" s="116">
        <v>13.433379595042295</v>
      </c>
      <c r="D21" s="116">
        <v>33.976130092272975</v>
      </c>
    </row>
    <row r="22" spans="1:4">
      <c r="A22" s="115">
        <v>1989</v>
      </c>
      <c r="B22" s="116">
        <v>19.021857242620321</v>
      </c>
      <c r="C22" s="116">
        <v>11.948606647870346</v>
      </c>
      <c r="D22" s="116">
        <v>30.970463890490663</v>
      </c>
    </row>
    <row r="23" spans="1:4">
      <c r="A23" s="115">
        <v>1990</v>
      </c>
      <c r="B23" s="116">
        <v>19.174009455929387</v>
      </c>
      <c r="C23" s="116">
        <v>12.259399644091895</v>
      </c>
      <c r="D23" s="116">
        <v>31.433409100021279</v>
      </c>
    </row>
    <row r="24" spans="1:4">
      <c r="A24" s="115">
        <v>1991</v>
      </c>
      <c r="B24" s="116">
        <v>17.617243999901941</v>
      </c>
      <c r="C24" s="116">
        <v>9.4322276972861658</v>
      </c>
      <c r="D24" s="116">
        <v>27.049471697188103</v>
      </c>
    </row>
    <row r="25" spans="1:4">
      <c r="A25" s="115">
        <v>1992</v>
      </c>
      <c r="B25" s="116">
        <v>17.034022920540572</v>
      </c>
      <c r="C25" s="116">
        <v>9.7439528207202937</v>
      </c>
      <c r="D25" s="116">
        <v>26.777975741260864</v>
      </c>
    </row>
    <row r="26" spans="1:4">
      <c r="A26" s="115">
        <v>1993</v>
      </c>
      <c r="B26" s="116">
        <v>16.700977639939754</v>
      </c>
      <c r="C26" s="116">
        <v>9.4867613114812546</v>
      </c>
      <c r="D26" s="116">
        <v>26.187738951421011</v>
      </c>
    </row>
    <row r="27" spans="1:4">
      <c r="A27" s="115">
        <v>1994</v>
      </c>
      <c r="B27" s="116">
        <v>15.982021868137002</v>
      </c>
      <c r="C27" s="116">
        <v>9.2738072987243587</v>
      </c>
      <c r="D27" s="116">
        <v>25.255829166861361</v>
      </c>
    </row>
    <row r="28" spans="1:4">
      <c r="A28" s="115">
        <v>1995</v>
      </c>
      <c r="B28" s="116">
        <v>15.920338066578898</v>
      </c>
      <c r="C28" s="116">
        <v>8.6588419221365438</v>
      </c>
      <c r="D28" s="116">
        <v>24.579179988715442</v>
      </c>
    </row>
    <row r="29" spans="1:4">
      <c r="A29" s="115">
        <v>1996</v>
      </c>
      <c r="B29" s="116">
        <v>15.009685538968347</v>
      </c>
      <c r="C29" s="116">
        <v>7.7295820718933781</v>
      </c>
      <c r="D29" s="116">
        <v>22.739267610861724</v>
      </c>
    </row>
    <row r="30" spans="1:4">
      <c r="A30" s="115">
        <v>1997</v>
      </c>
      <c r="B30" s="116">
        <v>14.646329064759708</v>
      </c>
      <c r="C30" s="116">
        <v>6.9511874707273336</v>
      </c>
      <c r="D30" s="116">
        <v>21.597516535487042</v>
      </c>
    </row>
    <row r="31" spans="1:4">
      <c r="A31" s="115">
        <v>1998</v>
      </c>
      <c r="B31" s="116">
        <v>12.605997241927602</v>
      </c>
      <c r="C31" s="116">
        <v>6.0688483482195732</v>
      </c>
      <c r="D31" s="116">
        <v>18.674845590147171</v>
      </c>
    </row>
    <row r="32" spans="1:4">
      <c r="A32" s="115">
        <v>1999</v>
      </c>
      <c r="B32" s="116">
        <v>12.069352885411016</v>
      </c>
      <c r="C32" s="116">
        <v>5.4223040545353909</v>
      </c>
      <c r="D32" s="116">
        <v>17.491656939946406</v>
      </c>
    </row>
    <row r="33" spans="1:4">
      <c r="A33" s="115">
        <v>2000</v>
      </c>
      <c r="B33" s="116">
        <v>11.44530590883222</v>
      </c>
      <c r="C33" s="116">
        <v>5.5267500421834743</v>
      </c>
      <c r="D33" s="116">
        <v>16.972055951015694</v>
      </c>
    </row>
    <row r="34" spans="1:4">
      <c r="A34" s="115">
        <v>2001</v>
      </c>
      <c r="B34" s="116">
        <v>10.76892309242435</v>
      </c>
      <c r="C34" s="116">
        <v>5.0776067770631403</v>
      </c>
      <c r="D34" s="116">
        <v>15.84652986948749</v>
      </c>
    </row>
    <row r="35" spans="1:4">
      <c r="A35" s="115">
        <v>2002</v>
      </c>
      <c r="B35" s="116">
        <v>10.449062797253045</v>
      </c>
      <c r="C35" s="116">
        <v>4.59144670930492</v>
      </c>
      <c r="D35" s="116">
        <v>15.040509506557965</v>
      </c>
    </row>
    <row r="36" spans="1:4">
      <c r="A36" s="115">
        <v>2003</v>
      </c>
      <c r="B36" s="116">
        <v>10.058328015931313</v>
      </c>
      <c r="C36" s="116">
        <v>4.7880727324160084</v>
      </c>
      <c r="D36" s="116">
        <v>14.846400748347319</v>
      </c>
    </row>
    <row r="37" spans="1:4">
      <c r="A37" s="115">
        <v>2004</v>
      </c>
      <c r="B37" s="116">
        <v>9.75</v>
      </c>
      <c r="C37" s="116">
        <v>4.5022048359614804</v>
      </c>
      <c r="D37" s="116">
        <v>14.251663997038948</v>
      </c>
    </row>
    <row r="38" spans="1:4">
      <c r="A38" s="115">
        <v>2005</v>
      </c>
      <c r="B38" s="116">
        <v>9.1869812335557395</v>
      </c>
      <c r="C38" s="116">
        <v>4.2559239715927166</v>
      </c>
      <c r="D38" s="116">
        <v>13.44</v>
      </c>
    </row>
    <row r="39" spans="1:4">
      <c r="A39" s="115">
        <v>2006</v>
      </c>
      <c r="B39" s="116">
        <v>9.0250912454128667</v>
      </c>
      <c r="C39" s="116">
        <v>4.2763517746859865</v>
      </c>
      <c r="D39" s="116">
        <v>13.276580509780912</v>
      </c>
    </row>
    <row r="40" spans="1:4">
      <c r="A40" s="115">
        <v>2007</v>
      </c>
      <c r="B40" s="116">
        <v>8.869723211571948</v>
      </c>
      <c r="C40" s="116">
        <v>4.2048063085528522</v>
      </c>
      <c r="D40" s="116">
        <v>13.0745295201248</v>
      </c>
    </row>
    <row r="41" spans="1:4">
      <c r="A41" s="115">
        <v>2008</v>
      </c>
      <c r="B41" s="116">
        <v>8.5850952515404675</v>
      </c>
      <c r="C41" s="116">
        <v>3.9711671012639305</v>
      </c>
      <c r="D41" s="116">
        <v>12.556262352804399</v>
      </c>
    </row>
    <row r="42" spans="1:4">
      <c r="A42" s="115">
        <v>2009</v>
      </c>
      <c r="B42" s="116">
        <v>8.6767025856306326</v>
      </c>
      <c r="C42" s="116">
        <v>3.8069199711222224</v>
      </c>
      <c r="D42" s="116">
        <v>12.483643419014243</v>
      </c>
    </row>
    <row r="43" spans="1:4">
      <c r="A43" s="115">
        <v>2010</v>
      </c>
      <c r="B43" s="116">
        <v>8.1321761217898096</v>
      </c>
      <c r="C43" s="116">
        <v>3.730295015800559</v>
      </c>
      <c r="D43" s="116">
        <v>11.855091503213629</v>
      </c>
    </row>
    <row r="44" spans="1:4">
      <c r="A44" s="115">
        <v>2011</v>
      </c>
      <c r="B44" s="116">
        <v>7.9028761286894582</v>
      </c>
      <c r="C44" s="116">
        <v>3.6783878723076269</v>
      </c>
      <c r="D44" s="116">
        <v>11.581264000997084</v>
      </c>
    </row>
    <row r="45" spans="1:4">
      <c r="A45" s="115">
        <v>2012</v>
      </c>
      <c r="B45" s="116">
        <v>7.9060157990682605</v>
      </c>
      <c r="C45" s="116">
        <v>3.603807980554993</v>
      </c>
      <c r="D45" s="116">
        <v>11.509823779623254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77"/>
  <sheetViews>
    <sheetView topLeftCell="A13" workbookViewId="0">
      <selection activeCell="N46" sqref="N46:N64"/>
    </sheetView>
  </sheetViews>
  <sheetFormatPr defaultRowHeight="15"/>
  <cols>
    <col min="1" max="1" width="49" bestFit="1" customWidth="1"/>
  </cols>
  <sheetData>
    <row r="1" spans="1:14">
      <c r="A1" t="s">
        <v>1909</v>
      </c>
    </row>
    <row r="2" spans="1:14">
      <c r="A2" t="s">
        <v>1910</v>
      </c>
    </row>
    <row r="4" spans="1:14">
      <c r="A4" s="3" t="s">
        <v>1911</v>
      </c>
      <c r="B4">
        <v>2000</v>
      </c>
      <c r="C4">
        <v>2001</v>
      </c>
      <c r="D4">
        <v>2002</v>
      </c>
      <c r="E4">
        <v>2003</v>
      </c>
      <c r="F4">
        <v>2004</v>
      </c>
      <c r="G4">
        <v>2005</v>
      </c>
      <c r="H4">
        <v>2006</v>
      </c>
      <c r="I4">
        <v>2007</v>
      </c>
      <c r="J4">
        <v>2008</v>
      </c>
      <c r="K4">
        <v>2009</v>
      </c>
      <c r="L4">
        <v>2010</v>
      </c>
      <c r="M4">
        <v>2011</v>
      </c>
      <c r="N4">
        <v>2012</v>
      </c>
    </row>
    <row r="5" spans="1:14">
      <c r="A5" t="s">
        <v>1912</v>
      </c>
      <c r="B5" s="11">
        <v>6206</v>
      </c>
      <c r="C5" s="11">
        <v>5444</v>
      </c>
      <c r="D5" s="11">
        <v>5030</v>
      </c>
      <c r="E5" s="11">
        <v>4835</v>
      </c>
      <c r="F5" s="11">
        <v>4691</v>
      </c>
      <c r="G5" s="11">
        <v>4290</v>
      </c>
      <c r="H5" s="11">
        <v>4134</v>
      </c>
      <c r="I5" s="11">
        <v>3946</v>
      </c>
      <c r="J5" s="11">
        <v>3875</v>
      </c>
      <c r="K5" s="11">
        <v>3819</v>
      </c>
      <c r="L5" s="11">
        <v>3658</v>
      </c>
      <c r="M5" s="11">
        <v>3597</v>
      </c>
      <c r="N5" s="11">
        <v>3689</v>
      </c>
    </row>
    <row r="6" spans="1:14">
      <c r="A6" t="s">
        <v>681</v>
      </c>
      <c r="B6" s="11">
        <v>159</v>
      </c>
      <c r="C6" s="11">
        <v>122</v>
      </c>
      <c r="D6" s="11">
        <v>131</v>
      </c>
      <c r="E6" s="11">
        <v>120</v>
      </c>
      <c r="F6" s="11">
        <v>136</v>
      </c>
      <c r="G6" s="11">
        <v>168</v>
      </c>
      <c r="H6" s="11">
        <v>133</v>
      </c>
      <c r="I6" s="11">
        <v>131</v>
      </c>
      <c r="J6" s="11">
        <v>137</v>
      </c>
      <c r="K6" s="11">
        <v>109</v>
      </c>
      <c r="L6" s="11">
        <v>108</v>
      </c>
      <c r="M6" s="11">
        <v>114</v>
      </c>
      <c r="N6" s="11">
        <v>95</v>
      </c>
    </row>
    <row r="7" spans="1:14">
      <c r="A7" t="s">
        <v>682</v>
      </c>
      <c r="B7" s="11">
        <v>180</v>
      </c>
      <c r="C7" s="11">
        <v>125</v>
      </c>
      <c r="D7" s="11">
        <v>123</v>
      </c>
      <c r="E7" s="11">
        <v>127</v>
      </c>
      <c r="F7" s="11">
        <v>143</v>
      </c>
      <c r="G7" s="11">
        <v>138</v>
      </c>
      <c r="H7" s="11">
        <v>150</v>
      </c>
      <c r="I7" s="11">
        <v>127</v>
      </c>
      <c r="J7" s="11">
        <v>137</v>
      </c>
      <c r="K7" s="11">
        <v>147</v>
      </c>
      <c r="L7" s="11">
        <v>132</v>
      </c>
      <c r="M7" s="11">
        <v>142</v>
      </c>
      <c r="N7" s="11">
        <v>120</v>
      </c>
    </row>
    <row r="8" spans="1:14">
      <c r="A8" t="s">
        <v>683</v>
      </c>
      <c r="B8" s="11">
        <v>623</v>
      </c>
      <c r="C8" s="11">
        <v>548</v>
      </c>
      <c r="D8" s="11">
        <v>552</v>
      </c>
      <c r="E8" s="11">
        <v>509</v>
      </c>
      <c r="F8" s="11">
        <v>475</v>
      </c>
      <c r="G8" s="11">
        <v>481</v>
      </c>
      <c r="H8" s="11">
        <v>437</v>
      </c>
      <c r="I8" s="11">
        <v>467</v>
      </c>
      <c r="J8" s="11">
        <v>415</v>
      </c>
      <c r="K8" s="11">
        <v>456</v>
      </c>
      <c r="L8" s="11">
        <v>369</v>
      </c>
      <c r="M8" s="11">
        <v>422</v>
      </c>
      <c r="N8" s="11">
        <v>404</v>
      </c>
    </row>
    <row r="9" spans="1:14">
      <c r="A9" t="s">
        <v>684</v>
      </c>
      <c r="B9" s="11">
        <v>100</v>
      </c>
      <c r="C9" s="11">
        <v>85</v>
      </c>
      <c r="D9" s="11">
        <v>74</v>
      </c>
      <c r="E9" s="11">
        <v>72</v>
      </c>
      <c r="F9" s="11">
        <v>67</v>
      </c>
      <c r="G9" s="11">
        <v>55</v>
      </c>
      <c r="H9" s="11">
        <v>67</v>
      </c>
      <c r="I9" s="11">
        <v>54</v>
      </c>
      <c r="J9" s="11">
        <v>51</v>
      </c>
      <c r="K9" s="11">
        <v>52</v>
      </c>
      <c r="L9" s="11">
        <v>41</v>
      </c>
      <c r="M9" s="11">
        <v>44</v>
      </c>
      <c r="N9" s="11">
        <v>64</v>
      </c>
    </row>
    <row r="10" spans="1:14">
      <c r="A10" t="s">
        <v>685</v>
      </c>
      <c r="B10" s="11">
        <v>449</v>
      </c>
      <c r="C10" s="11">
        <v>368</v>
      </c>
      <c r="D10" s="11">
        <v>336</v>
      </c>
      <c r="E10" s="11">
        <v>301</v>
      </c>
      <c r="F10" s="11">
        <v>295</v>
      </c>
      <c r="G10" s="11">
        <v>297</v>
      </c>
      <c r="H10" s="11">
        <v>315</v>
      </c>
      <c r="I10" s="11">
        <v>290</v>
      </c>
      <c r="J10" s="11">
        <v>281</v>
      </c>
      <c r="K10" s="11">
        <v>257</v>
      </c>
      <c r="L10" s="11">
        <v>264</v>
      </c>
      <c r="M10" s="11">
        <v>251</v>
      </c>
      <c r="N10" s="11">
        <v>254</v>
      </c>
    </row>
    <row r="11" spans="1:14">
      <c r="A11" t="s">
        <v>686</v>
      </c>
      <c r="B11" s="11">
        <v>868</v>
      </c>
      <c r="C11" s="11">
        <v>754</v>
      </c>
      <c r="D11" s="11">
        <v>675</v>
      </c>
      <c r="E11" s="11">
        <v>717</v>
      </c>
      <c r="F11" s="11">
        <v>694</v>
      </c>
      <c r="G11" s="11">
        <v>606</v>
      </c>
      <c r="H11" s="11">
        <v>544</v>
      </c>
      <c r="I11" s="11">
        <v>614</v>
      </c>
      <c r="J11" s="11">
        <v>593</v>
      </c>
      <c r="K11" s="11">
        <v>618</v>
      </c>
      <c r="L11" s="11">
        <v>633</v>
      </c>
      <c r="M11" s="11">
        <v>584</v>
      </c>
      <c r="N11" s="11">
        <v>576</v>
      </c>
    </row>
    <row r="12" spans="1:14">
      <c r="A12" t="s">
        <v>687</v>
      </c>
      <c r="B12" s="11">
        <v>201</v>
      </c>
      <c r="C12" s="11">
        <v>143</v>
      </c>
      <c r="D12" s="11">
        <v>152</v>
      </c>
      <c r="E12" s="11">
        <v>135</v>
      </c>
      <c r="F12" s="11">
        <v>155</v>
      </c>
      <c r="G12" s="11">
        <v>129</v>
      </c>
      <c r="H12" s="11">
        <v>109</v>
      </c>
      <c r="I12" s="11">
        <v>112</v>
      </c>
      <c r="J12" s="11">
        <v>96</v>
      </c>
      <c r="K12" s="11">
        <v>139</v>
      </c>
      <c r="L12" s="11">
        <v>99</v>
      </c>
      <c r="M12" s="11">
        <v>110</v>
      </c>
      <c r="N12" s="11">
        <v>75</v>
      </c>
    </row>
    <row r="13" spans="1:14">
      <c r="A13" t="s">
        <v>688</v>
      </c>
      <c r="B13" s="11">
        <v>282</v>
      </c>
      <c r="C13" s="11">
        <v>242</v>
      </c>
      <c r="D13" s="11">
        <v>197</v>
      </c>
      <c r="E13" s="11">
        <v>228</v>
      </c>
      <c r="F13" s="11">
        <v>182</v>
      </c>
      <c r="G13" s="11">
        <v>190</v>
      </c>
      <c r="H13" s="11">
        <v>169</v>
      </c>
      <c r="I13" s="11">
        <v>172</v>
      </c>
      <c r="J13" s="11">
        <v>179</v>
      </c>
      <c r="K13" s="11">
        <v>153</v>
      </c>
      <c r="L13" s="11">
        <v>150</v>
      </c>
      <c r="M13" s="11">
        <v>135</v>
      </c>
      <c r="N13" s="11">
        <v>158</v>
      </c>
    </row>
    <row r="14" spans="1:14">
      <c r="A14" t="s">
        <v>689</v>
      </c>
      <c r="B14" s="11">
        <v>292</v>
      </c>
      <c r="C14" s="11">
        <v>270</v>
      </c>
      <c r="D14" s="11">
        <v>258</v>
      </c>
      <c r="E14" s="11">
        <v>246</v>
      </c>
      <c r="F14" s="11">
        <v>253</v>
      </c>
      <c r="G14" s="11">
        <v>216</v>
      </c>
      <c r="H14" s="11">
        <v>226</v>
      </c>
      <c r="I14" s="11">
        <v>214</v>
      </c>
      <c r="J14" s="11">
        <v>205</v>
      </c>
      <c r="K14" s="11">
        <v>198</v>
      </c>
      <c r="L14" s="11">
        <v>230</v>
      </c>
      <c r="M14" s="11">
        <v>242</v>
      </c>
      <c r="N14" s="11">
        <v>232</v>
      </c>
    </row>
    <row r="15" spans="1:14">
      <c r="A15" t="s">
        <v>690</v>
      </c>
      <c r="B15" s="11">
        <v>192</v>
      </c>
      <c r="C15" s="11">
        <v>170</v>
      </c>
      <c r="D15" s="11">
        <v>155</v>
      </c>
      <c r="E15" s="11">
        <v>136</v>
      </c>
      <c r="F15" s="11">
        <v>142</v>
      </c>
      <c r="G15" s="11">
        <v>144</v>
      </c>
      <c r="H15" s="11">
        <v>126</v>
      </c>
      <c r="I15" s="11">
        <v>97</v>
      </c>
      <c r="J15" s="11">
        <v>103</v>
      </c>
      <c r="K15" s="11">
        <v>113</v>
      </c>
      <c r="L15" s="11">
        <v>111</v>
      </c>
      <c r="M15" s="11">
        <v>91</v>
      </c>
      <c r="N15" s="11">
        <v>105</v>
      </c>
    </row>
    <row r="16" spans="1:14">
      <c r="A16" t="s">
        <v>691</v>
      </c>
      <c r="B16" s="11">
        <v>115</v>
      </c>
      <c r="C16" s="11">
        <v>107</v>
      </c>
      <c r="D16" s="11">
        <v>80</v>
      </c>
      <c r="E16" s="11">
        <v>82</v>
      </c>
      <c r="F16" s="11">
        <v>74</v>
      </c>
      <c r="G16" s="11">
        <v>59</v>
      </c>
      <c r="H16" s="11">
        <v>52</v>
      </c>
      <c r="I16" s="11">
        <v>79</v>
      </c>
      <c r="J16" s="11">
        <v>57</v>
      </c>
      <c r="K16" s="11">
        <v>51</v>
      </c>
      <c r="L16" s="11">
        <v>48</v>
      </c>
      <c r="M16" s="11">
        <v>44</v>
      </c>
      <c r="N16" s="11">
        <v>48</v>
      </c>
    </row>
    <row r="17" spans="1:14">
      <c r="A17" t="s">
        <v>1913</v>
      </c>
      <c r="B17" s="11">
        <v>264</v>
      </c>
      <c r="C17" s="11">
        <v>237</v>
      </c>
      <c r="D17" s="11">
        <v>213</v>
      </c>
      <c r="E17" s="11">
        <v>191</v>
      </c>
      <c r="F17" s="11">
        <v>201</v>
      </c>
      <c r="G17" s="11">
        <v>204</v>
      </c>
      <c r="H17" s="11">
        <v>202</v>
      </c>
      <c r="I17" s="11">
        <v>200</v>
      </c>
      <c r="J17" s="11">
        <v>179</v>
      </c>
      <c r="K17" s="11">
        <v>177</v>
      </c>
      <c r="L17" s="11">
        <v>183</v>
      </c>
      <c r="M17" s="11">
        <v>185</v>
      </c>
      <c r="N17" s="11">
        <v>190</v>
      </c>
    </row>
    <row r="18" spans="1:14">
      <c r="A18" t="s">
        <v>1914</v>
      </c>
      <c r="B18" s="11">
        <v>191</v>
      </c>
      <c r="C18" s="11">
        <v>185</v>
      </c>
      <c r="D18" s="11">
        <v>179</v>
      </c>
      <c r="E18" s="11">
        <v>165</v>
      </c>
      <c r="F18" s="11">
        <v>153</v>
      </c>
      <c r="G18" s="11">
        <v>155</v>
      </c>
      <c r="H18" s="11">
        <v>138</v>
      </c>
      <c r="I18" s="11">
        <v>144</v>
      </c>
      <c r="J18" s="11">
        <v>110</v>
      </c>
      <c r="K18" s="11">
        <v>112</v>
      </c>
      <c r="L18" s="11">
        <v>112</v>
      </c>
      <c r="M18" s="11">
        <v>97</v>
      </c>
      <c r="N18" s="11">
        <v>99</v>
      </c>
    </row>
    <row r="19" spans="1:14">
      <c r="A19" t="s">
        <v>1915</v>
      </c>
      <c r="B19" s="11">
        <v>230</v>
      </c>
      <c r="C19" s="11">
        <v>236</v>
      </c>
      <c r="D19" s="11">
        <v>204</v>
      </c>
      <c r="E19" s="11">
        <v>215</v>
      </c>
      <c r="F19" s="11">
        <v>244</v>
      </c>
      <c r="G19" s="11">
        <v>183</v>
      </c>
      <c r="H19" s="11">
        <v>200</v>
      </c>
      <c r="I19" s="11">
        <v>197</v>
      </c>
      <c r="J19" s="11">
        <v>218</v>
      </c>
      <c r="K19" s="11">
        <v>197</v>
      </c>
      <c r="L19" s="11">
        <v>165</v>
      </c>
      <c r="M19" s="11">
        <v>161</v>
      </c>
      <c r="N19" s="11">
        <v>168</v>
      </c>
    </row>
    <row r="20" spans="1:14">
      <c r="A20" t="s">
        <v>695</v>
      </c>
      <c r="B20" s="11">
        <v>756</v>
      </c>
      <c r="C20" s="11">
        <v>738</v>
      </c>
      <c r="D20" s="11">
        <v>577</v>
      </c>
      <c r="E20" s="11">
        <v>623</v>
      </c>
      <c r="F20" s="11">
        <v>503</v>
      </c>
      <c r="G20" s="11">
        <v>529</v>
      </c>
      <c r="H20" s="11">
        <v>519</v>
      </c>
      <c r="I20" s="11">
        <v>488</v>
      </c>
      <c r="J20" s="11">
        <v>471</v>
      </c>
      <c r="K20" s="11">
        <v>446</v>
      </c>
      <c r="L20" s="11">
        <v>434</v>
      </c>
      <c r="M20" s="11">
        <v>444</v>
      </c>
      <c r="N20" s="11">
        <v>427</v>
      </c>
    </row>
    <row r="21" spans="1:14">
      <c r="A21" t="s">
        <v>696</v>
      </c>
      <c r="B21" s="11">
        <v>627</v>
      </c>
      <c r="C21" s="11">
        <v>588</v>
      </c>
      <c r="D21" s="11">
        <v>550</v>
      </c>
      <c r="E21" s="11">
        <v>528</v>
      </c>
      <c r="F21" s="11">
        <v>514</v>
      </c>
      <c r="G21" s="11">
        <v>478</v>
      </c>
      <c r="H21" s="11">
        <v>488</v>
      </c>
      <c r="I21" s="11">
        <v>449</v>
      </c>
      <c r="J21" s="11">
        <v>433</v>
      </c>
      <c r="K21" s="11">
        <v>428</v>
      </c>
      <c r="L21" s="11">
        <v>394</v>
      </c>
      <c r="M21" s="11">
        <v>394</v>
      </c>
      <c r="N21" s="11">
        <v>397</v>
      </c>
    </row>
    <row r="22" spans="1:14">
      <c r="A22" t="s">
        <v>675</v>
      </c>
      <c r="B22" s="11">
        <v>11869</v>
      </c>
      <c r="C22" s="11">
        <v>10380</v>
      </c>
      <c r="D22" s="11">
        <v>9503</v>
      </c>
      <c r="E22" s="11">
        <v>9237</v>
      </c>
      <c r="F22" s="11">
        <v>8933</v>
      </c>
      <c r="G22" s="11">
        <v>8323</v>
      </c>
      <c r="H22" s="11">
        <v>8024</v>
      </c>
      <c r="I22" s="11">
        <v>7786</v>
      </c>
      <c r="J22" s="11">
        <v>7560</v>
      </c>
      <c r="K22" s="11">
        <v>7475</v>
      </c>
      <c r="L22" s="11">
        <v>7136</v>
      </c>
      <c r="M22" s="11">
        <v>7062</v>
      </c>
      <c r="N22" s="11">
        <v>7103</v>
      </c>
    </row>
    <row r="23" spans="1:14">
      <c r="M23" s="11"/>
      <c r="N23" s="11"/>
    </row>
    <row r="24" spans="1:14">
      <c r="A24" s="3" t="s">
        <v>1916</v>
      </c>
    </row>
    <row r="25" spans="1:14">
      <c r="A25" t="s">
        <v>1917</v>
      </c>
      <c r="B25">
        <v>2000</v>
      </c>
      <c r="C25">
        <v>2001</v>
      </c>
      <c r="D25">
        <v>2002</v>
      </c>
      <c r="E25">
        <v>2003</v>
      </c>
      <c r="F25">
        <v>2004</v>
      </c>
      <c r="G25">
        <v>2005</v>
      </c>
      <c r="H25">
        <v>2006</v>
      </c>
      <c r="I25">
        <v>2007</v>
      </c>
      <c r="J25">
        <v>2008</v>
      </c>
      <c r="K25">
        <v>2009</v>
      </c>
      <c r="L25">
        <v>2010</v>
      </c>
      <c r="M25">
        <v>2011</v>
      </c>
      <c r="N25">
        <v>2012</v>
      </c>
    </row>
    <row r="26" spans="1:14">
      <c r="A26" t="s">
        <v>1912</v>
      </c>
      <c r="B26" s="11">
        <v>363493</v>
      </c>
      <c r="C26" s="11">
        <v>335451</v>
      </c>
      <c r="D26" s="11">
        <v>327276</v>
      </c>
      <c r="E26" s="11">
        <v>320856</v>
      </c>
      <c r="F26" s="11">
        <v>312062</v>
      </c>
      <c r="G26" s="11">
        <v>319953</v>
      </c>
      <c r="H26" s="11">
        <v>311729</v>
      </c>
      <c r="I26" s="11">
        <v>307071</v>
      </c>
      <c r="J26" s="11">
        <v>310406</v>
      </c>
      <c r="K26" s="11">
        <v>309241</v>
      </c>
      <c r="L26" s="11">
        <v>310049</v>
      </c>
      <c r="M26" s="11">
        <v>314436</v>
      </c>
      <c r="N26" s="11">
        <v>316082</v>
      </c>
    </row>
    <row r="27" spans="1:14">
      <c r="A27" t="s">
        <v>681</v>
      </c>
      <c r="B27" s="11">
        <v>9696</v>
      </c>
      <c r="C27" s="11">
        <v>8724</v>
      </c>
      <c r="D27" s="11">
        <v>8502</v>
      </c>
      <c r="E27" s="11">
        <v>8319</v>
      </c>
      <c r="F27" s="11">
        <v>8418</v>
      </c>
      <c r="G27" s="11">
        <v>8610</v>
      </c>
      <c r="H27" s="11">
        <v>8466</v>
      </c>
      <c r="I27" s="11">
        <v>8566</v>
      </c>
      <c r="J27" s="11">
        <v>9023</v>
      </c>
      <c r="K27" s="11">
        <v>8831</v>
      </c>
      <c r="L27" s="11">
        <v>8814</v>
      </c>
      <c r="M27" s="11">
        <v>9148</v>
      </c>
      <c r="N27" s="11">
        <v>9258</v>
      </c>
    </row>
    <row r="28" spans="1:14">
      <c r="A28" t="s">
        <v>682</v>
      </c>
      <c r="B28" s="11">
        <v>12730</v>
      </c>
      <c r="C28" s="11">
        <v>11899</v>
      </c>
      <c r="D28" s="11">
        <v>11752</v>
      </c>
      <c r="E28" s="11">
        <v>11730</v>
      </c>
      <c r="F28" s="11">
        <v>11765</v>
      </c>
      <c r="G28" s="11">
        <v>12105</v>
      </c>
      <c r="H28" s="11">
        <v>12014</v>
      </c>
      <c r="I28" s="11">
        <v>11787</v>
      </c>
      <c r="J28" s="11">
        <v>11694</v>
      </c>
      <c r="K28" s="11">
        <v>11928</v>
      </c>
      <c r="L28" s="11">
        <v>11771</v>
      </c>
      <c r="M28" s="11">
        <v>11831</v>
      </c>
      <c r="N28" s="11">
        <v>12377</v>
      </c>
    </row>
    <row r="29" spans="1:14">
      <c r="A29" t="s">
        <v>683</v>
      </c>
      <c r="B29" s="11">
        <v>28058</v>
      </c>
      <c r="C29" s="11">
        <v>25719</v>
      </c>
      <c r="D29" s="11">
        <v>25396</v>
      </c>
      <c r="E29" s="11">
        <v>24585</v>
      </c>
      <c r="F29" s="11">
        <v>24905</v>
      </c>
      <c r="G29" s="11">
        <v>25589</v>
      </c>
      <c r="H29" s="11">
        <v>24863</v>
      </c>
      <c r="I29" s="11">
        <v>25333</v>
      </c>
      <c r="J29" s="11">
        <v>25158</v>
      </c>
      <c r="K29" s="11">
        <v>24255</v>
      </c>
      <c r="L29" s="11">
        <v>24356</v>
      </c>
      <c r="M29" s="11">
        <v>25146</v>
      </c>
      <c r="N29" s="11">
        <v>25804</v>
      </c>
    </row>
    <row r="30" spans="1:14">
      <c r="A30" t="s">
        <v>684</v>
      </c>
      <c r="B30" s="11">
        <v>5821</v>
      </c>
      <c r="C30" s="11">
        <v>5431</v>
      </c>
      <c r="D30" s="11">
        <v>5428</v>
      </c>
      <c r="E30" s="11">
        <v>5371</v>
      </c>
      <c r="F30" s="11">
        <v>5245</v>
      </c>
      <c r="G30" s="11">
        <v>5593</v>
      </c>
      <c r="H30" s="11">
        <v>5316</v>
      </c>
      <c r="I30" s="11">
        <v>5342</v>
      </c>
      <c r="J30" s="11">
        <v>5276</v>
      </c>
      <c r="K30" s="11">
        <v>5279</v>
      </c>
      <c r="L30" s="11">
        <v>5005</v>
      </c>
      <c r="M30" s="11">
        <v>5284</v>
      </c>
      <c r="N30" s="11">
        <v>5345</v>
      </c>
    </row>
    <row r="31" spans="1:14">
      <c r="A31" t="s">
        <v>685</v>
      </c>
      <c r="B31" s="11">
        <v>24748</v>
      </c>
      <c r="C31" s="11">
        <v>22917</v>
      </c>
      <c r="D31" s="11">
        <v>22575</v>
      </c>
      <c r="E31" s="11">
        <v>22048</v>
      </c>
      <c r="F31" s="11">
        <v>21689</v>
      </c>
      <c r="G31" s="11">
        <v>22486</v>
      </c>
      <c r="H31" s="11">
        <v>21965</v>
      </c>
      <c r="I31" s="11">
        <v>21583</v>
      </c>
      <c r="J31" s="11">
        <v>21696</v>
      </c>
      <c r="K31" s="11">
        <v>21076</v>
      </c>
      <c r="L31" s="11">
        <v>21374</v>
      </c>
      <c r="M31" s="11">
        <v>21885</v>
      </c>
      <c r="N31" s="11">
        <v>21990</v>
      </c>
    </row>
    <row r="32" spans="1:14">
      <c r="A32" t="s">
        <v>686</v>
      </c>
      <c r="B32" s="11">
        <v>58376</v>
      </c>
      <c r="C32" s="11">
        <v>53962</v>
      </c>
      <c r="D32" s="11">
        <v>53523</v>
      </c>
      <c r="E32" s="11">
        <v>52525</v>
      </c>
      <c r="F32" s="11">
        <v>51820</v>
      </c>
      <c r="G32" s="11">
        <v>53936</v>
      </c>
      <c r="H32" s="11">
        <v>53188</v>
      </c>
      <c r="I32" s="11">
        <v>53035</v>
      </c>
      <c r="J32" s="11">
        <v>54660</v>
      </c>
      <c r="K32" s="11">
        <v>55339</v>
      </c>
      <c r="L32" s="11">
        <v>56365</v>
      </c>
      <c r="M32" s="11">
        <v>56505</v>
      </c>
      <c r="N32" s="11">
        <v>58292</v>
      </c>
    </row>
    <row r="33" spans="1:14">
      <c r="A33" t="s">
        <v>687</v>
      </c>
      <c r="B33" s="11">
        <v>10396</v>
      </c>
      <c r="C33" s="11">
        <v>9992</v>
      </c>
      <c r="D33" s="11">
        <v>9908</v>
      </c>
      <c r="E33" s="11">
        <v>9739</v>
      </c>
      <c r="F33" s="11">
        <v>9496</v>
      </c>
      <c r="G33" s="11">
        <v>9988</v>
      </c>
      <c r="H33" s="11">
        <v>9688</v>
      </c>
      <c r="I33" s="11">
        <v>9623</v>
      </c>
      <c r="J33" s="11">
        <v>9327</v>
      </c>
      <c r="K33" s="11">
        <v>9079</v>
      </c>
      <c r="L33" s="11">
        <v>9093</v>
      </c>
      <c r="M33" s="11">
        <v>8613</v>
      </c>
      <c r="N33" s="11">
        <v>8806</v>
      </c>
    </row>
    <row r="34" spans="1:14">
      <c r="A34" t="s">
        <v>688</v>
      </c>
      <c r="B34" s="11">
        <v>16248</v>
      </c>
      <c r="C34" s="11">
        <v>14777</v>
      </c>
      <c r="D34" s="11">
        <v>14339</v>
      </c>
      <c r="E34" s="11">
        <v>14069</v>
      </c>
      <c r="F34" s="11">
        <v>13671</v>
      </c>
      <c r="G34" s="11">
        <v>14454</v>
      </c>
      <c r="H34" s="11">
        <v>13688</v>
      </c>
      <c r="I34" s="11">
        <v>13310</v>
      </c>
      <c r="J34" s="11">
        <v>13452</v>
      </c>
      <c r="K34" s="11">
        <v>13591</v>
      </c>
      <c r="L34" s="11">
        <v>13530</v>
      </c>
      <c r="M34" s="11">
        <v>13511</v>
      </c>
      <c r="N34" s="11">
        <v>13714</v>
      </c>
    </row>
    <row r="35" spans="1:14">
      <c r="A35" t="s">
        <v>689</v>
      </c>
      <c r="B35" s="11">
        <v>20327</v>
      </c>
      <c r="C35" s="11">
        <v>19281</v>
      </c>
      <c r="D35" s="11">
        <v>18742</v>
      </c>
      <c r="E35" s="11">
        <v>18472</v>
      </c>
      <c r="F35" s="11">
        <v>18576</v>
      </c>
      <c r="G35" s="11">
        <v>19190</v>
      </c>
      <c r="H35" s="11">
        <v>19039</v>
      </c>
      <c r="I35" s="11">
        <v>18401</v>
      </c>
      <c r="J35" s="11">
        <v>18692</v>
      </c>
      <c r="K35" s="11">
        <v>18584</v>
      </c>
      <c r="L35" s="11">
        <v>18386</v>
      </c>
      <c r="M35" s="11">
        <v>18630</v>
      </c>
      <c r="N35" s="11">
        <v>19202</v>
      </c>
    </row>
    <row r="36" spans="1:14">
      <c r="A36" t="s">
        <v>690</v>
      </c>
      <c r="B36" s="11">
        <v>10821</v>
      </c>
      <c r="C36" s="11">
        <v>10173</v>
      </c>
      <c r="D36" s="11">
        <v>9642</v>
      </c>
      <c r="E36" s="11">
        <v>9423</v>
      </c>
      <c r="F36" s="11">
        <v>9128</v>
      </c>
      <c r="G36" s="11">
        <v>9599</v>
      </c>
      <c r="H36" s="11">
        <v>9346</v>
      </c>
      <c r="I36" s="11">
        <v>8837</v>
      </c>
      <c r="J36" s="11">
        <v>8913</v>
      </c>
      <c r="K36" s="11">
        <v>9016</v>
      </c>
      <c r="L36" s="11">
        <v>8932</v>
      </c>
      <c r="M36" s="11">
        <v>9124</v>
      </c>
      <c r="N36" s="11">
        <v>9191</v>
      </c>
    </row>
    <row r="37" spans="1:14">
      <c r="A37" t="s">
        <v>691</v>
      </c>
      <c r="B37" s="11">
        <v>5755</v>
      </c>
      <c r="C37" s="11">
        <v>5274</v>
      </c>
      <c r="D37" s="11">
        <v>5136</v>
      </c>
      <c r="E37" s="11">
        <v>4888</v>
      </c>
      <c r="F37" s="11">
        <v>4779</v>
      </c>
      <c r="G37" s="11">
        <v>4974</v>
      </c>
      <c r="H37" s="11">
        <v>4650</v>
      </c>
      <c r="I37" s="11">
        <v>4393</v>
      </c>
      <c r="J37" s="11">
        <v>4241</v>
      </c>
      <c r="K37" s="11">
        <v>4206</v>
      </c>
      <c r="L37" s="11">
        <v>4037</v>
      </c>
      <c r="M37" s="11">
        <v>4081</v>
      </c>
      <c r="N37" s="11">
        <v>4044</v>
      </c>
    </row>
    <row r="38" spans="1:14">
      <c r="A38" t="s">
        <v>1913</v>
      </c>
      <c r="B38" s="11">
        <v>19086</v>
      </c>
      <c r="C38" s="11">
        <v>18207</v>
      </c>
      <c r="D38" s="11">
        <v>17725</v>
      </c>
      <c r="E38" s="11">
        <v>17698</v>
      </c>
      <c r="F38" s="11">
        <v>17007</v>
      </c>
      <c r="G38" s="11">
        <v>17953</v>
      </c>
      <c r="H38" s="11">
        <v>17441</v>
      </c>
      <c r="I38" s="11">
        <v>17453</v>
      </c>
      <c r="J38" s="11">
        <v>17727</v>
      </c>
      <c r="K38" s="11">
        <v>17876</v>
      </c>
      <c r="L38" s="11">
        <v>17972</v>
      </c>
      <c r="M38" s="11">
        <v>18221</v>
      </c>
      <c r="N38" s="11">
        <v>18158</v>
      </c>
    </row>
    <row r="39" spans="1:14">
      <c r="A39" t="s">
        <v>1914</v>
      </c>
      <c r="B39" s="11">
        <v>11728</v>
      </c>
      <c r="C39" s="11">
        <v>10888</v>
      </c>
      <c r="D39" s="11">
        <v>10659</v>
      </c>
      <c r="E39" s="11">
        <v>10341</v>
      </c>
      <c r="F39" s="11">
        <v>9913</v>
      </c>
      <c r="G39" s="11">
        <v>10090</v>
      </c>
      <c r="H39" s="11">
        <v>10084</v>
      </c>
      <c r="I39" s="11">
        <v>9684</v>
      </c>
      <c r="J39" s="11">
        <v>9639</v>
      </c>
      <c r="K39" s="11">
        <v>9516</v>
      </c>
      <c r="L39" s="11">
        <v>9641</v>
      </c>
      <c r="M39" s="11">
        <v>9773</v>
      </c>
      <c r="N39" s="11">
        <v>9803</v>
      </c>
    </row>
    <row r="40" spans="1:14">
      <c r="A40" t="s">
        <v>1915</v>
      </c>
      <c r="B40" s="11">
        <v>18393</v>
      </c>
      <c r="C40" s="11">
        <v>17183</v>
      </c>
      <c r="D40" s="11">
        <v>16545</v>
      </c>
      <c r="E40" s="11">
        <v>16702</v>
      </c>
      <c r="F40" s="11">
        <v>16556</v>
      </c>
      <c r="G40" s="11">
        <v>17011</v>
      </c>
      <c r="H40" s="11">
        <v>16608</v>
      </c>
      <c r="I40" s="11">
        <v>16709</v>
      </c>
      <c r="J40" s="11">
        <v>17353</v>
      </c>
      <c r="K40" s="11">
        <v>17498</v>
      </c>
      <c r="L40" s="11">
        <v>17255</v>
      </c>
      <c r="M40" s="11">
        <v>17707</v>
      </c>
      <c r="N40" s="11">
        <v>18105</v>
      </c>
    </row>
    <row r="41" spans="1:14">
      <c r="A41" t="s">
        <v>695</v>
      </c>
      <c r="B41" s="11">
        <v>38309</v>
      </c>
      <c r="C41" s="11">
        <v>35576</v>
      </c>
      <c r="D41" s="11">
        <v>34859</v>
      </c>
      <c r="E41" s="11">
        <v>33635</v>
      </c>
      <c r="F41" s="11">
        <v>32217</v>
      </c>
      <c r="G41" s="11">
        <v>34135</v>
      </c>
      <c r="H41" s="11">
        <v>33055</v>
      </c>
      <c r="I41" s="11">
        <v>32215</v>
      </c>
      <c r="J41" s="11">
        <v>32108</v>
      </c>
      <c r="K41" s="11">
        <v>31373</v>
      </c>
      <c r="L41" s="11">
        <v>32149</v>
      </c>
      <c r="M41" s="11">
        <v>32557</v>
      </c>
      <c r="N41" s="11">
        <v>33618</v>
      </c>
    </row>
    <row r="42" spans="1:14">
      <c r="A42" t="s">
        <v>696</v>
      </c>
      <c r="B42" s="11">
        <v>37123</v>
      </c>
      <c r="C42" s="11">
        <v>34873</v>
      </c>
      <c r="D42" s="11">
        <v>33971</v>
      </c>
      <c r="E42" s="11">
        <v>32963</v>
      </c>
      <c r="F42" s="11">
        <v>32229</v>
      </c>
      <c r="G42" s="11">
        <v>33246</v>
      </c>
      <c r="H42" s="11">
        <v>32650</v>
      </c>
      <c r="I42" s="11">
        <v>31963</v>
      </c>
      <c r="J42" s="11">
        <v>32444</v>
      </c>
      <c r="K42" s="11">
        <v>32169</v>
      </c>
      <c r="L42" s="11">
        <v>32775</v>
      </c>
      <c r="M42" s="11">
        <v>33314</v>
      </c>
      <c r="N42" s="11">
        <v>33277</v>
      </c>
    </row>
    <row r="43" spans="1:14">
      <c r="A43" t="s">
        <v>675</v>
      </c>
      <c r="B43" s="11">
        <v>692684</v>
      </c>
      <c r="C43" s="11">
        <v>641615</v>
      </c>
      <c r="D43" s="11">
        <v>627071</v>
      </c>
      <c r="E43" s="11">
        <v>614121</v>
      </c>
      <c r="F43" s="11">
        <v>599652</v>
      </c>
      <c r="G43" s="11">
        <v>619107</v>
      </c>
      <c r="H43" s="11">
        <v>604085</v>
      </c>
      <c r="I43" s="11">
        <v>595509</v>
      </c>
      <c r="J43" s="11">
        <v>601872</v>
      </c>
      <c r="K43" s="11">
        <v>598909</v>
      </c>
      <c r="L43" s="11">
        <v>601561</v>
      </c>
      <c r="M43" s="11">
        <v>609778</v>
      </c>
      <c r="N43" s="11">
        <v>617125</v>
      </c>
    </row>
    <row r="45" spans="1:14">
      <c r="A45" s="3" t="s">
        <v>1918</v>
      </c>
    </row>
    <row r="46" spans="1:14">
      <c r="A46" t="s">
        <v>1917</v>
      </c>
      <c r="B46">
        <v>2000</v>
      </c>
      <c r="C46">
        <v>2001</v>
      </c>
      <c r="D46">
        <v>2002</v>
      </c>
      <c r="E46">
        <v>2003</v>
      </c>
      <c r="F46">
        <v>2004</v>
      </c>
      <c r="G46">
        <v>2005</v>
      </c>
      <c r="H46">
        <v>2006</v>
      </c>
      <c r="I46">
        <v>2007</v>
      </c>
      <c r="J46">
        <v>2008</v>
      </c>
      <c r="K46">
        <v>2009</v>
      </c>
      <c r="L46">
        <v>2010</v>
      </c>
      <c r="M46">
        <v>2011</v>
      </c>
      <c r="N46">
        <v>2012</v>
      </c>
    </row>
    <row r="47" spans="1:14">
      <c r="A47" t="s">
        <v>1912</v>
      </c>
      <c r="B47" s="34">
        <f>B5/B26*1000</f>
        <v>17.073231121369599</v>
      </c>
      <c r="C47" s="34">
        <f t="shared" ref="C47:N47" si="0">C5/C26*1000</f>
        <v>16.228897812199097</v>
      </c>
      <c r="D47" s="34">
        <f t="shared" si="0"/>
        <v>15.369290751536928</v>
      </c>
      <c r="E47" s="34">
        <f t="shared" si="0"/>
        <v>15.069065250455033</v>
      </c>
      <c r="F47" s="34">
        <f t="shared" si="0"/>
        <v>15.032269228550737</v>
      </c>
      <c r="G47" s="34">
        <f t="shared" si="0"/>
        <v>13.408219332214419</v>
      </c>
      <c r="H47" s="34">
        <f t="shared" si="0"/>
        <v>13.261518819230806</v>
      </c>
      <c r="I47" s="34">
        <f t="shared" si="0"/>
        <v>12.850448267664481</v>
      </c>
      <c r="J47" s="34">
        <f t="shared" si="0"/>
        <v>12.483650444901194</v>
      </c>
      <c r="K47" s="34">
        <f t="shared" si="0"/>
        <v>12.349591418990366</v>
      </c>
      <c r="L47" s="34">
        <f t="shared" si="0"/>
        <v>11.798135133478901</v>
      </c>
      <c r="M47" s="34">
        <f t="shared" si="0"/>
        <v>11.439529824829217</v>
      </c>
      <c r="N47" s="34">
        <f t="shared" si="0"/>
        <v>11.671022076549756</v>
      </c>
    </row>
    <row r="48" spans="1:14">
      <c r="A48" t="s">
        <v>681</v>
      </c>
      <c r="B48" s="34">
        <f t="shared" ref="B48:N63" si="1">B6/B27*1000</f>
        <v>16.39851485148515</v>
      </c>
      <c r="C48" s="34">
        <f t="shared" si="1"/>
        <v>13.984410820724438</v>
      </c>
      <c r="D48" s="34">
        <f t="shared" si="1"/>
        <v>15.408139261350271</v>
      </c>
      <c r="E48" s="34">
        <f t="shared" si="1"/>
        <v>14.424810674359898</v>
      </c>
      <c r="F48" s="34">
        <f t="shared" si="1"/>
        <v>16.155856497980519</v>
      </c>
      <c r="G48" s="34">
        <f t="shared" si="1"/>
        <v>19.512195121951219</v>
      </c>
      <c r="H48" s="34">
        <f t="shared" si="1"/>
        <v>15.709898417198202</v>
      </c>
      <c r="I48" s="34">
        <f t="shared" si="1"/>
        <v>15.293018911977585</v>
      </c>
      <c r="J48" s="34">
        <f t="shared" si="1"/>
        <v>15.183420148509366</v>
      </c>
      <c r="K48" s="34">
        <f t="shared" si="1"/>
        <v>12.342883025704902</v>
      </c>
      <c r="L48" s="34">
        <f t="shared" si="1"/>
        <v>12.253233492171546</v>
      </c>
      <c r="M48" s="34">
        <f t="shared" si="1"/>
        <v>12.461740271097508</v>
      </c>
      <c r="N48" s="34">
        <f t="shared" si="1"/>
        <v>10.261395549794772</v>
      </c>
    </row>
    <row r="49" spans="1:14">
      <c r="A49" t="s">
        <v>682</v>
      </c>
      <c r="B49" s="34">
        <f t="shared" si="1"/>
        <v>14.139827179890023</v>
      </c>
      <c r="C49" s="34">
        <f t="shared" si="1"/>
        <v>10.505084460879065</v>
      </c>
      <c r="D49" s="34">
        <f t="shared" si="1"/>
        <v>10.466303607896528</v>
      </c>
      <c r="E49" s="34">
        <f t="shared" si="1"/>
        <v>10.826939471440751</v>
      </c>
      <c r="F49" s="34">
        <f t="shared" si="1"/>
        <v>12.154696132596685</v>
      </c>
      <c r="G49" s="34">
        <f t="shared" si="1"/>
        <v>11.400247831474598</v>
      </c>
      <c r="H49" s="34">
        <f t="shared" si="1"/>
        <v>12.485433660729148</v>
      </c>
      <c r="I49" s="34">
        <f t="shared" si="1"/>
        <v>10.774582166793925</v>
      </c>
      <c r="J49" s="34">
        <f t="shared" si="1"/>
        <v>11.715409611766718</v>
      </c>
      <c r="K49" s="34">
        <f t="shared" si="1"/>
        <v>12.32394366197183</v>
      </c>
      <c r="L49" s="34">
        <f t="shared" si="1"/>
        <v>11.214000509727295</v>
      </c>
      <c r="M49" s="34">
        <f t="shared" si="1"/>
        <v>12.002366663849211</v>
      </c>
      <c r="N49" s="34">
        <f t="shared" si="1"/>
        <v>9.6954027631897883</v>
      </c>
    </row>
    <row r="50" spans="1:14">
      <c r="A50" t="s">
        <v>683</v>
      </c>
      <c r="B50" s="34">
        <f t="shared" si="1"/>
        <v>22.204005987597121</v>
      </c>
      <c r="C50" s="34">
        <f t="shared" si="1"/>
        <v>21.307204790232902</v>
      </c>
      <c r="D50" s="34">
        <f t="shared" si="1"/>
        <v>21.735706410458342</v>
      </c>
      <c r="E50" s="34">
        <f t="shared" si="1"/>
        <v>20.703681106365671</v>
      </c>
      <c r="F50" s="34">
        <f t="shared" si="1"/>
        <v>19.072475406544868</v>
      </c>
      <c r="G50" s="34">
        <f t="shared" si="1"/>
        <v>18.797139395834147</v>
      </c>
      <c r="H50" s="34">
        <f t="shared" si="1"/>
        <v>17.576318223866789</v>
      </c>
      <c r="I50" s="34">
        <f t="shared" si="1"/>
        <v>18.434453084909009</v>
      </c>
      <c r="J50" s="34">
        <f t="shared" si="1"/>
        <v>16.495746879720166</v>
      </c>
      <c r="K50" s="34">
        <f t="shared" si="1"/>
        <v>18.800247371675944</v>
      </c>
      <c r="L50" s="34">
        <f t="shared" si="1"/>
        <v>15.150270980456561</v>
      </c>
      <c r="M50" s="34">
        <f t="shared" si="1"/>
        <v>16.781993159945916</v>
      </c>
      <c r="N50" s="34">
        <f t="shared" si="1"/>
        <v>15.6564873662998</v>
      </c>
    </row>
    <row r="51" spans="1:14">
      <c r="A51" t="s">
        <v>684</v>
      </c>
      <c r="B51" s="34">
        <f t="shared" si="1"/>
        <v>17.179178835251676</v>
      </c>
      <c r="C51" s="34">
        <f t="shared" si="1"/>
        <v>15.650893021542995</v>
      </c>
      <c r="D51" s="34">
        <f t="shared" si="1"/>
        <v>13.633014001473839</v>
      </c>
      <c r="E51" s="34">
        <f t="shared" si="1"/>
        <v>13.405324892943586</v>
      </c>
      <c r="F51" s="34">
        <f t="shared" si="1"/>
        <v>12.774070543374643</v>
      </c>
      <c r="G51" s="34">
        <f t="shared" si="1"/>
        <v>9.8337207223314849</v>
      </c>
      <c r="H51" s="34">
        <f t="shared" si="1"/>
        <v>12.603461249059443</v>
      </c>
      <c r="I51" s="34">
        <f t="shared" si="1"/>
        <v>10.108573567952078</v>
      </c>
      <c r="J51" s="34">
        <f t="shared" si="1"/>
        <v>9.6664139499620916</v>
      </c>
      <c r="K51" s="34">
        <f t="shared" si="1"/>
        <v>9.8503504451600676</v>
      </c>
      <c r="L51" s="34">
        <f t="shared" si="1"/>
        <v>8.1918081918081924</v>
      </c>
      <c r="M51" s="34">
        <f t="shared" si="1"/>
        <v>8.3270249810749437</v>
      </c>
      <c r="N51" s="34">
        <f t="shared" si="1"/>
        <v>11.973807296538821</v>
      </c>
    </row>
    <row r="52" spans="1:14">
      <c r="A52" t="s">
        <v>685</v>
      </c>
      <c r="B52" s="34">
        <f t="shared" si="1"/>
        <v>18.14288023274608</v>
      </c>
      <c r="C52" s="34">
        <f t="shared" si="1"/>
        <v>16.057948248025486</v>
      </c>
      <c r="D52" s="34">
        <f t="shared" si="1"/>
        <v>14.88372093023256</v>
      </c>
      <c r="E52" s="34">
        <f t="shared" si="1"/>
        <v>13.652031930333818</v>
      </c>
      <c r="F52" s="34">
        <f t="shared" si="1"/>
        <v>13.601364747106828</v>
      </c>
      <c r="G52" s="34">
        <f t="shared" si="1"/>
        <v>13.20821844703371</v>
      </c>
      <c r="H52" s="34">
        <f t="shared" si="1"/>
        <v>14.340997040746641</v>
      </c>
      <c r="I52" s="34">
        <f t="shared" si="1"/>
        <v>13.436500949821619</v>
      </c>
      <c r="J52" s="34">
        <f t="shared" si="1"/>
        <v>12.951696165191741</v>
      </c>
      <c r="K52" s="34">
        <f t="shared" si="1"/>
        <v>12.193964699183905</v>
      </c>
      <c r="L52" s="34">
        <f t="shared" si="1"/>
        <v>12.351455038832226</v>
      </c>
      <c r="M52" s="34">
        <f t="shared" si="1"/>
        <v>11.46904272332648</v>
      </c>
      <c r="N52" s="34">
        <f t="shared" si="1"/>
        <v>11.550704865848113</v>
      </c>
    </row>
    <row r="53" spans="1:14">
      <c r="A53" t="s">
        <v>686</v>
      </c>
      <c r="B53" s="34">
        <f t="shared" si="1"/>
        <v>14.869124297656571</v>
      </c>
      <c r="C53" s="34">
        <f t="shared" si="1"/>
        <v>13.972795671027761</v>
      </c>
      <c r="D53" s="34">
        <f t="shared" si="1"/>
        <v>12.61140070623844</v>
      </c>
      <c r="E53" s="34">
        <f t="shared" si="1"/>
        <v>13.650642551166111</v>
      </c>
      <c r="F53" s="34">
        <f t="shared" si="1"/>
        <v>13.392512543419528</v>
      </c>
      <c r="G53" s="34">
        <f t="shared" si="1"/>
        <v>11.235538415900326</v>
      </c>
      <c r="H53" s="34">
        <f t="shared" si="1"/>
        <v>10.227870948334212</v>
      </c>
      <c r="I53" s="34">
        <f t="shared" si="1"/>
        <v>11.577260299802017</v>
      </c>
      <c r="J53" s="34">
        <f t="shared" si="1"/>
        <v>10.848884010245152</v>
      </c>
      <c r="K53" s="34">
        <f t="shared" si="1"/>
        <v>11.167531035978243</v>
      </c>
      <c r="L53" s="34">
        <f t="shared" si="1"/>
        <v>11.230373458706644</v>
      </c>
      <c r="M53" s="34">
        <f t="shared" si="1"/>
        <v>10.335368551455623</v>
      </c>
      <c r="N53" s="34">
        <f t="shared" si="1"/>
        <v>9.8812873121526117</v>
      </c>
    </row>
    <row r="54" spans="1:14">
      <c r="A54" t="s">
        <v>687</v>
      </c>
      <c r="B54" s="34">
        <f t="shared" si="1"/>
        <v>19.334359368988071</v>
      </c>
      <c r="C54" s="34">
        <f t="shared" si="1"/>
        <v>14.311449159327461</v>
      </c>
      <c r="D54" s="34">
        <f t="shared" si="1"/>
        <v>15.341138473960436</v>
      </c>
      <c r="E54" s="34">
        <f t="shared" si="1"/>
        <v>13.861792791867748</v>
      </c>
      <c r="F54" s="34">
        <f t="shared" si="1"/>
        <v>16.322662173546757</v>
      </c>
      <c r="G54" s="34">
        <f t="shared" si="1"/>
        <v>12.915498598317981</v>
      </c>
      <c r="H54" s="34">
        <f t="shared" si="1"/>
        <v>11.25103220478943</v>
      </c>
      <c r="I54" s="34">
        <f t="shared" si="1"/>
        <v>11.638782084589007</v>
      </c>
      <c r="J54" s="34">
        <f t="shared" si="1"/>
        <v>10.292698616918623</v>
      </c>
      <c r="K54" s="34">
        <f t="shared" si="1"/>
        <v>15.310056173587398</v>
      </c>
      <c r="L54" s="34">
        <f t="shared" si="1"/>
        <v>10.887495875948531</v>
      </c>
      <c r="M54" s="34">
        <f t="shared" si="1"/>
        <v>12.771392081736909</v>
      </c>
      <c r="N54" s="34">
        <f t="shared" si="1"/>
        <v>8.5169202816261649</v>
      </c>
    </row>
    <row r="55" spans="1:14">
      <c r="A55" t="s">
        <v>688</v>
      </c>
      <c r="B55" s="34">
        <f t="shared" si="1"/>
        <v>17.355982274741507</v>
      </c>
      <c r="C55" s="34">
        <f t="shared" si="1"/>
        <v>16.376801786560197</v>
      </c>
      <c r="D55" s="34">
        <f t="shared" si="1"/>
        <v>13.738754445916731</v>
      </c>
      <c r="E55" s="34">
        <f t="shared" si="1"/>
        <v>16.205842632738644</v>
      </c>
      <c r="F55" s="34">
        <f t="shared" si="1"/>
        <v>13.312852022529443</v>
      </c>
      <c r="G55" s="34">
        <f t="shared" si="1"/>
        <v>13.145150131451501</v>
      </c>
      <c r="H55" s="34">
        <f t="shared" si="1"/>
        <v>12.346580946814729</v>
      </c>
      <c r="I55" s="34">
        <f t="shared" si="1"/>
        <v>12.922614575507138</v>
      </c>
      <c r="J55" s="34">
        <f t="shared" si="1"/>
        <v>13.306571513529587</v>
      </c>
      <c r="K55" s="34">
        <f t="shared" si="1"/>
        <v>11.257449782944596</v>
      </c>
      <c r="L55" s="34">
        <f t="shared" si="1"/>
        <v>11.086474501108649</v>
      </c>
      <c r="M55" s="34">
        <f t="shared" si="1"/>
        <v>9.9918584856783355</v>
      </c>
      <c r="N55" s="34">
        <f t="shared" si="1"/>
        <v>11.521073355694911</v>
      </c>
    </row>
    <row r="56" spans="1:14">
      <c r="A56" t="s">
        <v>689</v>
      </c>
      <c r="B56" s="34">
        <f t="shared" si="1"/>
        <v>14.36513012249717</v>
      </c>
      <c r="C56" s="34">
        <f t="shared" si="1"/>
        <v>14.00342305896997</v>
      </c>
      <c r="D56" s="34">
        <f t="shared" si="1"/>
        <v>13.765873439334115</v>
      </c>
      <c r="E56" s="34">
        <f t="shared" si="1"/>
        <v>13.31745344304894</v>
      </c>
      <c r="F56" s="34">
        <f t="shared" si="1"/>
        <v>13.619724375538329</v>
      </c>
      <c r="G56" s="34">
        <f t="shared" si="1"/>
        <v>11.255862428348099</v>
      </c>
      <c r="H56" s="34">
        <f t="shared" si="1"/>
        <v>11.870371343032723</v>
      </c>
      <c r="I56" s="34">
        <f t="shared" si="1"/>
        <v>11.629802728112603</v>
      </c>
      <c r="J56" s="34">
        <f t="shared" si="1"/>
        <v>10.967258720308154</v>
      </c>
      <c r="K56" s="34">
        <f t="shared" si="1"/>
        <v>10.654326302195438</v>
      </c>
      <c r="L56" s="34">
        <f t="shared" si="1"/>
        <v>12.509518111606656</v>
      </c>
      <c r="M56" s="34">
        <f t="shared" si="1"/>
        <v>12.989801395598498</v>
      </c>
      <c r="N56" s="34">
        <f t="shared" si="1"/>
        <v>12.08207478387668</v>
      </c>
    </row>
    <row r="57" spans="1:14">
      <c r="A57" t="s">
        <v>690</v>
      </c>
      <c r="B57" s="34">
        <f t="shared" si="1"/>
        <v>17.74327696146382</v>
      </c>
      <c r="C57" s="34">
        <f t="shared" si="1"/>
        <v>16.710901405681707</v>
      </c>
      <c r="D57" s="34">
        <f t="shared" si="1"/>
        <v>16.075503007674754</v>
      </c>
      <c r="E57" s="34">
        <f t="shared" si="1"/>
        <v>14.432770879762284</v>
      </c>
      <c r="F57" s="34">
        <f t="shared" si="1"/>
        <v>15.556529360210343</v>
      </c>
      <c r="G57" s="34">
        <f t="shared" si="1"/>
        <v>15.001562662777372</v>
      </c>
      <c r="H57" s="34">
        <f t="shared" si="1"/>
        <v>13.481703402525145</v>
      </c>
      <c r="I57" s="34">
        <f t="shared" si="1"/>
        <v>10.976575761004865</v>
      </c>
      <c r="J57" s="34">
        <f t="shared" si="1"/>
        <v>11.556153932458207</v>
      </c>
      <c r="K57" s="34">
        <f t="shared" si="1"/>
        <v>12.533274179236912</v>
      </c>
      <c r="L57" s="34">
        <f t="shared" si="1"/>
        <v>12.427227944469323</v>
      </c>
      <c r="M57" s="34">
        <f t="shared" si="1"/>
        <v>9.9736957474791748</v>
      </c>
      <c r="N57" s="34">
        <f t="shared" si="1"/>
        <v>11.424219345011425</v>
      </c>
    </row>
    <row r="58" spans="1:14">
      <c r="A58" t="s">
        <v>691</v>
      </c>
      <c r="B58" s="34">
        <f t="shared" si="1"/>
        <v>19.98262380538662</v>
      </c>
      <c r="C58" s="34">
        <f t="shared" si="1"/>
        <v>20.288206295032236</v>
      </c>
      <c r="D58" s="34">
        <f t="shared" si="1"/>
        <v>15.576323987538942</v>
      </c>
      <c r="E58" s="34">
        <f t="shared" si="1"/>
        <v>16.775777414075286</v>
      </c>
      <c r="F58" s="34">
        <f t="shared" si="1"/>
        <v>15.484410964636954</v>
      </c>
      <c r="G58" s="34">
        <f t="shared" si="1"/>
        <v>11.861680739847206</v>
      </c>
      <c r="H58" s="34">
        <f t="shared" si="1"/>
        <v>11.182795698924732</v>
      </c>
      <c r="I58" s="34">
        <f t="shared" si="1"/>
        <v>17.983155019348963</v>
      </c>
      <c r="J58" s="34">
        <f t="shared" si="1"/>
        <v>13.440226361707145</v>
      </c>
      <c r="K58" s="34">
        <f t="shared" si="1"/>
        <v>12.125534950071328</v>
      </c>
      <c r="L58" s="34">
        <f t="shared" si="1"/>
        <v>11.890017339608621</v>
      </c>
      <c r="M58" s="34">
        <f t="shared" si="1"/>
        <v>10.781671159029651</v>
      </c>
      <c r="N58" s="34">
        <f t="shared" si="1"/>
        <v>11.869436201780417</v>
      </c>
    </row>
    <row r="59" spans="1:14">
      <c r="A59" t="s">
        <v>1913</v>
      </c>
      <c r="B59" s="34">
        <f t="shared" si="1"/>
        <v>13.83212826155297</v>
      </c>
      <c r="C59" s="34">
        <f t="shared" si="1"/>
        <v>13.016971494480146</v>
      </c>
      <c r="D59" s="34">
        <f t="shared" si="1"/>
        <v>12.016925246826517</v>
      </c>
      <c r="E59" s="34">
        <f t="shared" si="1"/>
        <v>10.792179907334162</v>
      </c>
      <c r="F59" s="34">
        <f t="shared" si="1"/>
        <v>11.818662903510319</v>
      </c>
      <c r="G59" s="34">
        <f t="shared" si="1"/>
        <v>11.363003397760819</v>
      </c>
      <c r="H59" s="34">
        <f t="shared" si="1"/>
        <v>11.581904707298893</v>
      </c>
      <c r="I59" s="34">
        <f t="shared" si="1"/>
        <v>11.4593479631009</v>
      </c>
      <c r="J59" s="34">
        <f t="shared" si="1"/>
        <v>10.097591244993513</v>
      </c>
      <c r="K59" s="34">
        <f t="shared" si="1"/>
        <v>9.9015439695681362</v>
      </c>
      <c r="L59" s="34">
        <f t="shared" si="1"/>
        <v>10.182506120632095</v>
      </c>
      <c r="M59" s="34">
        <f t="shared" si="1"/>
        <v>10.153120026343229</v>
      </c>
      <c r="N59" s="34">
        <f t="shared" si="1"/>
        <v>10.463707456768367</v>
      </c>
    </row>
    <row r="60" spans="1:14">
      <c r="A60" t="s">
        <v>1914</v>
      </c>
      <c r="B60" s="34">
        <f t="shared" si="1"/>
        <v>16.28581173260573</v>
      </c>
      <c r="C60" s="34">
        <f t="shared" si="1"/>
        <v>16.991182953710506</v>
      </c>
      <c r="D60" s="34">
        <f t="shared" si="1"/>
        <v>16.793320198892953</v>
      </c>
      <c r="E60" s="34">
        <f t="shared" si="1"/>
        <v>15.955903684363216</v>
      </c>
      <c r="F60" s="34">
        <f t="shared" si="1"/>
        <v>15.434278220518511</v>
      </c>
      <c r="G60" s="34">
        <f t="shared" si="1"/>
        <v>15.361744301288404</v>
      </c>
      <c r="H60" s="34">
        <f t="shared" si="1"/>
        <v>13.685045616818723</v>
      </c>
      <c r="I60" s="34">
        <f t="shared" si="1"/>
        <v>14.869888475836431</v>
      </c>
      <c r="J60" s="34">
        <f t="shared" si="1"/>
        <v>11.411972196285921</v>
      </c>
      <c r="K60" s="34">
        <f t="shared" si="1"/>
        <v>11.769651113913408</v>
      </c>
      <c r="L60" s="34">
        <f t="shared" si="1"/>
        <v>11.617052173011098</v>
      </c>
      <c r="M60" s="34">
        <f t="shared" si="1"/>
        <v>9.9253044101094865</v>
      </c>
      <c r="N60" s="34">
        <f t="shared" si="1"/>
        <v>10.098949301234317</v>
      </c>
    </row>
    <row r="61" spans="1:14">
      <c r="A61" t="s">
        <v>1915</v>
      </c>
      <c r="B61" s="34">
        <f t="shared" si="1"/>
        <v>12.504757244603926</v>
      </c>
      <c r="C61" s="34">
        <f t="shared" si="1"/>
        <v>13.734505034045277</v>
      </c>
      <c r="D61" s="34">
        <f t="shared" si="1"/>
        <v>12.330009066183136</v>
      </c>
      <c r="E61" s="34">
        <f t="shared" si="1"/>
        <v>12.872709855107171</v>
      </c>
      <c r="F61" s="34">
        <f t="shared" si="1"/>
        <v>14.7378593863252</v>
      </c>
      <c r="G61" s="34">
        <f t="shared" si="1"/>
        <v>10.757744988536828</v>
      </c>
      <c r="H61" s="34">
        <f t="shared" si="1"/>
        <v>12.042389210019268</v>
      </c>
      <c r="I61" s="34">
        <f t="shared" si="1"/>
        <v>11.790053264707643</v>
      </c>
      <c r="J61" s="34">
        <f t="shared" si="1"/>
        <v>12.562669279087189</v>
      </c>
      <c r="K61" s="34">
        <f t="shared" si="1"/>
        <v>11.258429534803977</v>
      </c>
      <c r="L61" s="34">
        <f t="shared" si="1"/>
        <v>9.5624456679223417</v>
      </c>
      <c r="M61" s="34">
        <f t="shared" si="1"/>
        <v>9.0924493138306879</v>
      </c>
      <c r="N61" s="34">
        <f t="shared" si="1"/>
        <v>9.2792046396023196</v>
      </c>
    </row>
    <row r="62" spans="1:14">
      <c r="A62" t="s">
        <v>695</v>
      </c>
      <c r="B62" s="34">
        <f t="shared" si="1"/>
        <v>19.734266099350023</v>
      </c>
      <c r="C62" s="34">
        <f t="shared" si="1"/>
        <v>20.744322014841469</v>
      </c>
      <c r="D62" s="34">
        <f t="shared" si="1"/>
        <v>16.552396798531223</v>
      </c>
      <c r="E62" s="34">
        <f t="shared" si="1"/>
        <v>18.522372528616025</v>
      </c>
      <c r="F62" s="34">
        <f t="shared" si="1"/>
        <v>15.61287519011702</v>
      </c>
      <c r="G62" s="34">
        <f t="shared" si="1"/>
        <v>15.497290171378351</v>
      </c>
      <c r="H62" s="34">
        <f t="shared" si="1"/>
        <v>15.701104220238994</v>
      </c>
      <c r="I62" s="34">
        <f t="shared" si="1"/>
        <v>15.148222877541517</v>
      </c>
      <c r="J62" s="34">
        <f t="shared" si="1"/>
        <v>14.669241310576803</v>
      </c>
      <c r="K62" s="34">
        <f t="shared" si="1"/>
        <v>14.216045644343863</v>
      </c>
      <c r="L62" s="34">
        <f t="shared" si="1"/>
        <v>13.499642290584465</v>
      </c>
      <c r="M62" s="34">
        <f t="shared" si="1"/>
        <v>13.637620173848942</v>
      </c>
      <c r="N62" s="34">
        <f t="shared" si="1"/>
        <v>12.701528942828245</v>
      </c>
    </row>
    <row r="63" spans="1:14">
      <c r="A63" t="s">
        <v>696</v>
      </c>
      <c r="B63" s="34">
        <f t="shared" si="1"/>
        <v>16.889798777038493</v>
      </c>
      <c r="C63" s="34">
        <f t="shared" si="1"/>
        <v>16.861182003269004</v>
      </c>
      <c r="D63" s="34">
        <f t="shared" si="1"/>
        <v>16.19027994465868</v>
      </c>
      <c r="E63" s="34">
        <f t="shared" si="1"/>
        <v>16.017959530382548</v>
      </c>
      <c r="F63" s="34">
        <f t="shared" si="1"/>
        <v>15.948369480902294</v>
      </c>
      <c r="G63" s="34">
        <f t="shared" si="1"/>
        <v>14.377669494074475</v>
      </c>
      <c r="H63" s="34">
        <f t="shared" si="1"/>
        <v>14.946401225114855</v>
      </c>
      <c r="I63" s="34">
        <f t="shared" si="1"/>
        <v>14.047492413102649</v>
      </c>
      <c r="J63" s="34">
        <f t="shared" si="1"/>
        <v>13.346073233879915</v>
      </c>
      <c r="K63" s="34">
        <f t="shared" si="1"/>
        <v>13.304734371599988</v>
      </c>
      <c r="L63" s="34">
        <f t="shared" si="1"/>
        <v>12.021357742181539</v>
      </c>
      <c r="M63" s="34">
        <f t="shared" si="1"/>
        <v>11.826859578555561</v>
      </c>
      <c r="N63" s="34">
        <f t="shared" si="1"/>
        <v>11.930161973735613</v>
      </c>
    </row>
    <row r="64" spans="1:14">
      <c r="A64" s="3" t="s">
        <v>675</v>
      </c>
      <c r="B64" s="117">
        <f t="shared" ref="B64:N64" si="2">B22/B43*1000</f>
        <v>17.134797396792766</v>
      </c>
      <c r="C64" s="117">
        <f t="shared" si="2"/>
        <v>16.177926014821971</v>
      </c>
      <c r="D64" s="117">
        <f t="shared" si="2"/>
        <v>15.1545837712157</v>
      </c>
      <c r="E64" s="117">
        <f t="shared" si="2"/>
        <v>15.041009833567001</v>
      </c>
      <c r="F64" s="117">
        <f t="shared" si="2"/>
        <v>14.896973578008577</v>
      </c>
      <c r="G64" s="117">
        <f t="shared" si="2"/>
        <v>13.443556606531665</v>
      </c>
      <c r="H64" s="117">
        <f t="shared" si="2"/>
        <v>13.28289892978637</v>
      </c>
      <c r="I64" s="117">
        <f t="shared" si="2"/>
        <v>13.0745295201248</v>
      </c>
      <c r="J64" s="117">
        <f t="shared" si="2"/>
        <v>12.560810271951512</v>
      </c>
      <c r="K64" s="117">
        <f t="shared" si="2"/>
        <v>12.481028002584699</v>
      </c>
      <c r="L64" s="117">
        <f t="shared" si="2"/>
        <v>11.862471137590369</v>
      </c>
      <c r="M64" s="117">
        <f t="shared" si="2"/>
        <v>11.581264000997084</v>
      </c>
      <c r="N64" s="117">
        <f t="shared" si="2"/>
        <v>11.509823779623254</v>
      </c>
    </row>
    <row r="67" spans="1:14">
      <c r="A67" t="s">
        <v>1919</v>
      </c>
    </row>
    <row r="68" spans="1:14">
      <c r="A68" t="s">
        <v>1906</v>
      </c>
      <c r="B68" s="11">
        <v>8004</v>
      </c>
      <c r="C68" s="11">
        <v>7054</v>
      </c>
      <c r="D68" s="11">
        <v>6602</v>
      </c>
      <c r="E68" s="11">
        <v>6258</v>
      </c>
      <c r="F68" s="11">
        <v>6111</v>
      </c>
      <c r="G68" s="11">
        <v>5688</v>
      </c>
      <c r="H68" s="11">
        <v>5444</v>
      </c>
      <c r="I68" s="11">
        <v>5282</v>
      </c>
      <c r="J68" s="11">
        <v>5170</v>
      </c>
      <c r="K68" s="11">
        <v>5196</v>
      </c>
      <c r="L68" s="11">
        <v>4892</v>
      </c>
      <c r="M68" s="11">
        <v>4819</v>
      </c>
      <c r="N68" s="11">
        <v>4879</v>
      </c>
    </row>
    <row r="69" spans="1:14">
      <c r="A69" t="s">
        <v>1920</v>
      </c>
      <c r="B69" s="11">
        <v>3865</v>
      </c>
      <c r="C69" s="11">
        <v>3326</v>
      </c>
      <c r="D69" s="11">
        <v>2901</v>
      </c>
      <c r="E69" s="11">
        <v>2979</v>
      </c>
      <c r="F69" s="11">
        <v>2822</v>
      </c>
      <c r="G69" s="11">
        <v>2635</v>
      </c>
      <c r="H69" s="11">
        <v>2580</v>
      </c>
      <c r="I69" s="11">
        <v>2504</v>
      </c>
      <c r="J69" s="11">
        <v>2390</v>
      </c>
      <c r="K69" s="11">
        <v>2279</v>
      </c>
      <c r="L69" s="11">
        <v>2244</v>
      </c>
      <c r="M69" s="11">
        <v>2243</v>
      </c>
      <c r="N69" s="11">
        <v>2224</v>
      </c>
    </row>
    <row r="70" spans="1:14">
      <c r="A70" t="s">
        <v>1908</v>
      </c>
      <c r="B70" s="11">
        <f>SUM(B68:B69)</f>
        <v>11869</v>
      </c>
      <c r="C70" s="11">
        <f t="shared" ref="C70:N70" si="3">SUM(C68:C69)</f>
        <v>10380</v>
      </c>
      <c r="D70" s="11">
        <f t="shared" si="3"/>
        <v>9503</v>
      </c>
      <c r="E70" s="11">
        <f t="shared" si="3"/>
        <v>9237</v>
      </c>
      <c r="F70" s="11">
        <f t="shared" si="3"/>
        <v>8933</v>
      </c>
      <c r="G70" s="11">
        <f t="shared" si="3"/>
        <v>8323</v>
      </c>
      <c r="H70" s="11">
        <f t="shared" si="3"/>
        <v>8024</v>
      </c>
      <c r="I70" s="11">
        <f t="shared" si="3"/>
        <v>7786</v>
      </c>
      <c r="J70" s="11">
        <f t="shared" si="3"/>
        <v>7560</v>
      </c>
      <c r="K70" s="11">
        <f t="shared" si="3"/>
        <v>7475</v>
      </c>
      <c r="L70" s="11">
        <f t="shared" si="3"/>
        <v>7136</v>
      </c>
      <c r="M70" s="11">
        <f t="shared" si="3"/>
        <v>7062</v>
      </c>
      <c r="N70" s="11">
        <f t="shared" si="3"/>
        <v>7103</v>
      </c>
    </row>
    <row r="71" spans="1:14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>
      <c r="A72" t="s">
        <v>1921</v>
      </c>
      <c r="B72" s="11">
        <v>692684</v>
      </c>
      <c r="C72" s="11">
        <v>641615</v>
      </c>
      <c r="D72" s="11">
        <v>627071</v>
      </c>
      <c r="E72" s="11">
        <v>614121</v>
      </c>
      <c r="F72" s="11">
        <v>599652</v>
      </c>
      <c r="G72" s="11">
        <v>619107</v>
      </c>
      <c r="H72" s="11">
        <v>604085</v>
      </c>
      <c r="I72" s="11">
        <v>595509</v>
      </c>
      <c r="J72" s="11">
        <v>601872</v>
      </c>
      <c r="K72" s="11">
        <v>598909</v>
      </c>
      <c r="L72" s="11">
        <v>601561</v>
      </c>
      <c r="M72" s="11">
        <v>609778</v>
      </c>
      <c r="N72" s="11">
        <v>617125</v>
      </c>
    </row>
    <row r="74" spans="1:14">
      <c r="A74" t="s">
        <v>1922</v>
      </c>
      <c r="B74">
        <v>2000</v>
      </c>
      <c r="C74">
        <v>2001</v>
      </c>
      <c r="D74">
        <v>2002</v>
      </c>
      <c r="E74">
        <v>2003</v>
      </c>
      <c r="F74">
        <v>2004</v>
      </c>
      <c r="G74">
        <v>2005</v>
      </c>
      <c r="H74">
        <v>2006</v>
      </c>
      <c r="I74">
        <v>2007</v>
      </c>
      <c r="J74">
        <v>2008</v>
      </c>
      <c r="K74">
        <v>2009</v>
      </c>
      <c r="L74">
        <v>2010</v>
      </c>
      <c r="M74">
        <v>2011</v>
      </c>
      <c r="N74">
        <v>2012</v>
      </c>
    </row>
    <row r="75" spans="1:14">
      <c r="A75" t="s">
        <v>1906</v>
      </c>
      <c r="B75" s="34">
        <f>B68/B72*1000</f>
        <v>11.555052520341166</v>
      </c>
      <c r="C75" s="34">
        <f t="shared" ref="C75:N75" si="4">C68/C72*1000</f>
        <v>10.994131995043757</v>
      </c>
      <c r="D75" s="34">
        <f t="shared" si="4"/>
        <v>10.528313380781443</v>
      </c>
      <c r="E75" s="34">
        <f t="shared" si="4"/>
        <v>10.19017424904864</v>
      </c>
      <c r="F75" s="34">
        <f t="shared" si="4"/>
        <v>10.190910728222368</v>
      </c>
      <c r="G75" s="34">
        <f t="shared" si="4"/>
        <v>9.1874264060978152</v>
      </c>
      <c r="H75" s="34">
        <f t="shared" si="4"/>
        <v>9.0119767913455888</v>
      </c>
      <c r="I75" s="34">
        <f t="shared" si="4"/>
        <v>8.869723211571948</v>
      </c>
      <c r="J75" s="34">
        <f t="shared" si="4"/>
        <v>8.5898662838610189</v>
      </c>
      <c r="K75" s="34">
        <f t="shared" si="4"/>
        <v>8.6757754516963352</v>
      </c>
      <c r="L75" s="34">
        <f t="shared" si="4"/>
        <v>8.1321761217898096</v>
      </c>
      <c r="M75" s="34">
        <f t="shared" si="4"/>
        <v>7.9028761286894582</v>
      </c>
      <c r="N75" s="34">
        <f t="shared" si="4"/>
        <v>7.9060157990682605</v>
      </c>
    </row>
    <row r="76" spans="1:14">
      <c r="A76" t="s">
        <v>1923</v>
      </c>
      <c r="B76" s="34">
        <f>B69/B72*1000</f>
        <v>5.5797448764516</v>
      </c>
      <c r="C76" s="34">
        <f t="shared" ref="C76:N76" si="5">C69/C72*1000</f>
        <v>5.1837940197782162</v>
      </c>
      <c r="D76" s="34">
        <f t="shared" si="5"/>
        <v>4.6262703904342573</v>
      </c>
      <c r="E76" s="34">
        <f t="shared" si="5"/>
        <v>4.8508355845183599</v>
      </c>
      <c r="F76" s="34">
        <f t="shared" si="5"/>
        <v>4.7060628497862096</v>
      </c>
      <c r="G76" s="34">
        <f t="shared" si="5"/>
        <v>4.2561302004338506</v>
      </c>
      <c r="H76" s="34">
        <f t="shared" si="5"/>
        <v>4.2709221384407821</v>
      </c>
      <c r="I76" s="34">
        <f t="shared" si="5"/>
        <v>4.2048063085528522</v>
      </c>
      <c r="J76" s="34">
        <f t="shared" si="5"/>
        <v>3.9709439880904909</v>
      </c>
      <c r="K76" s="34">
        <f t="shared" si="5"/>
        <v>3.805252550888365</v>
      </c>
      <c r="L76" s="34">
        <f t="shared" si="5"/>
        <v>3.730295015800559</v>
      </c>
      <c r="M76" s="34">
        <f t="shared" si="5"/>
        <v>3.6783878723076269</v>
      </c>
      <c r="N76" s="34">
        <f t="shared" si="5"/>
        <v>3.603807980554993</v>
      </c>
    </row>
    <row r="77" spans="1:14">
      <c r="A77" t="s">
        <v>1908</v>
      </c>
      <c r="B77" s="34">
        <f>B70/B72*1000</f>
        <v>17.134797396792766</v>
      </c>
      <c r="C77" s="34">
        <f t="shared" ref="C77:N77" si="6">C70/C72*1000</f>
        <v>16.177926014821971</v>
      </c>
      <c r="D77" s="34">
        <f t="shared" si="6"/>
        <v>15.1545837712157</v>
      </c>
      <c r="E77" s="34">
        <f t="shared" si="6"/>
        <v>15.041009833567001</v>
      </c>
      <c r="F77" s="34">
        <f t="shared" si="6"/>
        <v>14.896973578008577</v>
      </c>
      <c r="G77" s="34">
        <f t="shared" si="6"/>
        <v>13.443556606531665</v>
      </c>
      <c r="H77" s="34">
        <f t="shared" si="6"/>
        <v>13.28289892978637</v>
      </c>
      <c r="I77" s="34">
        <f t="shared" si="6"/>
        <v>13.0745295201248</v>
      </c>
      <c r="J77" s="34">
        <f t="shared" si="6"/>
        <v>12.560810271951512</v>
      </c>
      <c r="K77" s="34">
        <f t="shared" si="6"/>
        <v>12.481028002584699</v>
      </c>
      <c r="L77" s="34">
        <f t="shared" si="6"/>
        <v>11.862471137590369</v>
      </c>
      <c r="M77" s="34">
        <f t="shared" si="6"/>
        <v>11.581264000997084</v>
      </c>
      <c r="N77" s="34">
        <f t="shared" si="6"/>
        <v>11.509823779623254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5:D19"/>
  <sheetViews>
    <sheetView workbookViewId="0">
      <selection activeCell="F23" sqref="F23"/>
    </sheetView>
  </sheetViews>
  <sheetFormatPr defaultRowHeight="15"/>
  <cols>
    <col min="1" max="1" width="14" bestFit="1" customWidth="1"/>
    <col min="2" max="2" width="12" bestFit="1" customWidth="1"/>
    <col min="3" max="3" width="11.5703125" bestFit="1" customWidth="1"/>
    <col min="4" max="4" width="10.28515625" bestFit="1" customWidth="1"/>
  </cols>
  <sheetData>
    <row r="5" spans="1:4">
      <c r="A5" t="s">
        <v>1236</v>
      </c>
      <c r="B5">
        <v>2000</v>
      </c>
      <c r="C5">
        <v>2012</v>
      </c>
      <c r="D5" t="s">
        <v>1925</v>
      </c>
    </row>
    <row r="6" spans="1:4">
      <c r="A6" t="s">
        <v>1906</v>
      </c>
      <c r="B6" s="11">
        <v>8004</v>
      </c>
      <c r="C6" s="11">
        <v>4879</v>
      </c>
      <c r="D6" s="118">
        <f>(C6-B6)/B6*100</f>
        <v>-39.042978510744632</v>
      </c>
    </row>
    <row r="7" spans="1:4">
      <c r="A7" t="s">
        <v>1923</v>
      </c>
      <c r="B7" s="11">
        <v>3865</v>
      </c>
      <c r="C7" s="11">
        <v>2224</v>
      </c>
      <c r="D7" s="118">
        <f t="shared" ref="D7:D10" si="0">(C7-B7)/B7*100</f>
        <v>-42.457956015523934</v>
      </c>
    </row>
    <row r="8" spans="1:4">
      <c r="A8" t="s">
        <v>1908</v>
      </c>
      <c r="B8" s="11">
        <f>SUM(B6:B7)</f>
        <v>11869</v>
      </c>
      <c r="C8" s="11">
        <f t="shared" ref="C8" si="1">SUM(C6:C7)</f>
        <v>7103</v>
      </c>
      <c r="D8" s="118">
        <f t="shared" si="0"/>
        <v>-40.155025697194375</v>
      </c>
    </row>
    <row r="10" spans="1:4">
      <c r="A10" t="s">
        <v>1921</v>
      </c>
      <c r="B10" s="11">
        <v>692684</v>
      </c>
      <c r="C10" s="11">
        <v>617125</v>
      </c>
      <c r="D10" s="118">
        <f t="shared" si="0"/>
        <v>-10.908148593009221</v>
      </c>
    </row>
    <row r="12" spans="1:4">
      <c r="A12" t="s">
        <v>1924</v>
      </c>
      <c r="B12">
        <v>2000</v>
      </c>
      <c r="C12">
        <v>2012</v>
      </c>
      <c r="D12" t="s">
        <v>1925</v>
      </c>
    </row>
    <row r="13" spans="1:4">
      <c r="A13" t="s">
        <v>1906</v>
      </c>
      <c r="B13" s="34">
        <f>B6/B10*1000</f>
        <v>11.555052520341166</v>
      </c>
      <c r="C13" s="34">
        <f>C6/C10*1000</f>
        <v>7.9060157990682605</v>
      </c>
      <c r="D13" s="118">
        <f>(C13-B13)/B13*100</f>
        <v>-31.579577114420303</v>
      </c>
    </row>
    <row r="14" spans="1:4">
      <c r="A14" t="s">
        <v>1923</v>
      </c>
      <c r="B14" s="34">
        <f>B7/B10*1000</f>
        <v>5.5797448764516</v>
      </c>
      <c r="C14" s="34">
        <f>C7/C10*1000</f>
        <v>3.603807980554993</v>
      </c>
      <c r="D14" s="118">
        <f t="shared" ref="D14:D15" si="2">(C14-B14)/B14*100</f>
        <v>-35.412674587250848</v>
      </c>
    </row>
    <row r="15" spans="1:4">
      <c r="A15" t="s">
        <v>1908</v>
      </c>
      <c r="B15" s="34">
        <f>B8/B10*1000</f>
        <v>17.134797396792766</v>
      </c>
      <c r="C15" s="34">
        <f>C8/C10*1000</f>
        <v>11.509823779623254</v>
      </c>
      <c r="D15" s="118">
        <f t="shared" si="2"/>
        <v>-32.827780141843846</v>
      </c>
    </row>
    <row r="17" spans="1:3">
      <c r="A17" t="s">
        <v>1926</v>
      </c>
    </row>
    <row r="18" spans="1:3">
      <c r="A18" t="s">
        <v>1236</v>
      </c>
      <c r="C18" s="11">
        <f>9.9*C10/1000</f>
        <v>6109.5375000000004</v>
      </c>
    </row>
    <row r="19" spans="1:3">
      <c r="A19" t="s">
        <v>1927</v>
      </c>
      <c r="C19" s="11">
        <f>C8-C18</f>
        <v>993.46249999999964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A4" sqref="A4:C21"/>
    </sheetView>
  </sheetViews>
  <sheetFormatPr defaultRowHeight="15"/>
  <cols>
    <col min="1" max="1" width="48.5703125" bestFit="1" customWidth="1"/>
    <col min="6" max="6" width="48.5703125" bestFit="1" customWidth="1"/>
  </cols>
  <sheetData>
    <row r="1" spans="1:18">
      <c r="A1" t="s">
        <v>1909</v>
      </c>
    </row>
    <row r="2" spans="1:18">
      <c r="A2" t="s">
        <v>1929</v>
      </c>
    </row>
    <row r="4" spans="1:18">
      <c r="A4" t="s">
        <v>1930</v>
      </c>
      <c r="B4">
        <v>2011</v>
      </c>
      <c r="C4">
        <v>2012</v>
      </c>
      <c r="D4" t="s">
        <v>675</v>
      </c>
      <c r="F4" t="s">
        <v>1930</v>
      </c>
      <c r="G4">
        <v>2000</v>
      </c>
      <c r="H4">
        <v>2001</v>
      </c>
      <c r="I4">
        <v>2002</v>
      </c>
      <c r="J4">
        <v>2003</v>
      </c>
      <c r="K4">
        <v>2004</v>
      </c>
      <c r="L4">
        <v>2005</v>
      </c>
      <c r="M4">
        <v>2006</v>
      </c>
      <c r="N4">
        <v>2007</v>
      </c>
      <c r="O4">
        <v>2008</v>
      </c>
      <c r="P4">
        <v>2009</v>
      </c>
      <c r="Q4">
        <v>2010</v>
      </c>
      <c r="R4" t="s">
        <v>675</v>
      </c>
    </row>
    <row r="5" spans="1:18">
      <c r="A5" t="s">
        <v>1931</v>
      </c>
      <c r="B5">
        <v>247</v>
      </c>
      <c r="C5">
        <v>281</v>
      </c>
      <c r="D5">
        <v>528</v>
      </c>
      <c r="F5" t="s">
        <v>1931</v>
      </c>
      <c r="G5">
        <v>674</v>
      </c>
      <c r="H5">
        <v>578</v>
      </c>
      <c r="I5">
        <v>502</v>
      </c>
      <c r="J5">
        <v>445</v>
      </c>
      <c r="K5">
        <v>435</v>
      </c>
      <c r="L5">
        <v>399</v>
      </c>
      <c r="M5">
        <v>382</v>
      </c>
      <c r="N5">
        <v>405</v>
      </c>
      <c r="O5">
        <v>373</v>
      </c>
      <c r="P5">
        <v>384</v>
      </c>
      <c r="Q5">
        <v>370</v>
      </c>
      <c r="R5">
        <v>4947</v>
      </c>
    </row>
    <row r="6" spans="1:18">
      <c r="A6" t="s">
        <v>1932</v>
      </c>
      <c r="B6">
        <v>25</v>
      </c>
      <c r="C6">
        <v>39</v>
      </c>
      <c r="D6">
        <v>64</v>
      </c>
      <c r="F6" t="s">
        <v>1932</v>
      </c>
      <c r="G6">
        <v>35</v>
      </c>
      <c r="H6">
        <v>35</v>
      </c>
      <c r="I6">
        <v>42</v>
      </c>
      <c r="J6">
        <v>37</v>
      </c>
      <c r="K6">
        <v>37</v>
      </c>
      <c r="L6">
        <v>39</v>
      </c>
      <c r="M6">
        <v>27</v>
      </c>
      <c r="N6">
        <v>31</v>
      </c>
      <c r="O6">
        <v>32</v>
      </c>
      <c r="P6">
        <v>24</v>
      </c>
      <c r="Q6">
        <v>21</v>
      </c>
      <c r="R6">
        <v>360</v>
      </c>
    </row>
    <row r="7" spans="1:18">
      <c r="A7" t="s">
        <v>1933</v>
      </c>
      <c r="B7">
        <v>32</v>
      </c>
      <c r="C7">
        <v>25</v>
      </c>
      <c r="D7">
        <v>57</v>
      </c>
      <c r="F7" t="s">
        <v>1933</v>
      </c>
      <c r="G7">
        <v>53</v>
      </c>
      <c r="H7">
        <v>42</v>
      </c>
      <c r="I7">
        <v>30</v>
      </c>
      <c r="J7">
        <v>39</v>
      </c>
      <c r="K7">
        <v>33</v>
      </c>
      <c r="L7">
        <v>33</v>
      </c>
      <c r="M7">
        <v>31</v>
      </c>
      <c r="N7">
        <v>21</v>
      </c>
      <c r="O7">
        <v>30</v>
      </c>
      <c r="P7">
        <v>17</v>
      </c>
      <c r="Q7">
        <v>19</v>
      </c>
      <c r="R7">
        <v>348</v>
      </c>
    </row>
    <row r="8" spans="1:18">
      <c r="A8" t="s">
        <v>1934</v>
      </c>
      <c r="B8">
        <v>48</v>
      </c>
      <c r="C8">
        <v>43</v>
      </c>
      <c r="D8">
        <v>91</v>
      </c>
      <c r="F8" t="s">
        <v>1934</v>
      </c>
      <c r="G8">
        <v>145</v>
      </c>
      <c r="H8">
        <v>139</v>
      </c>
      <c r="I8">
        <v>77</v>
      </c>
      <c r="J8">
        <v>112</v>
      </c>
      <c r="K8">
        <v>87</v>
      </c>
      <c r="L8">
        <v>83</v>
      </c>
      <c r="M8">
        <v>65</v>
      </c>
      <c r="N8">
        <v>52</v>
      </c>
      <c r="O8">
        <v>41</v>
      </c>
      <c r="P8">
        <v>43</v>
      </c>
      <c r="Q8">
        <v>48</v>
      </c>
      <c r="R8">
        <v>892</v>
      </c>
    </row>
    <row r="9" spans="1:18">
      <c r="A9" t="s">
        <v>1935</v>
      </c>
      <c r="B9">
        <v>102</v>
      </c>
      <c r="C9">
        <v>96</v>
      </c>
      <c r="D9">
        <v>198</v>
      </c>
      <c r="F9" t="s">
        <v>1935</v>
      </c>
      <c r="G9">
        <v>235</v>
      </c>
      <c r="H9">
        <v>194</v>
      </c>
      <c r="I9">
        <v>158</v>
      </c>
      <c r="J9">
        <v>183</v>
      </c>
      <c r="K9">
        <v>187</v>
      </c>
      <c r="L9">
        <v>148</v>
      </c>
      <c r="M9">
        <v>174</v>
      </c>
      <c r="N9">
        <v>167</v>
      </c>
      <c r="O9">
        <v>141</v>
      </c>
      <c r="P9">
        <v>133</v>
      </c>
      <c r="Q9">
        <v>119</v>
      </c>
      <c r="R9">
        <v>1839</v>
      </c>
    </row>
    <row r="10" spans="1:18">
      <c r="A10" t="s">
        <v>1936</v>
      </c>
      <c r="B10">
        <v>1</v>
      </c>
      <c r="C10">
        <v>1</v>
      </c>
      <c r="D10">
        <v>2</v>
      </c>
      <c r="F10" t="s">
        <v>1936</v>
      </c>
      <c r="G10">
        <v>3</v>
      </c>
      <c r="H10">
        <v>7</v>
      </c>
      <c r="I10">
        <v>4</v>
      </c>
      <c r="J10">
        <v>4</v>
      </c>
      <c r="K10">
        <v>3</v>
      </c>
      <c r="L10">
        <v>3</v>
      </c>
      <c r="M10">
        <v>0</v>
      </c>
      <c r="N10">
        <v>1</v>
      </c>
      <c r="O10">
        <v>0</v>
      </c>
      <c r="P10">
        <v>0</v>
      </c>
      <c r="Q10">
        <v>0</v>
      </c>
      <c r="R10">
        <v>25</v>
      </c>
    </row>
    <row r="11" spans="1:18">
      <c r="A11" t="s">
        <v>1937</v>
      </c>
      <c r="B11">
        <v>88</v>
      </c>
      <c r="C11">
        <v>82</v>
      </c>
      <c r="D11">
        <v>170</v>
      </c>
      <c r="F11" t="s">
        <v>1937</v>
      </c>
      <c r="G11">
        <v>107</v>
      </c>
      <c r="H11">
        <v>98</v>
      </c>
      <c r="I11">
        <v>97</v>
      </c>
      <c r="J11">
        <v>93</v>
      </c>
      <c r="K11">
        <v>113</v>
      </c>
      <c r="L11">
        <v>94</v>
      </c>
      <c r="M11">
        <v>104</v>
      </c>
      <c r="N11">
        <v>87</v>
      </c>
      <c r="O11">
        <v>89</v>
      </c>
      <c r="P11">
        <v>83</v>
      </c>
      <c r="Q11">
        <v>75</v>
      </c>
      <c r="R11">
        <v>1040</v>
      </c>
    </row>
    <row r="12" spans="1:18">
      <c r="A12" t="s">
        <v>1938</v>
      </c>
      <c r="B12">
        <v>422</v>
      </c>
      <c r="C12">
        <v>376</v>
      </c>
      <c r="D12">
        <v>798</v>
      </c>
      <c r="F12" t="s">
        <v>1938</v>
      </c>
      <c r="G12">
        <v>1017</v>
      </c>
      <c r="H12">
        <v>837</v>
      </c>
      <c r="I12">
        <v>689</v>
      </c>
      <c r="J12">
        <v>681</v>
      </c>
      <c r="K12">
        <v>607</v>
      </c>
      <c r="L12">
        <v>548</v>
      </c>
      <c r="M12">
        <v>491</v>
      </c>
      <c r="N12">
        <v>486</v>
      </c>
      <c r="O12">
        <v>408</v>
      </c>
      <c r="P12">
        <v>400</v>
      </c>
      <c r="Q12">
        <v>361</v>
      </c>
      <c r="R12">
        <v>6525</v>
      </c>
    </row>
    <row r="13" spans="1:18">
      <c r="A13" t="s">
        <v>1939</v>
      </c>
      <c r="B13">
        <v>49</v>
      </c>
      <c r="C13">
        <v>55</v>
      </c>
      <c r="D13">
        <v>104</v>
      </c>
      <c r="F13" t="s">
        <v>1939</v>
      </c>
      <c r="G13">
        <v>62</v>
      </c>
      <c r="H13">
        <v>63</v>
      </c>
      <c r="I13">
        <v>68</v>
      </c>
      <c r="J13">
        <v>60</v>
      </c>
      <c r="K13">
        <v>67</v>
      </c>
      <c r="L13">
        <v>65</v>
      </c>
      <c r="M13">
        <v>60</v>
      </c>
      <c r="N13">
        <v>73</v>
      </c>
      <c r="O13">
        <v>80</v>
      </c>
      <c r="P13">
        <v>66</v>
      </c>
      <c r="Q13">
        <v>59</v>
      </c>
      <c r="R13">
        <v>723</v>
      </c>
    </row>
    <row r="14" spans="1:18">
      <c r="A14" t="s">
        <v>1940</v>
      </c>
      <c r="B14">
        <v>1</v>
      </c>
      <c r="C14">
        <v>5</v>
      </c>
      <c r="D14">
        <v>6</v>
      </c>
      <c r="F14" t="s">
        <v>1940</v>
      </c>
      <c r="G14">
        <v>4</v>
      </c>
      <c r="H14">
        <v>10</v>
      </c>
      <c r="I14">
        <v>10</v>
      </c>
      <c r="J14">
        <v>3</v>
      </c>
      <c r="K14">
        <v>4</v>
      </c>
      <c r="L14">
        <v>2</v>
      </c>
      <c r="M14">
        <v>8</v>
      </c>
      <c r="N14">
        <v>1</v>
      </c>
      <c r="O14">
        <v>5</v>
      </c>
      <c r="P14">
        <v>5</v>
      </c>
      <c r="Q14">
        <v>2</v>
      </c>
      <c r="R14">
        <v>54</v>
      </c>
    </row>
    <row r="15" spans="1:18">
      <c r="A15" t="s">
        <v>1941</v>
      </c>
      <c r="B15">
        <v>2</v>
      </c>
      <c r="C15">
        <v>0</v>
      </c>
      <c r="D15">
        <v>2</v>
      </c>
      <c r="F15" t="s">
        <v>1941</v>
      </c>
      <c r="G15">
        <v>2</v>
      </c>
      <c r="H15">
        <v>4</v>
      </c>
      <c r="I15">
        <v>2</v>
      </c>
      <c r="J15">
        <v>4</v>
      </c>
      <c r="K15">
        <v>1</v>
      </c>
      <c r="L15">
        <v>1</v>
      </c>
      <c r="M15">
        <v>2</v>
      </c>
      <c r="N15">
        <v>0</v>
      </c>
      <c r="O15">
        <v>2</v>
      </c>
      <c r="P15">
        <v>0</v>
      </c>
      <c r="Q15">
        <v>2</v>
      </c>
      <c r="R15">
        <v>20</v>
      </c>
    </row>
    <row r="16" spans="1:18">
      <c r="A16" t="s">
        <v>1942</v>
      </c>
      <c r="B16">
        <v>27</v>
      </c>
      <c r="C16">
        <v>29</v>
      </c>
      <c r="D16">
        <v>56</v>
      </c>
      <c r="F16" t="s">
        <v>1942</v>
      </c>
      <c r="G16">
        <v>19</v>
      </c>
      <c r="H16">
        <v>20</v>
      </c>
      <c r="I16">
        <v>25</v>
      </c>
      <c r="J16">
        <v>23</v>
      </c>
      <c r="K16">
        <v>23</v>
      </c>
      <c r="L16">
        <v>33</v>
      </c>
      <c r="M16">
        <v>21</v>
      </c>
      <c r="N16">
        <v>25</v>
      </c>
      <c r="O16">
        <v>19</v>
      </c>
      <c r="P16">
        <v>30</v>
      </c>
      <c r="Q16">
        <v>24</v>
      </c>
      <c r="R16">
        <v>262</v>
      </c>
    </row>
    <row r="17" spans="1:18">
      <c r="A17" t="s">
        <v>1943</v>
      </c>
      <c r="B17">
        <v>4118</v>
      </c>
      <c r="C17">
        <v>4189</v>
      </c>
      <c r="D17">
        <v>8307</v>
      </c>
      <c r="F17" t="s">
        <v>1943</v>
      </c>
      <c r="G17">
        <v>6774</v>
      </c>
      <c r="H17">
        <v>5906</v>
      </c>
      <c r="I17">
        <v>5557</v>
      </c>
      <c r="J17">
        <v>5179</v>
      </c>
      <c r="K17">
        <v>5066</v>
      </c>
      <c r="L17">
        <v>4728</v>
      </c>
      <c r="M17">
        <v>4479</v>
      </c>
      <c r="N17">
        <v>4401</v>
      </c>
      <c r="O17">
        <v>4252</v>
      </c>
      <c r="P17">
        <v>4235</v>
      </c>
      <c r="Q17">
        <v>4110</v>
      </c>
      <c r="R17">
        <v>54687</v>
      </c>
    </row>
    <row r="18" spans="1:18">
      <c r="A18" t="s">
        <v>1944</v>
      </c>
      <c r="B18">
        <v>1503</v>
      </c>
      <c r="C18">
        <v>1492</v>
      </c>
      <c r="D18">
        <v>2995</v>
      </c>
      <c r="F18" t="s">
        <v>1944</v>
      </c>
      <c r="G18">
        <v>1978</v>
      </c>
      <c r="H18">
        <v>1852</v>
      </c>
      <c r="I18">
        <v>1706</v>
      </c>
      <c r="J18">
        <v>1809</v>
      </c>
      <c r="K18">
        <v>1762</v>
      </c>
      <c r="L18">
        <v>1591</v>
      </c>
      <c r="M18">
        <v>1679</v>
      </c>
      <c r="N18">
        <v>1597</v>
      </c>
      <c r="O18">
        <v>1636</v>
      </c>
      <c r="P18">
        <v>1634</v>
      </c>
      <c r="Q18">
        <v>1517</v>
      </c>
      <c r="R18">
        <v>18761</v>
      </c>
    </row>
    <row r="19" spans="1:18">
      <c r="A19" t="s">
        <v>1945</v>
      </c>
      <c r="B19">
        <v>187</v>
      </c>
      <c r="C19">
        <v>180</v>
      </c>
      <c r="D19">
        <v>367</v>
      </c>
      <c r="F19" t="s">
        <v>1945</v>
      </c>
      <c r="G19">
        <v>414</v>
      </c>
      <c r="H19">
        <v>354</v>
      </c>
      <c r="I19">
        <v>289</v>
      </c>
      <c r="J19">
        <v>290</v>
      </c>
      <c r="K19">
        <v>245</v>
      </c>
      <c r="L19">
        <v>254</v>
      </c>
      <c r="M19">
        <v>222</v>
      </c>
      <c r="N19">
        <v>191</v>
      </c>
      <c r="O19">
        <v>186</v>
      </c>
      <c r="P19">
        <v>167</v>
      </c>
      <c r="Q19">
        <v>177</v>
      </c>
      <c r="R19">
        <v>2789</v>
      </c>
    </row>
    <row r="20" spans="1:18">
      <c r="A20" t="s">
        <v>1946</v>
      </c>
      <c r="B20">
        <v>210</v>
      </c>
      <c r="C20">
        <v>210</v>
      </c>
      <c r="D20">
        <v>420</v>
      </c>
      <c r="F20" t="s">
        <v>1946</v>
      </c>
      <c r="G20">
        <v>347</v>
      </c>
      <c r="H20">
        <v>241</v>
      </c>
      <c r="I20">
        <v>247</v>
      </c>
      <c r="J20">
        <v>275</v>
      </c>
      <c r="K20">
        <v>263</v>
      </c>
      <c r="L20">
        <v>302</v>
      </c>
      <c r="M20">
        <v>279</v>
      </c>
      <c r="N20">
        <v>248</v>
      </c>
      <c r="O20">
        <v>266</v>
      </c>
      <c r="P20">
        <v>254</v>
      </c>
      <c r="Q20">
        <v>232</v>
      </c>
      <c r="R20">
        <v>2954</v>
      </c>
    </row>
    <row r="21" spans="1:18">
      <c r="A21" t="s">
        <v>675</v>
      </c>
      <c r="B21">
        <v>7062</v>
      </c>
      <c r="C21">
        <v>7103</v>
      </c>
      <c r="D21">
        <v>14165</v>
      </c>
      <c r="F21" t="s">
        <v>675</v>
      </c>
      <c r="G21">
        <v>11869</v>
      </c>
      <c r="H21">
        <v>10380</v>
      </c>
      <c r="I21">
        <v>9503</v>
      </c>
      <c r="J21">
        <v>9237</v>
      </c>
      <c r="K21">
        <v>8933</v>
      </c>
      <c r="L21">
        <v>8323</v>
      </c>
      <c r="M21">
        <v>8024</v>
      </c>
      <c r="N21">
        <v>7786</v>
      </c>
      <c r="O21">
        <v>7560</v>
      </c>
      <c r="P21">
        <v>7475</v>
      </c>
      <c r="Q21">
        <v>7136</v>
      </c>
      <c r="R21">
        <v>96226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>
  <dimension ref="A3:D130"/>
  <sheetViews>
    <sheetView workbookViewId="0">
      <selection activeCell="A6" sqref="A6:D21"/>
    </sheetView>
  </sheetViews>
  <sheetFormatPr defaultRowHeight="15"/>
  <cols>
    <col min="1" max="1" width="52" bestFit="1" customWidth="1"/>
  </cols>
  <sheetData>
    <row r="3" spans="1:4">
      <c r="A3" t="s">
        <v>1909</v>
      </c>
    </row>
    <row r="4" spans="1:4">
      <c r="A4" t="s">
        <v>1954</v>
      </c>
    </row>
    <row r="5" spans="1:4">
      <c r="A5" t="s">
        <v>731</v>
      </c>
      <c r="B5">
        <v>2011</v>
      </c>
      <c r="C5">
        <v>2012</v>
      </c>
      <c r="D5" t="s">
        <v>675</v>
      </c>
    </row>
    <row r="6" spans="1:4">
      <c r="A6" t="s">
        <v>1955</v>
      </c>
      <c r="B6">
        <v>96</v>
      </c>
      <c r="C6">
        <v>103</v>
      </c>
      <c r="D6">
        <v>199</v>
      </c>
    </row>
    <row r="7" spans="1:4">
      <c r="A7" t="s">
        <v>1956</v>
      </c>
      <c r="B7">
        <v>11</v>
      </c>
      <c r="C7">
        <v>15</v>
      </c>
      <c r="D7">
        <v>26</v>
      </c>
    </row>
    <row r="8" spans="1:4">
      <c r="A8" t="s">
        <v>1957</v>
      </c>
      <c r="B8">
        <v>3</v>
      </c>
      <c r="C8">
        <v>8</v>
      </c>
      <c r="D8">
        <v>11</v>
      </c>
    </row>
    <row r="9" spans="1:4">
      <c r="A9" t="s">
        <v>1958</v>
      </c>
      <c r="B9">
        <v>43</v>
      </c>
      <c r="C9">
        <v>42</v>
      </c>
      <c r="D9">
        <v>85</v>
      </c>
    </row>
    <row r="10" spans="1:4">
      <c r="A10" t="s">
        <v>1959</v>
      </c>
      <c r="B10">
        <v>37</v>
      </c>
      <c r="C10">
        <v>32</v>
      </c>
      <c r="D10">
        <v>69</v>
      </c>
    </row>
    <row r="11" spans="1:4">
      <c r="A11" t="s">
        <v>1960</v>
      </c>
      <c r="B11">
        <v>13</v>
      </c>
      <c r="C11">
        <v>10</v>
      </c>
      <c r="D11">
        <v>23</v>
      </c>
    </row>
    <row r="12" spans="1:4">
      <c r="A12" t="s">
        <v>1961</v>
      </c>
      <c r="B12">
        <v>2</v>
      </c>
      <c r="C12">
        <v>0</v>
      </c>
      <c r="D12">
        <v>2</v>
      </c>
    </row>
    <row r="13" spans="1:4">
      <c r="A13" t="s">
        <v>1962</v>
      </c>
      <c r="B13">
        <v>7</v>
      </c>
      <c r="C13">
        <v>7</v>
      </c>
      <c r="D13">
        <v>14</v>
      </c>
    </row>
    <row r="14" spans="1:4">
      <c r="A14" t="s">
        <v>1963</v>
      </c>
      <c r="B14">
        <v>1</v>
      </c>
      <c r="C14">
        <v>1</v>
      </c>
      <c r="D14">
        <v>2</v>
      </c>
    </row>
    <row r="15" spans="1:4">
      <c r="A15" t="s">
        <v>1964</v>
      </c>
      <c r="B15">
        <v>0</v>
      </c>
      <c r="C15">
        <v>1</v>
      </c>
      <c r="D15">
        <v>1</v>
      </c>
    </row>
    <row r="16" spans="1:4">
      <c r="A16" t="s">
        <v>1965</v>
      </c>
      <c r="B16">
        <v>62</v>
      </c>
      <c r="C16">
        <v>79</v>
      </c>
      <c r="D16">
        <v>141</v>
      </c>
    </row>
    <row r="17" spans="1:4">
      <c r="A17" t="s">
        <v>1966</v>
      </c>
      <c r="B17">
        <v>105</v>
      </c>
      <c r="C17">
        <v>86</v>
      </c>
      <c r="D17">
        <v>191</v>
      </c>
    </row>
    <row r="18" spans="1:4">
      <c r="A18" t="s">
        <v>1967</v>
      </c>
      <c r="B18">
        <v>21</v>
      </c>
      <c r="C18">
        <v>25</v>
      </c>
      <c r="D18">
        <v>46</v>
      </c>
    </row>
    <row r="19" spans="1:4">
      <c r="A19" t="s">
        <v>1968</v>
      </c>
      <c r="B19">
        <v>63</v>
      </c>
      <c r="C19">
        <v>44</v>
      </c>
      <c r="D19">
        <v>107</v>
      </c>
    </row>
    <row r="20" spans="1:4">
      <c r="A20" t="s">
        <v>1969</v>
      </c>
      <c r="B20">
        <v>289</v>
      </c>
      <c r="C20">
        <v>267</v>
      </c>
      <c r="D20">
        <v>556</v>
      </c>
    </row>
    <row r="21" spans="1:4">
      <c r="A21" t="s">
        <v>1970</v>
      </c>
      <c r="B21">
        <v>71</v>
      </c>
      <c r="C21">
        <v>73</v>
      </c>
      <c r="D21">
        <v>144</v>
      </c>
    </row>
    <row r="22" spans="1:4">
      <c r="A22" t="s">
        <v>1971</v>
      </c>
      <c r="B22">
        <v>5</v>
      </c>
      <c r="C22">
        <v>5</v>
      </c>
      <c r="D22">
        <v>10</v>
      </c>
    </row>
    <row r="23" spans="1:4">
      <c r="A23" t="s">
        <v>1972</v>
      </c>
      <c r="B23">
        <v>1</v>
      </c>
      <c r="C23">
        <v>3</v>
      </c>
      <c r="D23">
        <v>4</v>
      </c>
    </row>
    <row r="24" spans="1:4">
      <c r="A24" t="s">
        <v>1973</v>
      </c>
      <c r="B24">
        <v>8</v>
      </c>
      <c r="C24">
        <v>8</v>
      </c>
      <c r="D24">
        <v>16</v>
      </c>
    </row>
    <row r="25" spans="1:4">
      <c r="A25" t="s">
        <v>1974</v>
      </c>
      <c r="B25">
        <v>3</v>
      </c>
      <c r="C25">
        <v>3</v>
      </c>
      <c r="D25">
        <v>6</v>
      </c>
    </row>
    <row r="26" spans="1:4">
      <c r="A26" t="s">
        <v>1975</v>
      </c>
      <c r="B26">
        <v>5</v>
      </c>
      <c r="C26">
        <v>7</v>
      </c>
      <c r="D26">
        <v>12</v>
      </c>
    </row>
    <row r="27" spans="1:4">
      <c r="A27" t="s">
        <v>1976</v>
      </c>
      <c r="B27">
        <v>69</v>
      </c>
      <c r="C27">
        <v>102</v>
      </c>
      <c r="D27">
        <v>171</v>
      </c>
    </row>
    <row r="28" spans="1:4">
      <c r="A28" t="s">
        <v>1977</v>
      </c>
      <c r="B28">
        <v>3</v>
      </c>
      <c r="C28">
        <v>2</v>
      </c>
      <c r="D28">
        <v>5</v>
      </c>
    </row>
    <row r="29" spans="1:4">
      <c r="A29" t="s">
        <v>1978</v>
      </c>
      <c r="B29">
        <v>1</v>
      </c>
      <c r="C29">
        <v>1</v>
      </c>
      <c r="D29">
        <v>2</v>
      </c>
    </row>
    <row r="30" spans="1:4">
      <c r="A30" t="s">
        <v>1979</v>
      </c>
      <c r="B30">
        <v>1</v>
      </c>
      <c r="C30">
        <v>1</v>
      </c>
      <c r="D30">
        <v>2</v>
      </c>
    </row>
    <row r="31" spans="1:4">
      <c r="A31" t="s">
        <v>1980</v>
      </c>
      <c r="B31">
        <v>0</v>
      </c>
      <c r="C31">
        <v>4</v>
      </c>
      <c r="D31">
        <v>4</v>
      </c>
    </row>
    <row r="32" spans="1:4">
      <c r="A32" t="s">
        <v>1981</v>
      </c>
      <c r="B32">
        <v>0</v>
      </c>
      <c r="C32">
        <v>2</v>
      </c>
      <c r="D32">
        <v>2</v>
      </c>
    </row>
    <row r="33" spans="1:4">
      <c r="A33" t="s">
        <v>1982</v>
      </c>
      <c r="B33">
        <v>18</v>
      </c>
      <c r="C33">
        <v>19</v>
      </c>
      <c r="D33">
        <v>37</v>
      </c>
    </row>
    <row r="34" spans="1:4">
      <c r="A34" t="s">
        <v>1983</v>
      </c>
      <c r="B34">
        <v>0</v>
      </c>
      <c r="C34">
        <v>5</v>
      </c>
      <c r="D34">
        <v>5</v>
      </c>
    </row>
    <row r="35" spans="1:4">
      <c r="A35" t="s">
        <v>1984</v>
      </c>
      <c r="B35">
        <v>15</v>
      </c>
      <c r="C35">
        <v>15</v>
      </c>
      <c r="D35">
        <v>30</v>
      </c>
    </row>
    <row r="36" spans="1:4">
      <c r="A36" t="s">
        <v>1985</v>
      </c>
      <c r="B36">
        <v>0</v>
      </c>
      <c r="C36">
        <v>7</v>
      </c>
      <c r="D36">
        <v>7</v>
      </c>
    </row>
    <row r="37" spans="1:4">
      <c r="A37" t="s">
        <v>1986</v>
      </c>
      <c r="B37">
        <v>15</v>
      </c>
      <c r="C37">
        <v>19</v>
      </c>
      <c r="D37">
        <v>34</v>
      </c>
    </row>
    <row r="38" spans="1:4">
      <c r="A38" t="s">
        <v>1987</v>
      </c>
      <c r="B38">
        <v>15</v>
      </c>
      <c r="C38">
        <v>8</v>
      </c>
      <c r="D38">
        <v>23</v>
      </c>
    </row>
    <row r="39" spans="1:4">
      <c r="A39" t="s">
        <v>1988</v>
      </c>
      <c r="B39">
        <v>3</v>
      </c>
      <c r="C39">
        <v>6</v>
      </c>
      <c r="D39">
        <v>9</v>
      </c>
    </row>
    <row r="40" spans="1:4">
      <c r="A40" t="s">
        <v>1989</v>
      </c>
      <c r="B40">
        <v>1</v>
      </c>
      <c r="C40">
        <v>2</v>
      </c>
      <c r="D40">
        <v>3</v>
      </c>
    </row>
    <row r="41" spans="1:4">
      <c r="A41" t="s">
        <v>1990</v>
      </c>
      <c r="B41">
        <v>25</v>
      </c>
      <c r="C41">
        <v>27</v>
      </c>
      <c r="D41">
        <v>52</v>
      </c>
    </row>
    <row r="42" spans="1:4">
      <c r="A42" t="s">
        <v>1991</v>
      </c>
      <c r="B42">
        <v>21</v>
      </c>
      <c r="C42">
        <v>29</v>
      </c>
      <c r="D42">
        <v>50</v>
      </c>
    </row>
    <row r="43" spans="1:4">
      <c r="A43" t="s">
        <v>1992</v>
      </c>
      <c r="B43">
        <v>2</v>
      </c>
      <c r="C43">
        <v>3</v>
      </c>
      <c r="D43">
        <v>5</v>
      </c>
    </row>
    <row r="44" spans="1:4">
      <c r="A44" t="s">
        <v>1993</v>
      </c>
      <c r="B44">
        <v>13</v>
      </c>
      <c r="C44">
        <v>10</v>
      </c>
      <c r="D44">
        <v>23</v>
      </c>
    </row>
    <row r="45" spans="1:4">
      <c r="A45" t="s">
        <v>1994</v>
      </c>
      <c r="B45">
        <v>5</v>
      </c>
      <c r="C45">
        <v>3</v>
      </c>
      <c r="D45">
        <v>8</v>
      </c>
    </row>
    <row r="46" spans="1:4">
      <c r="A46" t="s">
        <v>1995</v>
      </c>
      <c r="B46">
        <v>1</v>
      </c>
      <c r="C46">
        <v>2</v>
      </c>
      <c r="D46">
        <v>3</v>
      </c>
    </row>
    <row r="47" spans="1:4">
      <c r="A47" t="s">
        <v>1996</v>
      </c>
      <c r="B47">
        <v>0</v>
      </c>
      <c r="C47">
        <v>1</v>
      </c>
      <c r="D47">
        <v>1</v>
      </c>
    </row>
    <row r="48" spans="1:4">
      <c r="A48" t="s">
        <v>1997</v>
      </c>
      <c r="B48">
        <v>6</v>
      </c>
      <c r="C48">
        <v>6</v>
      </c>
      <c r="D48">
        <v>12</v>
      </c>
    </row>
    <row r="49" spans="1:4">
      <c r="A49" t="s">
        <v>1998</v>
      </c>
      <c r="B49">
        <v>2</v>
      </c>
      <c r="C49">
        <v>1</v>
      </c>
      <c r="D49">
        <v>3</v>
      </c>
    </row>
    <row r="50" spans="1:4">
      <c r="A50" t="s">
        <v>1999</v>
      </c>
      <c r="B50">
        <v>3</v>
      </c>
      <c r="C50">
        <v>2</v>
      </c>
      <c r="D50">
        <v>5</v>
      </c>
    </row>
    <row r="51" spans="1:4">
      <c r="A51" t="s">
        <v>2000</v>
      </c>
      <c r="B51">
        <v>6</v>
      </c>
      <c r="C51">
        <v>3</v>
      </c>
      <c r="D51">
        <v>9</v>
      </c>
    </row>
    <row r="52" spans="1:4">
      <c r="A52" t="s">
        <v>2001</v>
      </c>
      <c r="B52">
        <v>110</v>
      </c>
      <c r="C52">
        <v>92</v>
      </c>
      <c r="D52">
        <v>202</v>
      </c>
    </row>
    <row r="53" spans="1:4">
      <c r="A53" t="s">
        <v>2002</v>
      </c>
      <c r="B53">
        <v>1</v>
      </c>
      <c r="C53">
        <v>0</v>
      </c>
      <c r="D53">
        <v>1</v>
      </c>
    </row>
    <row r="54" spans="1:4">
      <c r="A54" t="s">
        <v>2003</v>
      </c>
      <c r="B54">
        <v>0</v>
      </c>
      <c r="C54">
        <v>1</v>
      </c>
      <c r="D54">
        <v>1</v>
      </c>
    </row>
    <row r="55" spans="1:4">
      <c r="A55" t="s">
        <v>2004</v>
      </c>
      <c r="B55">
        <v>16</v>
      </c>
      <c r="C55">
        <v>24</v>
      </c>
      <c r="D55">
        <v>40</v>
      </c>
    </row>
    <row r="56" spans="1:4">
      <c r="A56" t="s">
        <v>2005</v>
      </c>
      <c r="B56">
        <v>173</v>
      </c>
      <c r="C56">
        <v>131</v>
      </c>
      <c r="D56">
        <v>304</v>
      </c>
    </row>
    <row r="57" spans="1:4">
      <c r="A57" t="s">
        <v>2006</v>
      </c>
      <c r="B57">
        <v>30</v>
      </c>
      <c r="C57">
        <v>33</v>
      </c>
      <c r="D57">
        <v>63</v>
      </c>
    </row>
    <row r="58" spans="1:4">
      <c r="A58" t="s">
        <v>2007</v>
      </c>
      <c r="B58">
        <v>78</v>
      </c>
      <c r="C58">
        <v>88</v>
      </c>
      <c r="D58">
        <v>166</v>
      </c>
    </row>
    <row r="59" spans="1:4">
      <c r="A59" t="s">
        <v>2008</v>
      </c>
      <c r="B59">
        <v>2</v>
      </c>
      <c r="C59">
        <v>2</v>
      </c>
      <c r="D59">
        <v>4</v>
      </c>
    </row>
    <row r="60" spans="1:4">
      <c r="A60" t="s">
        <v>2009</v>
      </c>
      <c r="B60">
        <v>2</v>
      </c>
      <c r="C60">
        <v>2</v>
      </c>
      <c r="D60">
        <v>4</v>
      </c>
    </row>
    <row r="61" spans="1:4">
      <c r="A61" t="s">
        <v>2010</v>
      </c>
      <c r="B61">
        <v>0</v>
      </c>
      <c r="C61">
        <v>1</v>
      </c>
      <c r="D61">
        <v>1</v>
      </c>
    </row>
    <row r="62" spans="1:4">
      <c r="A62" t="s">
        <v>2011</v>
      </c>
      <c r="B62">
        <v>20</v>
      </c>
      <c r="C62">
        <v>19</v>
      </c>
      <c r="D62">
        <v>39</v>
      </c>
    </row>
    <row r="63" spans="1:4">
      <c r="A63" t="s">
        <v>675</v>
      </c>
      <c r="B63">
        <v>1503</v>
      </c>
      <c r="C63">
        <v>1492</v>
      </c>
      <c r="D63">
        <v>2995</v>
      </c>
    </row>
    <row r="78" spans="1:4">
      <c r="A78" t="s">
        <v>2012</v>
      </c>
    </row>
    <row r="79" spans="1:4">
      <c r="A79" t="s">
        <v>731</v>
      </c>
      <c r="B79">
        <v>2011</v>
      </c>
      <c r="C79">
        <v>2012</v>
      </c>
      <c r="D79" t="s">
        <v>675</v>
      </c>
    </row>
    <row r="80" spans="1:4">
      <c r="A80" t="s">
        <v>732</v>
      </c>
      <c r="B80">
        <v>258</v>
      </c>
      <c r="C80">
        <v>293</v>
      </c>
      <c r="D80">
        <v>551</v>
      </c>
    </row>
    <row r="81" spans="1:4">
      <c r="A81" t="s">
        <v>733</v>
      </c>
      <c r="B81">
        <v>259</v>
      </c>
      <c r="C81">
        <v>264</v>
      </c>
      <c r="D81">
        <v>523</v>
      </c>
    </row>
    <row r="82" spans="1:4">
      <c r="A82" t="s">
        <v>734</v>
      </c>
      <c r="B82">
        <v>191</v>
      </c>
      <c r="C82">
        <v>241</v>
      </c>
      <c r="D82">
        <v>432</v>
      </c>
    </row>
    <row r="83" spans="1:4">
      <c r="A83" t="s">
        <v>735</v>
      </c>
      <c r="B83">
        <v>53</v>
      </c>
      <c r="C83">
        <v>56</v>
      </c>
      <c r="D83">
        <v>109</v>
      </c>
    </row>
    <row r="84" spans="1:4">
      <c r="A84" t="s">
        <v>736</v>
      </c>
      <c r="B84">
        <v>11</v>
      </c>
      <c r="C84">
        <v>12</v>
      </c>
      <c r="D84">
        <v>23</v>
      </c>
    </row>
    <row r="85" spans="1:4">
      <c r="A85" t="s">
        <v>737</v>
      </c>
      <c r="B85">
        <v>18</v>
      </c>
      <c r="C85">
        <v>19</v>
      </c>
      <c r="D85">
        <v>37</v>
      </c>
    </row>
    <row r="86" spans="1:4">
      <c r="A86" t="s">
        <v>738</v>
      </c>
      <c r="B86">
        <v>342</v>
      </c>
      <c r="C86">
        <v>308</v>
      </c>
      <c r="D86">
        <v>650</v>
      </c>
    </row>
    <row r="87" spans="1:4">
      <c r="A87" t="s">
        <v>739</v>
      </c>
      <c r="B87">
        <v>4</v>
      </c>
      <c r="C87">
        <v>4</v>
      </c>
      <c r="D87">
        <v>8</v>
      </c>
    </row>
    <row r="88" spans="1:4">
      <c r="A88" t="s">
        <v>740</v>
      </c>
      <c r="B88">
        <v>0</v>
      </c>
      <c r="C88">
        <v>2</v>
      </c>
      <c r="D88">
        <v>2</v>
      </c>
    </row>
    <row r="89" spans="1:4">
      <c r="A89" t="s">
        <v>741</v>
      </c>
      <c r="B89">
        <v>9</v>
      </c>
      <c r="C89">
        <v>6</v>
      </c>
      <c r="D89">
        <v>15</v>
      </c>
    </row>
    <row r="90" spans="1:4">
      <c r="A90" t="s">
        <v>742</v>
      </c>
      <c r="B90">
        <v>72</v>
      </c>
      <c r="C90">
        <v>77</v>
      </c>
      <c r="D90">
        <v>149</v>
      </c>
    </row>
    <row r="91" spans="1:4">
      <c r="A91" t="s">
        <v>743</v>
      </c>
      <c r="B91">
        <v>230</v>
      </c>
      <c r="C91">
        <v>210</v>
      </c>
      <c r="D91">
        <v>440</v>
      </c>
    </row>
    <row r="92" spans="1:4">
      <c r="A92" t="s">
        <v>744</v>
      </c>
      <c r="B92">
        <v>585</v>
      </c>
      <c r="C92">
        <v>595</v>
      </c>
      <c r="D92">
        <v>1180</v>
      </c>
    </row>
    <row r="93" spans="1:4">
      <c r="A93" t="s">
        <v>745</v>
      </c>
      <c r="B93">
        <v>77</v>
      </c>
      <c r="C93">
        <v>91</v>
      </c>
      <c r="D93">
        <v>168</v>
      </c>
    </row>
    <row r="94" spans="1:4">
      <c r="A94" t="s">
        <v>746</v>
      </c>
      <c r="B94">
        <v>137</v>
      </c>
      <c r="C94">
        <v>127</v>
      </c>
      <c r="D94">
        <v>264</v>
      </c>
    </row>
    <row r="95" spans="1:4">
      <c r="A95" t="s">
        <v>747</v>
      </c>
      <c r="B95">
        <v>36</v>
      </c>
      <c r="C95">
        <v>31</v>
      </c>
      <c r="D95">
        <v>67</v>
      </c>
    </row>
    <row r="96" spans="1:4">
      <c r="A96" t="s">
        <v>748</v>
      </c>
      <c r="B96">
        <v>106</v>
      </c>
      <c r="C96">
        <v>91</v>
      </c>
      <c r="D96">
        <v>197</v>
      </c>
    </row>
    <row r="97" spans="1:4">
      <c r="A97" t="s">
        <v>749</v>
      </c>
      <c r="B97">
        <v>38</v>
      </c>
      <c r="C97">
        <v>51</v>
      </c>
      <c r="D97">
        <v>89</v>
      </c>
    </row>
    <row r="98" spans="1:4">
      <c r="A98" t="s">
        <v>750</v>
      </c>
      <c r="B98">
        <v>201</v>
      </c>
      <c r="C98">
        <v>200</v>
      </c>
      <c r="D98">
        <v>401</v>
      </c>
    </row>
    <row r="99" spans="1:4">
      <c r="A99" t="s">
        <v>751</v>
      </c>
      <c r="B99">
        <v>104</v>
      </c>
      <c r="C99">
        <v>112</v>
      </c>
      <c r="D99">
        <v>216</v>
      </c>
    </row>
    <row r="100" spans="1:4">
      <c r="A100" t="s">
        <v>752</v>
      </c>
      <c r="B100">
        <v>3</v>
      </c>
      <c r="C100">
        <v>4</v>
      </c>
      <c r="D100">
        <v>7</v>
      </c>
    </row>
    <row r="101" spans="1:4">
      <c r="A101" t="s">
        <v>753</v>
      </c>
      <c r="B101">
        <v>786</v>
      </c>
      <c r="C101">
        <v>729</v>
      </c>
      <c r="D101">
        <v>1515</v>
      </c>
    </row>
    <row r="102" spans="1:4">
      <c r="A102" t="s">
        <v>754</v>
      </c>
      <c r="B102">
        <v>18</v>
      </c>
      <c r="C102">
        <v>18</v>
      </c>
      <c r="D102">
        <v>36</v>
      </c>
    </row>
    <row r="103" spans="1:4">
      <c r="A103" t="s">
        <v>755</v>
      </c>
      <c r="B103">
        <v>5</v>
      </c>
      <c r="C103">
        <v>10</v>
      </c>
      <c r="D103">
        <v>15</v>
      </c>
    </row>
    <row r="104" spans="1:4">
      <c r="A104" t="s">
        <v>756</v>
      </c>
      <c r="B104">
        <v>70</v>
      </c>
      <c r="C104">
        <v>98</v>
      </c>
      <c r="D104">
        <v>168</v>
      </c>
    </row>
    <row r="105" spans="1:4">
      <c r="A105" t="s">
        <v>757</v>
      </c>
      <c r="B105">
        <v>6</v>
      </c>
      <c r="C105">
        <v>4</v>
      </c>
      <c r="D105">
        <v>10</v>
      </c>
    </row>
    <row r="106" spans="1:4">
      <c r="A106" t="s">
        <v>2013</v>
      </c>
      <c r="B106">
        <v>0</v>
      </c>
      <c r="C106">
        <v>1</v>
      </c>
      <c r="D106">
        <v>1</v>
      </c>
    </row>
    <row r="107" spans="1:4">
      <c r="A107" t="s">
        <v>758</v>
      </c>
      <c r="B107">
        <v>38</v>
      </c>
      <c r="C107">
        <v>43</v>
      </c>
      <c r="D107">
        <v>81</v>
      </c>
    </row>
    <row r="108" spans="1:4">
      <c r="A108" t="s">
        <v>759</v>
      </c>
      <c r="B108">
        <v>11</v>
      </c>
      <c r="C108">
        <v>6</v>
      </c>
      <c r="D108">
        <v>17</v>
      </c>
    </row>
    <row r="109" spans="1:4">
      <c r="A109" t="s">
        <v>760</v>
      </c>
      <c r="B109">
        <v>4</v>
      </c>
      <c r="C109">
        <v>19</v>
      </c>
      <c r="D109">
        <v>23</v>
      </c>
    </row>
    <row r="110" spans="1:4">
      <c r="A110" t="s">
        <v>761</v>
      </c>
      <c r="B110">
        <v>8</v>
      </c>
      <c r="C110">
        <v>11</v>
      </c>
      <c r="D110">
        <v>19</v>
      </c>
    </row>
    <row r="111" spans="1:4">
      <c r="A111" t="s">
        <v>762</v>
      </c>
      <c r="B111">
        <v>1</v>
      </c>
      <c r="C111">
        <v>2</v>
      </c>
      <c r="D111">
        <v>3</v>
      </c>
    </row>
    <row r="112" spans="1:4">
      <c r="A112" t="s">
        <v>763</v>
      </c>
      <c r="B112">
        <v>1</v>
      </c>
      <c r="C112">
        <v>2</v>
      </c>
      <c r="D112">
        <v>3</v>
      </c>
    </row>
    <row r="113" spans="1:4">
      <c r="A113" t="s">
        <v>764</v>
      </c>
      <c r="B113">
        <v>0</v>
      </c>
      <c r="C113">
        <v>1</v>
      </c>
      <c r="D113">
        <v>1</v>
      </c>
    </row>
    <row r="114" spans="1:4">
      <c r="A114" t="s">
        <v>765</v>
      </c>
      <c r="B114">
        <v>2</v>
      </c>
      <c r="C114">
        <v>4</v>
      </c>
      <c r="D114">
        <v>6</v>
      </c>
    </row>
    <row r="115" spans="1:4">
      <c r="A115" t="s">
        <v>766</v>
      </c>
      <c r="B115">
        <v>24</v>
      </c>
      <c r="C115">
        <v>22</v>
      </c>
      <c r="D115">
        <v>46</v>
      </c>
    </row>
    <row r="116" spans="1:4">
      <c r="A116" t="s">
        <v>767</v>
      </c>
      <c r="B116">
        <v>37</v>
      </c>
      <c r="C116">
        <v>19</v>
      </c>
      <c r="D116">
        <v>56</v>
      </c>
    </row>
    <row r="117" spans="1:4">
      <c r="A117" t="s">
        <v>768</v>
      </c>
      <c r="B117">
        <v>10</v>
      </c>
      <c r="C117">
        <v>9</v>
      </c>
      <c r="D117">
        <v>19</v>
      </c>
    </row>
    <row r="118" spans="1:4">
      <c r="A118" t="s">
        <v>2014</v>
      </c>
      <c r="B118">
        <v>1</v>
      </c>
      <c r="C118">
        <v>0</v>
      </c>
      <c r="D118">
        <v>1</v>
      </c>
    </row>
    <row r="119" spans="1:4">
      <c r="A119" t="s">
        <v>769</v>
      </c>
      <c r="B119">
        <v>12</v>
      </c>
      <c r="C119">
        <v>4</v>
      </c>
      <c r="D119">
        <v>16</v>
      </c>
    </row>
    <row r="120" spans="1:4">
      <c r="A120" t="s">
        <v>770</v>
      </c>
      <c r="B120">
        <v>3</v>
      </c>
      <c r="C120">
        <v>3</v>
      </c>
      <c r="D120">
        <v>6</v>
      </c>
    </row>
    <row r="121" spans="1:4">
      <c r="A121" t="s">
        <v>771</v>
      </c>
      <c r="B121">
        <v>168</v>
      </c>
      <c r="C121">
        <v>175</v>
      </c>
      <c r="D121">
        <v>343</v>
      </c>
    </row>
    <row r="122" spans="1:4">
      <c r="A122" t="s">
        <v>772</v>
      </c>
      <c r="B122">
        <v>15</v>
      </c>
      <c r="C122">
        <v>13</v>
      </c>
      <c r="D122">
        <v>28</v>
      </c>
    </row>
    <row r="123" spans="1:4">
      <c r="A123" t="s">
        <v>773</v>
      </c>
      <c r="B123">
        <v>1</v>
      </c>
      <c r="C123">
        <v>4</v>
      </c>
      <c r="D123">
        <v>5</v>
      </c>
    </row>
    <row r="124" spans="1:4">
      <c r="A124" t="s">
        <v>774</v>
      </c>
      <c r="B124">
        <v>20</v>
      </c>
      <c r="C124">
        <v>37</v>
      </c>
      <c r="D124">
        <v>57</v>
      </c>
    </row>
    <row r="125" spans="1:4">
      <c r="A125" t="s">
        <v>775</v>
      </c>
      <c r="B125">
        <v>5</v>
      </c>
      <c r="C125">
        <v>4</v>
      </c>
      <c r="D125">
        <v>9</v>
      </c>
    </row>
    <row r="126" spans="1:4">
      <c r="A126" t="s">
        <v>776</v>
      </c>
      <c r="B126">
        <v>9</v>
      </c>
      <c r="C126">
        <v>9</v>
      </c>
      <c r="D126">
        <v>18</v>
      </c>
    </row>
    <row r="127" spans="1:4">
      <c r="A127" t="s">
        <v>777</v>
      </c>
      <c r="B127">
        <v>6</v>
      </c>
      <c r="C127">
        <v>1</v>
      </c>
      <c r="D127">
        <v>7</v>
      </c>
    </row>
    <row r="128" spans="1:4">
      <c r="A128" t="s">
        <v>778</v>
      </c>
      <c r="B128">
        <v>1</v>
      </c>
      <c r="C128">
        <v>2</v>
      </c>
      <c r="D128">
        <v>3</v>
      </c>
    </row>
    <row r="129" spans="1:4">
      <c r="A129" t="s">
        <v>779</v>
      </c>
      <c r="B129">
        <v>122</v>
      </c>
      <c r="C129">
        <v>145</v>
      </c>
      <c r="D129">
        <v>267</v>
      </c>
    </row>
    <row r="130" spans="1:4">
      <c r="A130" t="s">
        <v>675</v>
      </c>
      <c r="B130">
        <v>4118</v>
      </c>
      <c r="C130">
        <v>4189</v>
      </c>
      <c r="D130">
        <v>8307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661"/>
  <sheetViews>
    <sheetView topLeftCell="A391" workbookViewId="0">
      <selection activeCell="B319" sqref="B319:E322"/>
    </sheetView>
  </sheetViews>
  <sheetFormatPr defaultRowHeight="15"/>
  <cols>
    <col min="2" max="2" width="33" bestFit="1" customWidth="1"/>
    <col min="5" max="5" width="9.140625" style="2"/>
    <col min="10" max="10" width="10.85546875" bestFit="1" customWidth="1"/>
    <col min="11" max="11" width="10.5703125" bestFit="1" customWidth="1"/>
  </cols>
  <sheetData>
    <row r="1" spans="1:5">
      <c r="B1" t="s">
        <v>2034</v>
      </c>
    </row>
    <row r="2" spans="1:5">
      <c r="B2" t="s">
        <v>2031</v>
      </c>
    </row>
    <row r="4" spans="1:5">
      <c r="B4" t="s">
        <v>2032</v>
      </c>
      <c r="C4" t="s">
        <v>782</v>
      </c>
      <c r="D4" t="s">
        <v>2030</v>
      </c>
      <c r="E4" s="2" t="s">
        <v>2035</v>
      </c>
    </row>
    <row r="5" spans="1:5">
      <c r="A5">
        <v>1</v>
      </c>
      <c r="B5" t="s">
        <v>1264</v>
      </c>
      <c r="C5">
        <v>0</v>
      </c>
      <c r="D5">
        <v>61</v>
      </c>
      <c r="E5" s="2">
        <f t="shared" ref="E5:E68" si="0">C5/D5*1000</f>
        <v>0</v>
      </c>
    </row>
    <row r="6" spans="1:5">
      <c r="A6">
        <v>2</v>
      </c>
      <c r="B6" t="s">
        <v>1266</v>
      </c>
      <c r="C6">
        <v>0</v>
      </c>
      <c r="D6">
        <v>85</v>
      </c>
      <c r="E6" s="2">
        <f t="shared" si="0"/>
        <v>0</v>
      </c>
    </row>
    <row r="7" spans="1:5">
      <c r="A7">
        <v>3</v>
      </c>
      <c r="B7" t="s">
        <v>1267</v>
      </c>
      <c r="C7">
        <v>0</v>
      </c>
      <c r="D7">
        <v>18</v>
      </c>
      <c r="E7" s="2">
        <f t="shared" si="0"/>
        <v>0</v>
      </c>
    </row>
    <row r="8" spans="1:5">
      <c r="A8">
        <v>4</v>
      </c>
      <c r="B8" t="s">
        <v>1269</v>
      </c>
      <c r="C8">
        <v>0</v>
      </c>
      <c r="D8">
        <v>58</v>
      </c>
      <c r="E8" s="2">
        <f t="shared" si="0"/>
        <v>0</v>
      </c>
    </row>
    <row r="9" spans="1:5">
      <c r="A9">
        <v>5</v>
      </c>
      <c r="B9" t="s">
        <v>1271</v>
      </c>
      <c r="C9">
        <v>0</v>
      </c>
      <c r="D9">
        <v>46</v>
      </c>
      <c r="E9" s="2">
        <f t="shared" si="0"/>
        <v>0</v>
      </c>
    </row>
    <row r="10" spans="1:5">
      <c r="A10">
        <v>6</v>
      </c>
      <c r="B10" t="s">
        <v>1272</v>
      </c>
      <c r="C10">
        <v>0</v>
      </c>
      <c r="D10">
        <v>164</v>
      </c>
      <c r="E10" s="2">
        <f t="shared" si="0"/>
        <v>0</v>
      </c>
    </row>
    <row r="11" spans="1:5">
      <c r="A11">
        <v>7</v>
      </c>
      <c r="B11" t="s">
        <v>1273</v>
      </c>
      <c r="C11">
        <v>0</v>
      </c>
      <c r="D11">
        <v>44</v>
      </c>
      <c r="E11" s="2">
        <f t="shared" si="0"/>
        <v>0</v>
      </c>
    </row>
    <row r="12" spans="1:5">
      <c r="A12">
        <v>8</v>
      </c>
      <c r="B12" t="s">
        <v>1275</v>
      </c>
      <c r="C12">
        <v>0</v>
      </c>
      <c r="D12">
        <v>41</v>
      </c>
      <c r="E12" s="2">
        <f t="shared" si="0"/>
        <v>0</v>
      </c>
    </row>
    <row r="13" spans="1:5">
      <c r="A13">
        <v>9</v>
      </c>
      <c r="B13" t="s">
        <v>1277</v>
      </c>
      <c r="C13">
        <v>0</v>
      </c>
      <c r="D13">
        <v>50</v>
      </c>
      <c r="E13" s="2">
        <f t="shared" si="0"/>
        <v>0</v>
      </c>
    </row>
    <row r="14" spans="1:5">
      <c r="A14">
        <v>10</v>
      </c>
      <c r="B14" t="s">
        <v>1281</v>
      </c>
      <c r="C14">
        <v>0</v>
      </c>
      <c r="D14">
        <v>69</v>
      </c>
      <c r="E14" s="2">
        <f t="shared" si="0"/>
        <v>0</v>
      </c>
    </row>
    <row r="15" spans="1:5">
      <c r="A15">
        <v>11</v>
      </c>
      <c r="B15" t="s">
        <v>1286</v>
      </c>
      <c r="C15">
        <v>0</v>
      </c>
      <c r="D15">
        <v>93</v>
      </c>
      <c r="E15" s="2">
        <f t="shared" si="0"/>
        <v>0</v>
      </c>
    </row>
    <row r="16" spans="1:5">
      <c r="A16">
        <v>12</v>
      </c>
      <c r="B16" t="s">
        <v>1287</v>
      </c>
      <c r="C16">
        <v>0</v>
      </c>
      <c r="D16">
        <v>60</v>
      </c>
      <c r="E16" s="2">
        <f t="shared" si="0"/>
        <v>0</v>
      </c>
    </row>
    <row r="17" spans="1:5">
      <c r="A17">
        <v>13</v>
      </c>
      <c r="B17" t="s">
        <v>1289</v>
      </c>
      <c r="C17">
        <v>0</v>
      </c>
      <c r="D17">
        <v>36</v>
      </c>
      <c r="E17" s="2">
        <f t="shared" si="0"/>
        <v>0</v>
      </c>
    </row>
    <row r="18" spans="1:5">
      <c r="A18">
        <v>14</v>
      </c>
      <c r="B18" t="s">
        <v>1294</v>
      </c>
      <c r="C18">
        <v>0</v>
      </c>
      <c r="D18">
        <v>49</v>
      </c>
      <c r="E18" s="2">
        <f t="shared" si="0"/>
        <v>0</v>
      </c>
    </row>
    <row r="19" spans="1:5">
      <c r="A19">
        <v>15</v>
      </c>
      <c r="B19" t="s">
        <v>1296</v>
      </c>
      <c r="C19">
        <v>0</v>
      </c>
      <c r="D19">
        <v>28</v>
      </c>
      <c r="E19" s="2">
        <f t="shared" si="0"/>
        <v>0</v>
      </c>
    </row>
    <row r="20" spans="1:5">
      <c r="A20">
        <v>16</v>
      </c>
      <c r="B20" t="s">
        <v>1299</v>
      </c>
      <c r="C20">
        <v>0</v>
      </c>
      <c r="D20">
        <v>30</v>
      </c>
      <c r="E20" s="2">
        <f t="shared" si="0"/>
        <v>0</v>
      </c>
    </row>
    <row r="21" spans="1:5">
      <c r="A21">
        <v>17</v>
      </c>
      <c r="B21" t="s">
        <v>1300</v>
      </c>
      <c r="C21">
        <v>0</v>
      </c>
      <c r="D21">
        <v>69</v>
      </c>
      <c r="E21" s="2">
        <f t="shared" si="0"/>
        <v>0</v>
      </c>
    </row>
    <row r="22" spans="1:5">
      <c r="A22">
        <v>18</v>
      </c>
      <c r="B22" t="s">
        <v>1301</v>
      </c>
      <c r="C22">
        <v>0</v>
      </c>
      <c r="D22">
        <v>51</v>
      </c>
      <c r="E22" s="2">
        <f t="shared" si="0"/>
        <v>0</v>
      </c>
    </row>
    <row r="23" spans="1:5">
      <c r="A23">
        <v>19</v>
      </c>
      <c r="B23" t="s">
        <v>1303</v>
      </c>
      <c r="C23">
        <v>0</v>
      </c>
      <c r="D23">
        <v>107</v>
      </c>
      <c r="E23" s="2">
        <f t="shared" si="0"/>
        <v>0</v>
      </c>
    </row>
    <row r="24" spans="1:5">
      <c r="A24">
        <v>20</v>
      </c>
      <c r="B24" t="s">
        <v>1306</v>
      </c>
      <c r="C24">
        <v>0</v>
      </c>
      <c r="D24">
        <v>15</v>
      </c>
      <c r="E24" s="2">
        <f t="shared" si="0"/>
        <v>0</v>
      </c>
    </row>
    <row r="25" spans="1:5">
      <c r="A25">
        <v>21</v>
      </c>
      <c r="B25" t="s">
        <v>1309</v>
      </c>
      <c r="C25">
        <v>0</v>
      </c>
      <c r="D25">
        <v>176</v>
      </c>
      <c r="E25" s="2">
        <f t="shared" si="0"/>
        <v>0</v>
      </c>
    </row>
    <row r="26" spans="1:5">
      <c r="A26">
        <v>22</v>
      </c>
      <c r="B26" t="s">
        <v>1310</v>
      </c>
      <c r="C26">
        <v>0</v>
      </c>
      <c r="D26">
        <v>73</v>
      </c>
      <c r="E26" s="2">
        <f t="shared" si="0"/>
        <v>0</v>
      </c>
    </row>
    <row r="27" spans="1:5">
      <c r="A27">
        <v>23</v>
      </c>
      <c r="B27" t="s">
        <v>1314</v>
      </c>
      <c r="C27">
        <v>0</v>
      </c>
      <c r="D27">
        <v>14</v>
      </c>
      <c r="E27" s="2">
        <f t="shared" si="0"/>
        <v>0</v>
      </c>
    </row>
    <row r="28" spans="1:5">
      <c r="A28">
        <v>24</v>
      </c>
      <c r="B28" t="s">
        <v>1317</v>
      </c>
      <c r="C28">
        <v>0</v>
      </c>
      <c r="D28">
        <v>36</v>
      </c>
      <c r="E28" s="2">
        <f t="shared" si="0"/>
        <v>0</v>
      </c>
    </row>
    <row r="29" spans="1:5">
      <c r="A29">
        <v>25</v>
      </c>
      <c r="B29" t="s">
        <v>1318</v>
      </c>
      <c r="C29">
        <v>0</v>
      </c>
      <c r="D29">
        <v>85</v>
      </c>
      <c r="E29" s="2">
        <f t="shared" si="0"/>
        <v>0</v>
      </c>
    </row>
    <row r="30" spans="1:5">
      <c r="A30">
        <v>26</v>
      </c>
      <c r="B30" t="s">
        <v>1322</v>
      </c>
      <c r="C30">
        <v>0</v>
      </c>
      <c r="D30">
        <v>97</v>
      </c>
      <c r="E30" s="2">
        <f t="shared" si="0"/>
        <v>0</v>
      </c>
    </row>
    <row r="31" spans="1:5">
      <c r="A31">
        <v>27</v>
      </c>
      <c r="B31" t="s">
        <v>1330</v>
      </c>
      <c r="C31">
        <v>0</v>
      </c>
      <c r="D31">
        <v>45</v>
      </c>
      <c r="E31" s="2">
        <f t="shared" si="0"/>
        <v>0</v>
      </c>
    </row>
    <row r="32" spans="1:5">
      <c r="A32">
        <v>28</v>
      </c>
      <c r="B32" t="s">
        <v>1331</v>
      </c>
      <c r="C32">
        <v>0</v>
      </c>
      <c r="D32">
        <v>121</v>
      </c>
      <c r="E32" s="2">
        <f t="shared" si="0"/>
        <v>0</v>
      </c>
    </row>
    <row r="33" spans="1:5">
      <c r="A33">
        <v>29</v>
      </c>
      <c r="B33" t="s">
        <v>1337</v>
      </c>
      <c r="C33">
        <v>0</v>
      </c>
      <c r="D33">
        <v>159</v>
      </c>
      <c r="E33" s="2">
        <f t="shared" si="0"/>
        <v>0</v>
      </c>
    </row>
    <row r="34" spans="1:5">
      <c r="A34">
        <v>30</v>
      </c>
      <c r="B34" t="s">
        <v>1342</v>
      </c>
      <c r="C34">
        <v>0</v>
      </c>
      <c r="D34">
        <v>17</v>
      </c>
      <c r="E34" s="2">
        <f t="shared" si="0"/>
        <v>0</v>
      </c>
    </row>
    <row r="35" spans="1:5">
      <c r="A35">
        <v>31</v>
      </c>
      <c r="B35" t="s">
        <v>1345</v>
      </c>
      <c r="C35">
        <v>0</v>
      </c>
      <c r="D35">
        <v>31</v>
      </c>
      <c r="E35" s="2">
        <f t="shared" si="0"/>
        <v>0</v>
      </c>
    </row>
    <row r="36" spans="1:5">
      <c r="A36">
        <v>32</v>
      </c>
      <c r="B36" t="s">
        <v>1354</v>
      </c>
      <c r="C36">
        <v>0</v>
      </c>
      <c r="D36">
        <v>38</v>
      </c>
      <c r="E36" s="2">
        <f t="shared" si="0"/>
        <v>0</v>
      </c>
    </row>
    <row r="37" spans="1:5">
      <c r="A37">
        <v>33</v>
      </c>
      <c r="B37" t="s">
        <v>1361</v>
      </c>
      <c r="C37">
        <v>0</v>
      </c>
      <c r="D37">
        <v>44</v>
      </c>
      <c r="E37" s="2">
        <f t="shared" si="0"/>
        <v>0</v>
      </c>
    </row>
    <row r="38" spans="1:5">
      <c r="A38">
        <v>34</v>
      </c>
      <c r="B38" t="s">
        <v>1373</v>
      </c>
      <c r="C38">
        <v>0</v>
      </c>
      <c r="D38">
        <v>169</v>
      </c>
      <c r="E38" s="2">
        <f t="shared" si="0"/>
        <v>0</v>
      </c>
    </row>
    <row r="39" spans="1:5">
      <c r="A39">
        <v>35</v>
      </c>
      <c r="B39" t="s">
        <v>1374</v>
      </c>
      <c r="C39">
        <v>0</v>
      </c>
      <c r="D39">
        <v>59</v>
      </c>
      <c r="E39" s="2">
        <f t="shared" si="0"/>
        <v>0</v>
      </c>
    </row>
    <row r="40" spans="1:5">
      <c r="A40">
        <v>36</v>
      </c>
      <c r="B40" t="s">
        <v>1385</v>
      </c>
      <c r="C40">
        <v>0</v>
      </c>
      <c r="D40">
        <v>28</v>
      </c>
      <c r="E40" s="2">
        <f t="shared" si="0"/>
        <v>0</v>
      </c>
    </row>
    <row r="41" spans="1:5">
      <c r="A41">
        <v>37</v>
      </c>
      <c r="B41" t="s">
        <v>1388</v>
      </c>
      <c r="C41">
        <v>0</v>
      </c>
      <c r="D41">
        <v>95</v>
      </c>
      <c r="E41" s="2">
        <f t="shared" si="0"/>
        <v>0</v>
      </c>
    </row>
    <row r="42" spans="1:5">
      <c r="A42">
        <v>38</v>
      </c>
      <c r="B42" t="s">
        <v>1393</v>
      </c>
      <c r="C42">
        <v>0</v>
      </c>
      <c r="D42">
        <v>197</v>
      </c>
      <c r="E42" s="2">
        <f t="shared" si="0"/>
        <v>0</v>
      </c>
    </row>
    <row r="43" spans="1:5">
      <c r="A43">
        <v>39</v>
      </c>
      <c r="B43" t="s">
        <v>1403</v>
      </c>
      <c r="C43">
        <v>0</v>
      </c>
      <c r="D43">
        <v>51</v>
      </c>
      <c r="E43" s="2">
        <f t="shared" si="0"/>
        <v>0</v>
      </c>
    </row>
    <row r="44" spans="1:5">
      <c r="A44">
        <v>40</v>
      </c>
      <c r="B44" t="s">
        <v>1405</v>
      </c>
      <c r="C44">
        <v>0</v>
      </c>
      <c r="D44">
        <v>75</v>
      </c>
      <c r="E44" s="2">
        <f t="shared" si="0"/>
        <v>0</v>
      </c>
    </row>
    <row r="45" spans="1:5">
      <c r="A45">
        <v>41</v>
      </c>
      <c r="B45" t="s">
        <v>1417</v>
      </c>
      <c r="C45">
        <v>0</v>
      </c>
      <c r="D45">
        <v>112</v>
      </c>
      <c r="E45" s="2">
        <f t="shared" si="0"/>
        <v>0</v>
      </c>
    </row>
    <row r="46" spans="1:5">
      <c r="A46">
        <v>42</v>
      </c>
      <c r="B46" t="s">
        <v>1419</v>
      </c>
      <c r="C46">
        <v>0</v>
      </c>
      <c r="D46">
        <v>14</v>
      </c>
      <c r="E46" s="2">
        <f t="shared" si="0"/>
        <v>0</v>
      </c>
    </row>
    <row r="47" spans="1:5">
      <c r="A47">
        <v>43</v>
      </c>
      <c r="B47" t="s">
        <v>1420</v>
      </c>
      <c r="C47">
        <v>0</v>
      </c>
      <c r="D47">
        <v>91</v>
      </c>
      <c r="E47" s="2">
        <f t="shared" si="0"/>
        <v>0</v>
      </c>
    </row>
    <row r="48" spans="1:5">
      <c r="A48">
        <v>44</v>
      </c>
      <c r="B48" t="s">
        <v>1427</v>
      </c>
      <c r="C48">
        <v>0</v>
      </c>
      <c r="D48">
        <v>35</v>
      </c>
      <c r="E48" s="2">
        <f t="shared" si="0"/>
        <v>0</v>
      </c>
    </row>
    <row r="49" spans="1:5">
      <c r="A49">
        <v>45</v>
      </c>
      <c r="B49" t="s">
        <v>1428</v>
      </c>
      <c r="C49">
        <v>0</v>
      </c>
      <c r="D49">
        <v>21</v>
      </c>
      <c r="E49" s="2">
        <f t="shared" si="0"/>
        <v>0</v>
      </c>
    </row>
    <row r="50" spans="1:5">
      <c r="A50">
        <v>46</v>
      </c>
      <c r="B50" t="s">
        <v>1431</v>
      </c>
      <c r="C50">
        <v>0</v>
      </c>
      <c r="D50">
        <v>30</v>
      </c>
      <c r="E50" s="2">
        <f t="shared" si="0"/>
        <v>0</v>
      </c>
    </row>
    <row r="51" spans="1:5">
      <c r="A51">
        <v>47</v>
      </c>
      <c r="B51" t="s">
        <v>1436</v>
      </c>
      <c r="C51">
        <v>0</v>
      </c>
      <c r="D51">
        <v>84</v>
      </c>
      <c r="E51" s="2">
        <f t="shared" si="0"/>
        <v>0</v>
      </c>
    </row>
    <row r="52" spans="1:5">
      <c r="A52">
        <v>48</v>
      </c>
      <c r="B52" t="s">
        <v>1437</v>
      </c>
      <c r="C52">
        <v>0</v>
      </c>
      <c r="D52">
        <v>35</v>
      </c>
      <c r="E52" s="2">
        <f t="shared" si="0"/>
        <v>0</v>
      </c>
    </row>
    <row r="53" spans="1:5">
      <c r="A53">
        <v>49</v>
      </c>
      <c r="B53" t="s">
        <v>1440</v>
      </c>
      <c r="C53">
        <v>0</v>
      </c>
      <c r="D53">
        <v>65</v>
      </c>
      <c r="E53" s="2">
        <f t="shared" si="0"/>
        <v>0</v>
      </c>
    </row>
    <row r="54" spans="1:5">
      <c r="A54">
        <v>50</v>
      </c>
      <c r="B54" t="s">
        <v>1442</v>
      </c>
      <c r="C54">
        <v>0</v>
      </c>
      <c r="D54">
        <v>15</v>
      </c>
      <c r="E54" s="2">
        <f t="shared" si="0"/>
        <v>0</v>
      </c>
    </row>
    <row r="55" spans="1:5">
      <c r="A55">
        <v>51</v>
      </c>
      <c r="B55" t="s">
        <v>1444</v>
      </c>
      <c r="C55">
        <v>0</v>
      </c>
      <c r="D55">
        <v>15</v>
      </c>
      <c r="E55" s="2">
        <f t="shared" si="0"/>
        <v>0</v>
      </c>
    </row>
    <row r="56" spans="1:5">
      <c r="A56">
        <v>52</v>
      </c>
      <c r="B56" t="s">
        <v>1445</v>
      </c>
      <c r="C56">
        <v>0</v>
      </c>
      <c r="D56">
        <v>19</v>
      </c>
      <c r="E56" s="2">
        <f t="shared" si="0"/>
        <v>0</v>
      </c>
    </row>
    <row r="57" spans="1:5">
      <c r="A57">
        <v>53</v>
      </c>
      <c r="B57" t="s">
        <v>1447</v>
      </c>
      <c r="C57">
        <v>0</v>
      </c>
      <c r="D57">
        <v>37</v>
      </c>
      <c r="E57" s="2">
        <f t="shared" si="0"/>
        <v>0</v>
      </c>
    </row>
    <row r="58" spans="1:5">
      <c r="A58">
        <v>54</v>
      </c>
      <c r="B58" t="s">
        <v>1452</v>
      </c>
      <c r="C58">
        <v>0</v>
      </c>
      <c r="D58">
        <v>77</v>
      </c>
      <c r="E58" s="2">
        <f t="shared" si="0"/>
        <v>0</v>
      </c>
    </row>
    <row r="59" spans="1:5">
      <c r="A59">
        <v>55</v>
      </c>
      <c r="B59" t="s">
        <v>1455</v>
      </c>
      <c r="C59">
        <v>0</v>
      </c>
      <c r="D59">
        <v>58</v>
      </c>
      <c r="E59" s="2">
        <f t="shared" si="0"/>
        <v>0</v>
      </c>
    </row>
    <row r="60" spans="1:5">
      <c r="A60">
        <v>56</v>
      </c>
      <c r="B60" t="s">
        <v>1456</v>
      </c>
      <c r="C60">
        <v>0</v>
      </c>
      <c r="D60">
        <v>108</v>
      </c>
      <c r="E60" s="2">
        <f t="shared" si="0"/>
        <v>0</v>
      </c>
    </row>
    <row r="61" spans="1:5">
      <c r="A61">
        <v>57</v>
      </c>
      <c r="B61" t="s">
        <v>1457</v>
      </c>
      <c r="C61">
        <v>0</v>
      </c>
      <c r="D61">
        <v>106</v>
      </c>
      <c r="E61" s="2">
        <f t="shared" si="0"/>
        <v>0</v>
      </c>
    </row>
    <row r="62" spans="1:5">
      <c r="A62">
        <v>58</v>
      </c>
      <c r="B62" t="s">
        <v>1458</v>
      </c>
      <c r="C62">
        <v>0</v>
      </c>
      <c r="D62">
        <v>55</v>
      </c>
      <c r="E62" s="2">
        <f t="shared" si="0"/>
        <v>0</v>
      </c>
    </row>
    <row r="63" spans="1:5">
      <c r="A63">
        <v>59</v>
      </c>
      <c r="B63" t="s">
        <v>1467</v>
      </c>
      <c r="C63">
        <v>0</v>
      </c>
      <c r="D63">
        <v>16</v>
      </c>
      <c r="E63" s="2">
        <f t="shared" si="0"/>
        <v>0</v>
      </c>
    </row>
    <row r="64" spans="1:5">
      <c r="A64">
        <v>60</v>
      </c>
      <c r="B64" t="s">
        <v>1482</v>
      </c>
      <c r="C64">
        <v>0</v>
      </c>
      <c r="D64">
        <v>70</v>
      </c>
      <c r="E64" s="2">
        <f t="shared" si="0"/>
        <v>0</v>
      </c>
    </row>
    <row r="65" spans="1:5">
      <c r="A65">
        <v>61</v>
      </c>
      <c r="B65" t="s">
        <v>1483</v>
      </c>
      <c r="C65">
        <v>0</v>
      </c>
      <c r="D65">
        <v>56</v>
      </c>
      <c r="E65" s="2">
        <f t="shared" si="0"/>
        <v>0</v>
      </c>
    </row>
    <row r="66" spans="1:5">
      <c r="A66">
        <v>62</v>
      </c>
      <c r="B66" t="s">
        <v>1485</v>
      </c>
      <c r="C66">
        <v>0</v>
      </c>
      <c r="D66">
        <v>108</v>
      </c>
      <c r="E66" s="2">
        <f t="shared" si="0"/>
        <v>0</v>
      </c>
    </row>
    <row r="67" spans="1:5">
      <c r="A67">
        <v>63</v>
      </c>
      <c r="B67" t="s">
        <v>1500</v>
      </c>
      <c r="C67">
        <v>0</v>
      </c>
      <c r="D67">
        <v>40</v>
      </c>
      <c r="E67" s="2">
        <f t="shared" si="0"/>
        <v>0</v>
      </c>
    </row>
    <row r="68" spans="1:5">
      <c r="A68">
        <v>64</v>
      </c>
      <c r="B68" t="s">
        <v>1501</v>
      </c>
      <c r="C68">
        <v>0</v>
      </c>
      <c r="D68">
        <v>34</v>
      </c>
      <c r="E68" s="2">
        <f t="shared" si="0"/>
        <v>0</v>
      </c>
    </row>
    <row r="69" spans="1:5">
      <c r="A69">
        <v>65</v>
      </c>
      <c r="B69" t="s">
        <v>1502</v>
      </c>
      <c r="C69">
        <v>0</v>
      </c>
      <c r="D69">
        <v>200</v>
      </c>
      <c r="E69" s="2">
        <f t="shared" ref="E69:E132" si="1">C69/D69*1000</f>
        <v>0</v>
      </c>
    </row>
    <row r="70" spans="1:5">
      <c r="A70">
        <v>66</v>
      </c>
      <c r="B70" t="s">
        <v>1505</v>
      </c>
      <c r="C70">
        <v>0</v>
      </c>
      <c r="D70">
        <v>73</v>
      </c>
      <c r="E70" s="2">
        <f t="shared" si="1"/>
        <v>0</v>
      </c>
    </row>
    <row r="71" spans="1:5">
      <c r="A71">
        <v>67</v>
      </c>
      <c r="B71" t="s">
        <v>1506</v>
      </c>
      <c r="C71">
        <v>0</v>
      </c>
      <c r="D71">
        <v>44</v>
      </c>
      <c r="E71" s="2">
        <f t="shared" si="1"/>
        <v>0</v>
      </c>
    </row>
    <row r="72" spans="1:5">
      <c r="A72">
        <v>68</v>
      </c>
      <c r="B72" t="s">
        <v>1514</v>
      </c>
      <c r="C72">
        <v>0</v>
      </c>
      <c r="D72">
        <v>40</v>
      </c>
      <c r="E72" s="2">
        <f t="shared" si="1"/>
        <v>0</v>
      </c>
    </row>
    <row r="73" spans="1:5">
      <c r="A73">
        <v>69</v>
      </c>
      <c r="B73" t="s">
        <v>1516</v>
      </c>
      <c r="C73">
        <v>0</v>
      </c>
      <c r="D73">
        <v>37</v>
      </c>
      <c r="E73" s="2">
        <f t="shared" si="1"/>
        <v>0</v>
      </c>
    </row>
    <row r="74" spans="1:5">
      <c r="A74">
        <v>70</v>
      </c>
      <c r="B74" t="s">
        <v>1526</v>
      </c>
      <c r="C74">
        <v>0</v>
      </c>
      <c r="D74">
        <v>66</v>
      </c>
      <c r="E74" s="2">
        <f t="shared" si="1"/>
        <v>0</v>
      </c>
    </row>
    <row r="75" spans="1:5">
      <c r="A75">
        <v>71</v>
      </c>
      <c r="B75" t="s">
        <v>1533</v>
      </c>
      <c r="C75">
        <v>0</v>
      </c>
      <c r="D75">
        <v>68</v>
      </c>
      <c r="E75" s="2">
        <f t="shared" si="1"/>
        <v>0</v>
      </c>
    </row>
    <row r="76" spans="1:5">
      <c r="A76">
        <v>72</v>
      </c>
      <c r="B76" t="s">
        <v>1537</v>
      </c>
      <c r="C76">
        <v>0</v>
      </c>
      <c r="D76">
        <v>483</v>
      </c>
      <c r="E76" s="2">
        <f t="shared" si="1"/>
        <v>0</v>
      </c>
    </row>
    <row r="77" spans="1:5">
      <c r="A77">
        <v>73</v>
      </c>
      <c r="B77" t="s">
        <v>1545</v>
      </c>
      <c r="C77">
        <v>0</v>
      </c>
      <c r="D77">
        <v>60</v>
      </c>
      <c r="E77" s="2">
        <f t="shared" si="1"/>
        <v>0</v>
      </c>
    </row>
    <row r="78" spans="1:5">
      <c r="A78">
        <v>74</v>
      </c>
      <c r="B78" t="s">
        <v>1550</v>
      </c>
      <c r="C78">
        <v>0</v>
      </c>
      <c r="D78">
        <v>40</v>
      </c>
      <c r="E78" s="2">
        <f t="shared" si="1"/>
        <v>0</v>
      </c>
    </row>
    <row r="79" spans="1:5">
      <c r="A79">
        <v>75</v>
      </c>
      <c r="B79" t="s">
        <v>1554</v>
      </c>
      <c r="C79">
        <v>0</v>
      </c>
      <c r="D79">
        <v>63</v>
      </c>
      <c r="E79" s="2">
        <f t="shared" si="1"/>
        <v>0</v>
      </c>
    </row>
    <row r="80" spans="1:5">
      <c r="A80">
        <v>76</v>
      </c>
      <c r="B80" t="s">
        <v>1555</v>
      </c>
      <c r="C80">
        <v>0</v>
      </c>
      <c r="D80">
        <v>45</v>
      </c>
      <c r="E80" s="2">
        <f t="shared" si="1"/>
        <v>0</v>
      </c>
    </row>
    <row r="81" spans="1:5">
      <c r="A81">
        <v>77</v>
      </c>
      <c r="B81" t="s">
        <v>1562</v>
      </c>
      <c r="C81">
        <v>0</v>
      </c>
      <c r="D81">
        <v>61</v>
      </c>
      <c r="E81" s="2">
        <f t="shared" si="1"/>
        <v>0</v>
      </c>
    </row>
    <row r="82" spans="1:5">
      <c r="A82">
        <v>78</v>
      </c>
      <c r="B82" t="s">
        <v>1563</v>
      </c>
      <c r="C82">
        <v>0</v>
      </c>
      <c r="D82">
        <v>116</v>
      </c>
      <c r="E82" s="2">
        <f t="shared" si="1"/>
        <v>0</v>
      </c>
    </row>
    <row r="83" spans="1:5">
      <c r="A83">
        <v>79</v>
      </c>
      <c r="B83" t="s">
        <v>1570</v>
      </c>
      <c r="C83">
        <v>0</v>
      </c>
      <c r="D83">
        <v>26</v>
      </c>
      <c r="E83" s="2">
        <f t="shared" si="1"/>
        <v>0</v>
      </c>
    </row>
    <row r="84" spans="1:5">
      <c r="A84">
        <v>80</v>
      </c>
      <c r="B84" t="s">
        <v>1573</v>
      </c>
      <c r="C84">
        <v>0</v>
      </c>
      <c r="D84">
        <v>25</v>
      </c>
      <c r="E84" s="2">
        <f t="shared" si="1"/>
        <v>0</v>
      </c>
    </row>
    <row r="85" spans="1:5">
      <c r="A85">
        <v>81</v>
      </c>
      <c r="B85" t="s">
        <v>1574</v>
      </c>
      <c r="C85">
        <v>0</v>
      </c>
      <c r="D85">
        <v>190</v>
      </c>
      <c r="E85" s="2">
        <f t="shared" si="1"/>
        <v>0</v>
      </c>
    </row>
    <row r="86" spans="1:5">
      <c r="A86">
        <v>82</v>
      </c>
      <c r="B86" t="s">
        <v>1580</v>
      </c>
      <c r="C86">
        <v>0</v>
      </c>
      <c r="D86">
        <v>31</v>
      </c>
      <c r="E86" s="2">
        <f t="shared" si="1"/>
        <v>0</v>
      </c>
    </row>
    <row r="87" spans="1:5">
      <c r="A87">
        <v>83</v>
      </c>
      <c r="B87" t="s">
        <v>1581</v>
      </c>
      <c r="C87">
        <v>0</v>
      </c>
      <c r="D87">
        <v>33</v>
      </c>
      <c r="E87" s="2">
        <f t="shared" si="1"/>
        <v>0</v>
      </c>
    </row>
    <row r="88" spans="1:5">
      <c r="A88">
        <v>84</v>
      </c>
      <c r="B88" t="s">
        <v>1584</v>
      </c>
      <c r="C88">
        <v>0</v>
      </c>
      <c r="D88">
        <v>113</v>
      </c>
      <c r="E88" s="2">
        <f t="shared" si="1"/>
        <v>0</v>
      </c>
    </row>
    <row r="89" spans="1:5">
      <c r="A89">
        <v>85</v>
      </c>
      <c r="B89" t="s">
        <v>1587</v>
      </c>
      <c r="C89">
        <v>0</v>
      </c>
      <c r="D89">
        <v>24</v>
      </c>
      <c r="E89" s="2">
        <f t="shared" si="1"/>
        <v>0</v>
      </c>
    </row>
    <row r="90" spans="1:5">
      <c r="A90">
        <v>86</v>
      </c>
      <c r="B90" t="s">
        <v>1591</v>
      </c>
      <c r="C90">
        <v>0</v>
      </c>
      <c r="D90">
        <v>279</v>
      </c>
      <c r="E90" s="2">
        <f t="shared" si="1"/>
        <v>0</v>
      </c>
    </row>
    <row r="91" spans="1:5">
      <c r="A91">
        <v>87</v>
      </c>
      <c r="B91" t="s">
        <v>1594</v>
      </c>
      <c r="C91">
        <v>0</v>
      </c>
      <c r="D91">
        <v>50</v>
      </c>
      <c r="E91" s="2">
        <f t="shared" si="1"/>
        <v>0</v>
      </c>
    </row>
    <row r="92" spans="1:5">
      <c r="A92">
        <v>88</v>
      </c>
      <c r="B92" t="s">
        <v>1596</v>
      </c>
      <c r="C92">
        <v>0</v>
      </c>
      <c r="D92">
        <v>23</v>
      </c>
      <c r="E92" s="2">
        <f t="shared" si="1"/>
        <v>0</v>
      </c>
    </row>
    <row r="93" spans="1:5">
      <c r="A93">
        <v>89</v>
      </c>
      <c r="B93" t="s">
        <v>1597</v>
      </c>
      <c r="C93">
        <v>0</v>
      </c>
      <c r="D93">
        <v>254</v>
      </c>
      <c r="E93" s="2">
        <f t="shared" si="1"/>
        <v>0</v>
      </c>
    </row>
    <row r="94" spans="1:5">
      <c r="A94">
        <v>90</v>
      </c>
      <c r="B94" t="s">
        <v>1599</v>
      </c>
      <c r="C94">
        <v>0</v>
      </c>
      <c r="D94">
        <v>26</v>
      </c>
      <c r="E94" s="2">
        <f t="shared" si="1"/>
        <v>0</v>
      </c>
    </row>
    <row r="95" spans="1:5">
      <c r="A95">
        <v>91</v>
      </c>
      <c r="B95" t="s">
        <v>1604</v>
      </c>
      <c r="C95">
        <v>0</v>
      </c>
      <c r="D95">
        <v>41</v>
      </c>
      <c r="E95" s="2">
        <f t="shared" si="1"/>
        <v>0</v>
      </c>
    </row>
    <row r="96" spans="1:5">
      <c r="A96">
        <v>92</v>
      </c>
      <c r="B96" t="s">
        <v>1610</v>
      </c>
      <c r="C96">
        <v>0</v>
      </c>
      <c r="D96">
        <v>24</v>
      </c>
      <c r="E96" s="2">
        <f t="shared" si="1"/>
        <v>0</v>
      </c>
    </row>
    <row r="97" spans="1:5">
      <c r="A97">
        <v>93</v>
      </c>
      <c r="B97" t="s">
        <v>1616</v>
      </c>
      <c r="C97">
        <v>0</v>
      </c>
      <c r="D97">
        <v>43</v>
      </c>
      <c r="E97" s="2">
        <f t="shared" si="1"/>
        <v>0</v>
      </c>
    </row>
    <row r="98" spans="1:5">
      <c r="A98">
        <v>94</v>
      </c>
      <c r="B98" t="s">
        <v>1621</v>
      </c>
      <c r="C98">
        <v>0</v>
      </c>
      <c r="D98">
        <v>45</v>
      </c>
      <c r="E98" s="2">
        <f t="shared" si="1"/>
        <v>0</v>
      </c>
    </row>
    <row r="99" spans="1:5">
      <c r="A99">
        <v>95</v>
      </c>
      <c r="B99" t="s">
        <v>1623</v>
      </c>
      <c r="C99">
        <v>0</v>
      </c>
      <c r="D99">
        <v>42</v>
      </c>
      <c r="E99" s="2">
        <f t="shared" si="1"/>
        <v>0</v>
      </c>
    </row>
    <row r="100" spans="1:5">
      <c r="A100">
        <v>96</v>
      </c>
      <c r="B100" t="s">
        <v>1624</v>
      </c>
      <c r="C100">
        <v>0</v>
      </c>
      <c r="D100">
        <v>63</v>
      </c>
      <c r="E100" s="2">
        <f t="shared" si="1"/>
        <v>0</v>
      </c>
    </row>
    <row r="101" spans="1:5">
      <c r="A101">
        <v>97</v>
      </c>
      <c r="B101" t="s">
        <v>1625</v>
      </c>
      <c r="C101">
        <v>0</v>
      </c>
      <c r="D101">
        <v>60</v>
      </c>
      <c r="E101" s="2">
        <f t="shared" si="1"/>
        <v>0</v>
      </c>
    </row>
    <row r="102" spans="1:5">
      <c r="A102">
        <v>98</v>
      </c>
      <c r="B102" t="s">
        <v>1627</v>
      </c>
      <c r="C102">
        <v>0</v>
      </c>
      <c r="D102">
        <v>76</v>
      </c>
      <c r="E102" s="2">
        <f t="shared" si="1"/>
        <v>0</v>
      </c>
    </row>
    <row r="103" spans="1:5">
      <c r="A103">
        <v>99</v>
      </c>
      <c r="B103" t="s">
        <v>1629</v>
      </c>
      <c r="C103">
        <v>0</v>
      </c>
      <c r="D103">
        <v>75</v>
      </c>
      <c r="E103" s="2">
        <f t="shared" si="1"/>
        <v>0</v>
      </c>
    </row>
    <row r="104" spans="1:5">
      <c r="A104">
        <v>100</v>
      </c>
      <c r="B104" t="s">
        <v>1630</v>
      </c>
      <c r="C104">
        <v>0</v>
      </c>
      <c r="D104">
        <v>67</v>
      </c>
      <c r="E104" s="2">
        <f t="shared" si="1"/>
        <v>0</v>
      </c>
    </row>
    <row r="105" spans="1:5">
      <c r="A105">
        <v>101</v>
      </c>
      <c r="B105" t="s">
        <v>1631</v>
      </c>
      <c r="C105">
        <v>0</v>
      </c>
      <c r="D105">
        <v>118</v>
      </c>
      <c r="E105" s="2">
        <f t="shared" si="1"/>
        <v>0</v>
      </c>
    </row>
    <row r="106" spans="1:5">
      <c r="A106">
        <v>102</v>
      </c>
      <c r="B106" t="s">
        <v>1632</v>
      </c>
      <c r="C106">
        <v>0</v>
      </c>
      <c r="D106">
        <v>21</v>
      </c>
      <c r="E106" s="2">
        <f t="shared" si="1"/>
        <v>0</v>
      </c>
    </row>
    <row r="107" spans="1:5">
      <c r="A107">
        <v>103</v>
      </c>
      <c r="B107" t="s">
        <v>1633</v>
      </c>
      <c r="C107">
        <v>0</v>
      </c>
      <c r="D107">
        <v>9</v>
      </c>
      <c r="E107" s="2">
        <f t="shared" si="1"/>
        <v>0</v>
      </c>
    </row>
    <row r="108" spans="1:5">
      <c r="A108">
        <v>104</v>
      </c>
      <c r="B108" t="s">
        <v>1636</v>
      </c>
      <c r="C108">
        <v>0</v>
      </c>
      <c r="D108">
        <v>29</v>
      </c>
      <c r="E108" s="2">
        <f t="shared" si="1"/>
        <v>0</v>
      </c>
    </row>
    <row r="109" spans="1:5">
      <c r="A109">
        <v>105</v>
      </c>
      <c r="B109" t="s">
        <v>1638</v>
      </c>
      <c r="C109">
        <v>0</v>
      </c>
      <c r="D109">
        <v>38</v>
      </c>
      <c r="E109" s="2">
        <f t="shared" si="1"/>
        <v>0</v>
      </c>
    </row>
    <row r="110" spans="1:5">
      <c r="A110">
        <v>106</v>
      </c>
      <c r="B110" t="s">
        <v>1640</v>
      </c>
      <c r="C110">
        <v>0</v>
      </c>
      <c r="D110">
        <v>71</v>
      </c>
      <c r="E110" s="2">
        <f t="shared" si="1"/>
        <v>0</v>
      </c>
    </row>
    <row r="111" spans="1:5">
      <c r="A111">
        <v>107</v>
      </c>
      <c r="B111" t="s">
        <v>1642</v>
      </c>
      <c r="C111">
        <v>0</v>
      </c>
      <c r="D111">
        <v>79</v>
      </c>
      <c r="E111" s="2">
        <f t="shared" si="1"/>
        <v>0</v>
      </c>
    </row>
    <row r="112" spans="1:5">
      <c r="A112">
        <v>108</v>
      </c>
      <c r="B112" t="s">
        <v>1644</v>
      </c>
      <c r="C112">
        <v>0</v>
      </c>
      <c r="D112">
        <v>32</v>
      </c>
      <c r="E112" s="2">
        <f t="shared" si="1"/>
        <v>0</v>
      </c>
    </row>
    <row r="113" spans="1:5">
      <c r="A113">
        <v>109</v>
      </c>
      <c r="B113" t="s">
        <v>1654</v>
      </c>
      <c r="C113">
        <v>0</v>
      </c>
      <c r="D113">
        <v>129</v>
      </c>
      <c r="E113" s="2">
        <f t="shared" si="1"/>
        <v>0</v>
      </c>
    </row>
    <row r="114" spans="1:5">
      <c r="A114">
        <v>110</v>
      </c>
      <c r="B114" t="s">
        <v>1663</v>
      </c>
      <c r="C114">
        <v>0</v>
      </c>
      <c r="D114">
        <v>218</v>
      </c>
      <c r="E114" s="2">
        <f t="shared" si="1"/>
        <v>0</v>
      </c>
    </row>
    <row r="115" spans="1:5">
      <c r="A115">
        <v>111</v>
      </c>
      <c r="B115" t="s">
        <v>1664</v>
      </c>
      <c r="C115">
        <v>0</v>
      </c>
      <c r="D115">
        <v>74</v>
      </c>
      <c r="E115" s="2">
        <f t="shared" si="1"/>
        <v>0</v>
      </c>
    </row>
    <row r="116" spans="1:5">
      <c r="A116">
        <v>112</v>
      </c>
      <c r="B116" t="s">
        <v>1667</v>
      </c>
      <c r="C116">
        <v>0</v>
      </c>
      <c r="D116">
        <v>116</v>
      </c>
      <c r="E116" s="2">
        <f t="shared" si="1"/>
        <v>0</v>
      </c>
    </row>
    <row r="117" spans="1:5">
      <c r="A117">
        <v>113</v>
      </c>
      <c r="B117" t="s">
        <v>1670</v>
      </c>
      <c r="C117">
        <v>0</v>
      </c>
      <c r="D117">
        <v>20</v>
      </c>
      <c r="E117" s="2">
        <f t="shared" si="1"/>
        <v>0</v>
      </c>
    </row>
    <row r="118" spans="1:5">
      <c r="A118">
        <v>114</v>
      </c>
      <c r="B118" t="s">
        <v>1672</v>
      </c>
      <c r="C118">
        <v>0</v>
      </c>
      <c r="D118">
        <v>114</v>
      </c>
      <c r="E118" s="2">
        <f t="shared" si="1"/>
        <v>0</v>
      </c>
    </row>
    <row r="119" spans="1:5">
      <c r="A119">
        <v>115</v>
      </c>
      <c r="B119" t="s">
        <v>1675</v>
      </c>
      <c r="C119">
        <v>0</v>
      </c>
      <c r="D119">
        <v>108</v>
      </c>
      <c r="E119" s="2">
        <f t="shared" si="1"/>
        <v>0</v>
      </c>
    </row>
    <row r="120" spans="1:5">
      <c r="A120">
        <v>116</v>
      </c>
      <c r="B120" t="s">
        <v>1681</v>
      </c>
      <c r="C120">
        <v>0</v>
      </c>
      <c r="D120">
        <v>32</v>
      </c>
      <c r="E120" s="2">
        <f t="shared" si="1"/>
        <v>0</v>
      </c>
    </row>
    <row r="121" spans="1:5">
      <c r="A121">
        <v>117</v>
      </c>
      <c r="B121" t="s">
        <v>1687</v>
      </c>
      <c r="C121">
        <v>0</v>
      </c>
      <c r="D121">
        <v>58</v>
      </c>
      <c r="E121" s="2">
        <f t="shared" si="1"/>
        <v>0</v>
      </c>
    </row>
    <row r="122" spans="1:5">
      <c r="A122">
        <v>118</v>
      </c>
      <c r="B122" t="s">
        <v>1693</v>
      </c>
      <c r="C122">
        <v>0</v>
      </c>
      <c r="D122">
        <v>37</v>
      </c>
      <c r="E122" s="2">
        <f t="shared" si="1"/>
        <v>0</v>
      </c>
    </row>
    <row r="123" spans="1:5">
      <c r="A123">
        <v>119</v>
      </c>
      <c r="B123" t="s">
        <v>1706</v>
      </c>
      <c r="C123">
        <v>0</v>
      </c>
      <c r="D123">
        <v>53</v>
      </c>
      <c r="E123" s="2">
        <f t="shared" si="1"/>
        <v>0</v>
      </c>
    </row>
    <row r="124" spans="1:5">
      <c r="A124">
        <v>120</v>
      </c>
      <c r="B124" t="s">
        <v>1708</v>
      </c>
      <c r="C124">
        <v>0</v>
      </c>
      <c r="D124">
        <v>61</v>
      </c>
      <c r="E124" s="2">
        <f t="shared" si="1"/>
        <v>0</v>
      </c>
    </row>
    <row r="125" spans="1:5">
      <c r="A125">
        <v>121</v>
      </c>
      <c r="B125" t="s">
        <v>1710</v>
      </c>
      <c r="C125">
        <v>0</v>
      </c>
      <c r="D125">
        <v>37</v>
      </c>
      <c r="E125" s="2">
        <f t="shared" si="1"/>
        <v>0</v>
      </c>
    </row>
    <row r="126" spans="1:5">
      <c r="A126">
        <v>122</v>
      </c>
      <c r="B126" t="s">
        <v>1713</v>
      </c>
      <c r="C126">
        <v>0</v>
      </c>
      <c r="D126">
        <v>40</v>
      </c>
      <c r="E126" s="2">
        <f t="shared" si="1"/>
        <v>0</v>
      </c>
    </row>
    <row r="127" spans="1:5">
      <c r="A127">
        <v>123</v>
      </c>
      <c r="B127" t="s">
        <v>1720</v>
      </c>
      <c r="C127">
        <v>0</v>
      </c>
      <c r="D127">
        <v>12</v>
      </c>
      <c r="E127" s="2">
        <f t="shared" si="1"/>
        <v>0</v>
      </c>
    </row>
    <row r="128" spans="1:5">
      <c r="A128">
        <v>124</v>
      </c>
      <c r="B128" t="s">
        <v>1723</v>
      </c>
      <c r="C128">
        <v>0</v>
      </c>
      <c r="D128">
        <v>65</v>
      </c>
      <c r="E128" s="2">
        <f t="shared" si="1"/>
        <v>0</v>
      </c>
    </row>
    <row r="129" spans="1:5">
      <c r="A129">
        <v>125</v>
      </c>
      <c r="B129" t="s">
        <v>1724</v>
      </c>
      <c r="C129">
        <v>0</v>
      </c>
      <c r="D129">
        <v>56</v>
      </c>
      <c r="E129" s="2">
        <f t="shared" si="1"/>
        <v>0</v>
      </c>
    </row>
    <row r="130" spans="1:5">
      <c r="A130">
        <v>126</v>
      </c>
      <c r="B130" t="s">
        <v>1725</v>
      </c>
      <c r="C130">
        <v>0</v>
      </c>
      <c r="D130">
        <v>124</v>
      </c>
      <c r="E130" s="2">
        <f t="shared" si="1"/>
        <v>0</v>
      </c>
    </row>
    <row r="131" spans="1:5">
      <c r="A131">
        <v>127</v>
      </c>
      <c r="B131" t="s">
        <v>1730</v>
      </c>
      <c r="C131">
        <v>0</v>
      </c>
      <c r="D131">
        <v>38</v>
      </c>
      <c r="E131" s="2">
        <f t="shared" si="1"/>
        <v>0</v>
      </c>
    </row>
    <row r="132" spans="1:5">
      <c r="A132">
        <v>128</v>
      </c>
      <c r="B132" t="s">
        <v>1737</v>
      </c>
      <c r="C132">
        <v>0</v>
      </c>
      <c r="D132">
        <v>51</v>
      </c>
      <c r="E132" s="2">
        <f t="shared" si="1"/>
        <v>0</v>
      </c>
    </row>
    <row r="133" spans="1:5">
      <c r="A133">
        <v>129</v>
      </c>
      <c r="B133" t="s">
        <v>1742</v>
      </c>
      <c r="C133">
        <v>0</v>
      </c>
      <c r="D133">
        <v>29</v>
      </c>
      <c r="E133" s="2">
        <f t="shared" ref="E133:E196" si="2">C133/D133*1000</f>
        <v>0</v>
      </c>
    </row>
    <row r="134" spans="1:5">
      <c r="A134">
        <v>130</v>
      </c>
      <c r="B134" t="s">
        <v>1745</v>
      </c>
      <c r="C134">
        <v>0</v>
      </c>
      <c r="D134">
        <v>82</v>
      </c>
      <c r="E134" s="2">
        <f t="shared" si="2"/>
        <v>0</v>
      </c>
    </row>
    <row r="135" spans="1:5">
      <c r="A135">
        <v>131</v>
      </c>
      <c r="B135" t="s">
        <v>1746</v>
      </c>
      <c r="C135">
        <v>0</v>
      </c>
      <c r="D135">
        <v>65</v>
      </c>
      <c r="E135" s="2">
        <f t="shared" si="2"/>
        <v>0</v>
      </c>
    </row>
    <row r="136" spans="1:5">
      <c r="A136">
        <v>132</v>
      </c>
      <c r="B136" t="s">
        <v>1747</v>
      </c>
      <c r="C136">
        <v>0</v>
      </c>
      <c r="D136">
        <v>15</v>
      </c>
      <c r="E136" s="2">
        <f t="shared" si="2"/>
        <v>0</v>
      </c>
    </row>
    <row r="137" spans="1:5">
      <c r="A137">
        <v>133</v>
      </c>
      <c r="B137" t="s">
        <v>1751</v>
      </c>
      <c r="C137">
        <v>0</v>
      </c>
      <c r="D137">
        <v>45</v>
      </c>
      <c r="E137" s="2">
        <f t="shared" si="2"/>
        <v>0</v>
      </c>
    </row>
    <row r="138" spans="1:5">
      <c r="A138">
        <v>134</v>
      </c>
      <c r="B138" t="s">
        <v>1753</v>
      </c>
      <c r="C138">
        <v>0</v>
      </c>
      <c r="D138">
        <v>111</v>
      </c>
      <c r="E138" s="2">
        <f t="shared" si="2"/>
        <v>0</v>
      </c>
    </row>
    <row r="139" spans="1:5">
      <c r="A139">
        <v>135</v>
      </c>
      <c r="B139" t="s">
        <v>1761</v>
      </c>
      <c r="C139">
        <v>0</v>
      </c>
      <c r="D139">
        <v>24</v>
      </c>
      <c r="E139" s="2">
        <f t="shared" si="2"/>
        <v>0</v>
      </c>
    </row>
    <row r="140" spans="1:5">
      <c r="A140">
        <v>136</v>
      </c>
      <c r="B140" t="s">
        <v>1764</v>
      </c>
      <c r="C140">
        <v>0</v>
      </c>
      <c r="D140">
        <v>32</v>
      </c>
      <c r="E140" s="2">
        <f t="shared" si="2"/>
        <v>0</v>
      </c>
    </row>
    <row r="141" spans="1:5">
      <c r="A141">
        <v>137</v>
      </c>
      <c r="B141" t="s">
        <v>1778</v>
      </c>
      <c r="C141">
        <v>0</v>
      </c>
      <c r="D141">
        <v>22</v>
      </c>
      <c r="E141" s="2">
        <f t="shared" si="2"/>
        <v>0</v>
      </c>
    </row>
    <row r="142" spans="1:5">
      <c r="A142">
        <v>138</v>
      </c>
      <c r="B142" t="s">
        <v>1779</v>
      </c>
      <c r="C142">
        <v>0</v>
      </c>
      <c r="D142">
        <v>36</v>
      </c>
      <c r="E142" s="2">
        <f t="shared" si="2"/>
        <v>0</v>
      </c>
    </row>
    <row r="143" spans="1:5">
      <c r="A143">
        <v>139</v>
      </c>
      <c r="B143" t="s">
        <v>1789</v>
      </c>
      <c r="C143">
        <v>0</v>
      </c>
      <c r="D143">
        <v>34</v>
      </c>
      <c r="E143" s="2">
        <f t="shared" si="2"/>
        <v>0</v>
      </c>
    </row>
    <row r="144" spans="1:5">
      <c r="A144">
        <v>140</v>
      </c>
      <c r="B144" t="s">
        <v>1793</v>
      </c>
      <c r="C144">
        <v>0</v>
      </c>
      <c r="D144">
        <v>15</v>
      </c>
      <c r="E144" s="2">
        <f t="shared" si="2"/>
        <v>0</v>
      </c>
    </row>
    <row r="145" spans="1:5">
      <c r="A145">
        <v>141</v>
      </c>
      <c r="B145" t="s">
        <v>1801</v>
      </c>
      <c r="C145">
        <v>0</v>
      </c>
      <c r="D145">
        <v>56</v>
      </c>
      <c r="E145" s="2">
        <f t="shared" si="2"/>
        <v>0</v>
      </c>
    </row>
    <row r="146" spans="1:5">
      <c r="A146">
        <v>142</v>
      </c>
      <c r="B146" t="s">
        <v>1803</v>
      </c>
      <c r="C146">
        <v>0</v>
      </c>
      <c r="D146">
        <v>31</v>
      </c>
      <c r="E146" s="2">
        <f t="shared" si="2"/>
        <v>0</v>
      </c>
    </row>
    <row r="147" spans="1:5">
      <c r="A147">
        <v>143</v>
      </c>
      <c r="B147" t="s">
        <v>1804</v>
      </c>
      <c r="C147">
        <v>0</v>
      </c>
      <c r="D147">
        <v>60</v>
      </c>
      <c r="E147" s="2">
        <f t="shared" si="2"/>
        <v>0</v>
      </c>
    </row>
    <row r="148" spans="1:5">
      <c r="A148">
        <v>144</v>
      </c>
      <c r="B148" t="s">
        <v>1810</v>
      </c>
      <c r="C148">
        <v>0</v>
      </c>
      <c r="D148">
        <v>24</v>
      </c>
      <c r="E148" s="2">
        <f t="shared" si="2"/>
        <v>0</v>
      </c>
    </row>
    <row r="149" spans="1:5">
      <c r="A149">
        <v>145</v>
      </c>
      <c r="B149" t="s">
        <v>1812</v>
      </c>
      <c r="C149">
        <v>0</v>
      </c>
      <c r="D149">
        <v>33</v>
      </c>
      <c r="E149" s="2">
        <f t="shared" si="2"/>
        <v>0</v>
      </c>
    </row>
    <row r="150" spans="1:5">
      <c r="A150">
        <v>146</v>
      </c>
      <c r="B150" t="s">
        <v>1814</v>
      </c>
      <c r="C150">
        <v>0</v>
      </c>
      <c r="D150">
        <v>20</v>
      </c>
      <c r="E150" s="2">
        <f t="shared" si="2"/>
        <v>0</v>
      </c>
    </row>
    <row r="151" spans="1:5">
      <c r="A151">
        <v>147</v>
      </c>
      <c r="B151" t="s">
        <v>1817</v>
      </c>
      <c r="C151">
        <v>0</v>
      </c>
      <c r="D151">
        <v>46</v>
      </c>
      <c r="E151" s="2">
        <f t="shared" si="2"/>
        <v>0</v>
      </c>
    </row>
    <row r="152" spans="1:5">
      <c r="A152">
        <v>148</v>
      </c>
      <c r="B152" t="s">
        <v>1827</v>
      </c>
      <c r="C152">
        <v>0</v>
      </c>
      <c r="D152">
        <v>89</v>
      </c>
      <c r="E152" s="2">
        <f t="shared" si="2"/>
        <v>0</v>
      </c>
    </row>
    <row r="153" spans="1:5">
      <c r="A153">
        <v>149</v>
      </c>
      <c r="B153" t="s">
        <v>1834</v>
      </c>
      <c r="C153">
        <v>0</v>
      </c>
      <c r="D153">
        <v>42</v>
      </c>
      <c r="E153" s="2">
        <f t="shared" si="2"/>
        <v>0</v>
      </c>
    </row>
    <row r="154" spans="1:5">
      <c r="A154">
        <v>150</v>
      </c>
      <c r="B154" t="s">
        <v>1845</v>
      </c>
      <c r="C154">
        <v>0</v>
      </c>
      <c r="D154">
        <v>114</v>
      </c>
      <c r="E154" s="2">
        <f t="shared" si="2"/>
        <v>0</v>
      </c>
    </row>
    <row r="155" spans="1:5">
      <c r="A155">
        <v>151</v>
      </c>
      <c r="B155" t="s">
        <v>1852</v>
      </c>
      <c r="C155">
        <v>0</v>
      </c>
      <c r="D155">
        <v>64</v>
      </c>
      <c r="E155" s="2">
        <f t="shared" si="2"/>
        <v>0</v>
      </c>
    </row>
    <row r="156" spans="1:5">
      <c r="A156">
        <v>152</v>
      </c>
      <c r="B156" t="s">
        <v>1854</v>
      </c>
      <c r="C156">
        <v>0</v>
      </c>
      <c r="D156">
        <v>68</v>
      </c>
      <c r="E156" s="2">
        <f t="shared" si="2"/>
        <v>0</v>
      </c>
    </row>
    <row r="157" spans="1:5">
      <c r="A157">
        <v>153</v>
      </c>
      <c r="B157" t="s">
        <v>1860</v>
      </c>
      <c r="C157">
        <v>0</v>
      </c>
      <c r="D157">
        <v>35</v>
      </c>
      <c r="E157" s="2">
        <f t="shared" si="2"/>
        <v>0</v>
      </c>
    </row>
    <row r="158" spans="1:5">
      <c r="A158">
        <v>154</v>
      </c>
      <c r="B158" t="s">
        <v>1863</v>
      </c>
      <c r="C158">
        <v>0</v>
      </c>
      <c r="D158">
        <v>94</v>
      </c>
      <c r="E158" s="2">
        <f t="shared" si="2"/>
        <v>0</v>
      </c>
    </row>
    <row r="159" spans="1:5">
      <c r="A159">
        <v>155</v>
      </c>
      <c r="B159" t="s">
        <v>1872</v>
      </c>
      <c r="C159">
        <v>0</v>
      </c>
      <c r="D159">
        <v>10</v>
      </c>
      <c r="E159" s="2">
        <f t="shared" si="2"/>
        <v>0</v>
      </c>
    </row>
    <row r="160" spans="1:5">
      <c r="A160">
        <v>156</v>
      </c>
      <c r="B160" t="s">
        <v>1873</v>
      </c>
      <c r="C160">
        <v>0</v>
      </c>
      <c r="D160">
        <v>24</v>
      </c>
      <c r="E160" s="2">
        <f t="shared" si="2"/>
        <v>0</v>
      </c>
    </row>
    <row r="161" spans="1:5">
      <c r="A161">
        <v>157</v>
      </c>
      <c r="B161" t="s">
        <v>1875</v>
      </c>
      <c r="C161">
        <v>0</v>
      </c>
      <c r="D161">
        <v>21</v>
      </c>
      <c r="E161" s="2">
        <f t="shared" si="2"/>
        <v>0</v>
      </c>
    </row>
    <row r="162" spans="1:5">
      <c r="A162">
        <v>158</v>
      </c>
      <c r="B162" t="s">
        <v>1877</v>
      </c>
      <c r="C162">
        <v>0</v>
      </c>
      <c r="D162">
        <v>59</v>
      </c>
      <c r="E162" s="2">
        <f t="shared" si="2"/>
        <v>0</v>
      </c>
    </row>
    <row r="163" spans="1:5">
      <c r="A163">
        <v>159</v>
      </c>
      <c r="B163" t="s">
        <v>1878</v>
      </c>
      <c r="C163">
        <v>0</v>
      </c>
      <c r="D163">
        <v>66</v>
      </c>
      <c r="E163" s="2">
        <f t="shared" si="2"/>
        <v>0</v>
      </c>
    </row>
    <row r="164" spans="1:5">
      <c r="A164">
        <v>160</v>
      </c>
      <c r="B164" t="s">
        <v>1881</v>
      </c>
      <c r="C164">
        <v>0</v>
      </c>
      <c r="D164">
        <v>14</v>
      </c>
      <c r="E164" s="2">
        <f t="shared" si="2"/>
        <v>0</v>
      </c>
    </row>
    <row r="165" spans="1:5">
      <c r="A165">
        <v>161</v>
      </c>
      <c r="B165" t="s">
        <v>1882</v>
      </c>
      <c r="C165">
        <v>0</v>
      </c>
      <c r="D165">
        <v>7</v>
      </c>
      <c r="E165" s="2">
        <f t="shared" si="2"/>
        <v>0</v>
      </c>
    </row>
    <row r="166" spans="1:5">
      <c r="A166">
        <v>162</v>
      </c>
      <c r="B166" t="s">
        <v>1887</v>
      </c>
      <c r="C166">
        <v>0</v>
      </c>
      <c r="D166">
        <v>24</v>
      </c>
      <c r="E166" s="2">
        <f t="shared" si="2"/>
        <v>0</v>
      </c>
    </row>
    <row r="167" spans="1:5">
      <c r="A167">
        <v>163</v>
      </c>
      <c r="B167" t="s">
        <v>1888</v>
      </c>
      <c r="C167">
        <v>0</v>
      </c>
      <c r="D167">
        <v>78</v>
      </c>
      <c r="E167" s="2">
        <f t="shared" si="2"/>
        <v>0</v>
      </c>
    </row>
    <row r="168" spans="1:5">
      <c r="A168">
        <v>164</v>
      </c>
      <c r="B168" t="s">
        <v>1889</v>
      </c>
      <c r="C168">
        <v>0</v>
      </c>
      <c r="D168">
        <v>16</v>
      </c>
      <c r="E168" s="2">
        <f t="shared" si="2"/>
        <v>0</v>
      </c>
    </row>
    <row r="169" spans="1:5">
      <c r="A169">
        <v>165</v>
      </c>
      <c r="B169" t="s">
        <v>1894</v>
      </c>
      <c r="C169">
        <v>0</v>
      </c>
      <c r="D169">
        <v>94</v>
      </c>
      <c r="E169" s="2">
        <f t="shared" si="2"/>
        <v>0</v>
      </c>
    </row>
    <row r="170" spans="1:5">
      <c r="A170">
        <v>166</v>
      </c>
      <c r="B170" t="s">
        <v>1902</v>
      </c>
      <c r="C170">
        <v>0</v>
      </c>
      <c r="D170">
        <v>25</v>
      </c>
      <c r="E170" s="2">
        <f t="shared" si="2"/>
        <v>0</v>
      </c>
    </row>
    <row r="171" spans="1:5">
      <c r="A171">
        <v>167</v>
      </c>
      <c r="B171" t="s">
        <v>1905</v>
      </c>
      <c r="C171">
        <v>0</v>
      </c>
      <c r="D171">
        <v>35</v>
      </c>
      <c r="E171" s="2">
        <f t="shared" si="2"/>
        <v>0</v>
      </c>
    </row>
    <row r="172" spans="1:5">
      <c r="A172">
        <v>168</v>
      </c>
      <c r="B172" t="s">
        <v>1280</v>
      </c>
      <c r="C172">
        <v>1</v>
      </c>
      <c r="D172">
        <v>566</v>
      </c>
      <c r="E172" s="2">
        <f t="shared" si="2"/>
        <v>1.7667844522968197</v>
      </c>
    </row>
    <row r="173" spans="1:5">
      <c r="A173">
        <v>169</v>
      </c>
      <c r="B173" t="s">
        <v>1641</v>
      </c>
      <c r="C173">
        <v>1</v>
      </c>
      <c r="D173">
        <v>452</v>
      </c>
      <c r="E173" s="2">
        <f t="shared" si="2"/>
        <v>2.2123893805309733</v>
      </c>
    </row>
    <row r="174" spans="1:5">
      <c r="A174">
        <v>170</v>
      </c>
      <c r="B174" t="s">
        <v>1276</v>
      </c>
      <c r="C174">
        <v>1</v>
      </c>
      <c r="D174">
        <v>444</v>
      </c>
      <c r="E174" s="2">
        <f t="shared" si="2"/>
        <v>2.2522522522522523</v>
      </c>
    </row>
    <row r="175" spans="1:5">
      <c r="A175">
        <v>171</v>
      </c>
      <c r="B175" t="s">
        <v>1413</v>
      </c>
      <c r="C175">
        <v>1</v>
      </c>
      <c r="D175">
        <v>393</v>
      </c>
      <c r="E175" s="2">
        <f t="shared" si="2"/>
        <v>2.5445292620865141</v>
      </c>
    </row>
    <row r="176" spans="1:5">
      <c r="A176">
        <v>172</v>
      </c>
      <c r="B176" t="s">
        <v>1285</v>
      </c>
      <c r="C176">
        <v>1</v>
      </c>
      <c r="D176">
        <v>306</v>
      </c>
      <c r="E176" s="2">
        <f t="shared" si="2"/>
        <v>3.2679738562091503</v>
      </c>
    </row>
    <row r="177" spans="1:5">
      <c r="A177">
        <v>173</v>
      </c>
      <c r="B177" t="s">
        <v>1326</v>
      </c>
      <c r="C177">
        <v>1</v>
      </c>
      <c r="D177">
        <v>283</v>
      </c>
      <c r="E177" s="2">
        <f t="shared" si="2"/>
        <v>3.5335689045936394</v>
      </c>
    </row>
    <row r="178" spans="1:5">
      <c r="A178">
        <v>174</v>
      </c>
      <c r="B178" t="s">
        <v>1904</v>
      </c>
      <c r="C178">
        <v>4</v>
      </c>
      <c r="D178">
        <v>1080</v>
      </c>
      <c r="E178" s="2">
        <f t="shared" si="2"/>
        <v>3.7037037037037037</v>
      </c>
    </row>
    <row r="179" spans="1:5">
      <c r="A179">
        <v>175</v>
      </c>
      <c r="B179" t="s">
        <v>1391</v>
      </c>
      <c r="C179">
        <v>2</v>
      </c>
      <c r="D179">
        <v>527</v>
      </c>
      <c r="E179" s="2">
        <f t="shared" si="2"/>
        <v>3.795066413662239</v>
      </c>
    </row>
    <row r="180" spans="1:5">
      <c r="A180">
        <v>176</v>
      </c>
      <c r="B180" t="s">
        <v>1709</v>
      </c>
      <c r="C180">
        <v>1</v>
      </c>
      <c r="D180">
        <v>252</v>
      </c>
      <c r="E180" s="2">
        <f t="shared" si="2"/>
        <v>3.9682539682539679</v>
      </c>
    </row>
    <row r="181" spans="1:5">
      <c r="A181">
        <v>177</v>
      </c>
      <c r="B181" t="s">
        <v>1390</v>
      </c>
      <c r="C181">
        <v>1</v>
      </c>
      <c r="D181">
        <v>249</v>
      </c>
      <c r="E181" s="2">
        <f t="shared" si="2"/>
        <v>4.0160642570281118</v>
      </c>
    </row>
    <row r="182" spans="1:5">
      <c r="A182">
        <v>178</v>
      </c>
      <c r="B182" t="s">
        <v>1365</v>
      </c>
      <c r="C182">
        <v>2</v>
      </c>
      <c r="D182">
        <v>493</v>
      </c>
      <c r="E182" s="2">
        <f t="shared" si="2"/>
        <v>4.056795131845842</v>
      </c>
    </row>
    <row r="183" spans="1:5">
      <c r="A183">
        <v>179</v>
      </c>
      <c r="B183" t="s">
        <v>1857</v>
      </c>
      <c r="C183">
        <v>1</v>
      </c>
      <c r="D183">
        <v>244</v>
      </c>
      <c r="E183" s="2">
        <f t="shared" si="2"/>
        <v>4.0983606557377055</v>
      </c>
    </row>
    <row r="184" spans="1:5">
      <c r="A184">
        <v>180</v>
      </c>
      <c r="B184" t="s">
        <v>1334</v>
      </c>
      <c r="C184">
        <v>6</v>
      </c>
      <c r="D184">
        <v>1439</v>
      </c>
      <c r="E184" s="2">
        <f t="shared" si="2"/>
        <v>4.1695621959694229</v>
      </c>
    </row>
    <row r="185" spans="1:5">
      <c r="A185">
        <v>181</v>
      </c>
      <c r="B185" t="s">
        <v>1553</v>
      </c>
      <c r="C185">
        <v>2</v>
      </c>
      <c r="D185">
        <v>468</v>
      </c>
      <c r="E185" s="2">
        <f t="shared" si="2"/>
        <v>4.2735042735042743</v>
      </c>
    </row>
    <row r="186" spans="1:5">
      <c r="A186">
        <v>182</v>
      </c>
      <c r="B186" t="s">
        <v>1497</v>
      </c>
      <c r="C186">
        <v>2</v>
      </c>
      <c r="D186">
        <v>462</v>
      </c>
      <c r="E186" s="2">
        <f t="shared" si="2"/>
        <v>4.329004329004329</v>
      </c>
    </row>
    <row r="187" spans="1:5">
      <c r="A187">
        <v>183</v>
      </c>
      <c r="B187" t="s">
        <v>1626</v>
      </c>
      <c r="C187">
        <v>1</v>
      </c>
      <c r="D187">
        <v>231</v>
      </c>
      <c r="E187" s="2">
        <f t="shared" si="2"/>
        <v>4.329004329004329</v>
      </c>
    </row>
    <row r="188" spans="1:5">
      <c r="A188">
        <v>184</v>
      </c>
      <c r="B188" t="s">
        <v>1671</v>
      </c>
      <c r="C188">
        <v>1</v>
      </c>
      <c r="D188">
        <v>227</v>
      </c>
      <c r="E188" s="2">
        <f t="shared" si="2"/>
        <v>4.4052863436123353</v>
      </c>
    </row>
    <row r="189" spans="1:5">
      <c r="A189">
        <v>185</v>
      </c>
      <c r="B189" t="s">
        <v>1524</v>
      </c>
      <c r="C189">
        <v>1</v>
      </c>
      <c r="D189">
        <v>223</v>
      </c>
      <c r="E189" s="2">
        <f t="shared" si="2"/>
        <v>4.4843049327354256</v>
      </c>
    </row>
    <row r="190" spans="1:5">
      <c r="A190">
        <v>186</v>
      </c>
      <c r="B190" t="s">
        <v>1721</v>
      </c>
      <c r="C190">
        <v>1</v>
      </c>
      <c r="D190">
        <v>223</v>
      </c>
      <c r="E190" s="2">
        <f t="shared" si="2"/>
        <v>4.4843049327354256</v>
      </c>
    </row>
    <row r="191" spans="1:5">
      <c r="A191">
        <v>187</v>
      </c>
      <c r="B191" t="s">
        <v>1728</v>
      </c>
      <c r="C191">
        <v>2</v>
      </c>
      <c r="D191">
        <v>434</v>
      </c>
      <c r="E191" s="2">
        <f t="shared" si="2"/>
        <v>4.6082949308755756</v>
      </c>
    </row>
    <row r="192" spans="1:5">
      <c r="A192">
        <v>188</v>
      </c>
      <c r="B192" t="s">
        <v>1399</v>
      </c>
      <c r="C192">
        <v>1</v>
      </c>
      <c r="D192">
        <v>215</v>
      </c>
      <c r="E192" s="2">
        <f t="shared" si="2"/>
        <v>4.6511627906976747</v>
      </c>
    </row>
    <row r="193" spans="1:5">
      <c r="A193">
        <v>189</v>
      </c>
      <c r="B193" t="s">
        <v>1462</v>
      </c>
      <c r="C193">
        <v>1</v>
      </c>
      <c r="D193">
        <v>212</v>
      </c>
      <c r="E193" s="2">
        <f t="shared" si="2"/>
        <v>4.7169811320754711</v>
      </c>
    </row>
    <row r="194" spans="1:5">
      <c r="A194">
        <v>190</v>
      </c>
      <c r="B194" t="s">
        <v>1358</v>
      </c>
      <c r="C194">
        <v>2</v>
      </c>
      <c r="D194">
        <v>420</v>
      </c>
      <c r="E194" s="2">
        <f t="shared" si="2"/>
        <v>4.7619047619047628</v>
      </c>
    </row>
    <row r="195" spans="1:5">
      <c r="A195">
        <v>191</v>
      </c>
      <c r="B195" t="s">
        <v>1572</v>
      </c>
      <c r="C195">
        <v>1</v>
      </c>
      <c r="D195">
        <v>209</v>
      </c>
      <c r="E195" s="2">
        <f t="shared" si="2"/>
        <v>4.7846889952153111</v>
      </c>
    </row>
    <row r="196" spans="1:5">
      <c r="A196">
        <v>192</v>
      </c>
      <c r="B196" t="s">
        <v>1796</v>
      </c>
      <c r="C196">
        <v>1</v>
      </c>
      <c r="D196">
        <v>209</v>
      </c>
      <c r="E196" s="2">
        <f t="shared" si="2"/>
        <v>4.7846889952153111</v>
      </c>
    </row>
    <row r="197" spans="1:5">
      <c r="A197">
        <v>193</v>
      </c>
      <c r="B197" t="s">
        <v>1313</v>
      </c>
      <c r="C197">
        <v>1</v>
      </c>
      <c r="D197">
        <v>199</v>
      </c>
      <c r="E197" s="2">
        <f t="shared" ref="E197:E260" si="3">C197/D197*1000</f>
        <v>5.025125628140704</v>
      </c>
    </row>
    <row r="198" spans="1:5">
      <c r="A198">
        <v>194</v>
      </c>
      <c r="B198" t="s">
        <v>1821</v>
      </c>
      <c r="C198">
        <v>1</v>
      </c>
      <c r="D198">
        <v>195</v>
      </c>
      <c r="E198" s="2">
        <f t="shared" si="3"/>
        <v>5.1282051282051286</v>
      </c>
    </row>
    <row r="199" spans="1:5">
      <c r="A199">
        <v>195</v>
      </c>
      <c r="B199" t="s">
        <v>1853</v>
      </c>
      <c r="C199">
        <v>1</v>
      </c>
      <c r="D199">
        <v>194</v>
      </c>
      <c r="E199" s="2">
        <f t="shared" si="3"/>
        <v>5.1546391752577323</v>
      </c>
    </row>
    <row r="200" spans="1:5">
      <c r="A200">
        <v>196</v>
      </c>
      <c r="B200" t="s">
        <v>1398</v>
      </c>
      <c r="C200">
        <v>2</v>
      </c>
      <c r="D200">
        <v>385</v>
      </c>
      <c r="E200" s="2">
        <f t="shared" si="3"/>
        <v>5.1948051948051948</v>
      </c>
    </row>
    <row r="201" spans="1:5">
      <c r="A201">
        <v>197</v>
      </c>
      <c r="B201" t="s">
        <v>1512</v>
      </c>
      <c r="C201">
        <v>2</v>
      </c>
      <c r="D201">
        <v>366</v>
      </c>
      <c r="E201" s="2">
        <f t="shared" si="3"/>
        <v>5.4644808743169397</v>
      </c>
    </row>
    <row r="202" spans="1:5">
      <c r="A202">
        <v>198</v>
      </c>
      <c r="B202" t="s">
        <v>1261</v>
      </c>
      <c r="C202">
        <v>2</v>
      </c>
      <c r="D202">
        <v>358</v>
      </c>
      <c r="E202" s="2">
        <f t="shared" si="3"/>
        <v>5.5865921787709496</v>
      </c>
    </row>
    <row r="203" spans="1:5">
      <c r="A203">
        <v>199</v>
      </c>
      <c r="B203" t="s">
        <v>1384</v>
      </c>
      <c r="C203">
        <v>2</v>
      </c>
      <c r="D203">
        <v>347</v>
      </c>
      <c r="E203" s="2">
        <f t="shared" si="3"/>
        <v>5.7636887608069163</v>
      </c>
    </row>
    <row r="204" spans="1:5">
      <c r="A204">
        <v>200</v>
      </c>
      <c r="B204" t="s">
        <v>1645</v>
      </c>
      <c r="C204">
        <v>4</v>
      </c>
      <c r="D204">
        <v>693</v>
      </c>
      <c r="E204" s="2">
        <f t="shared" si="3"/>
        <v>5.7720057720057723</v>
      </c>
    </row>
    <row r="205" spans="1:5">
      <c r="A205">
        <v>201</v>
      </c>
      <c r="B205" t="s">
        <v>1532</v>
      </c>
      <c r="C205">
        <v>1</v>
      </c>
      <c r="D205">
        <v>172</v>
      </c>
      <c r="E205" s="2">
        <f t="shared" si="3"/>
        <v>5.8139534883720927</v>
      </c>
    </row>
    <row r="206" spans="1:5">
      <c r="A206">
        <v>202</v>
      </c>
      <c r="B206" t="s">
        <v>1808</v>
      </c>
      <c r="C206">
        <v>10</v>
      </c>
      <c r="D206">
        <v>1708</v>
      </c>
      <c r="E206" s="2">
        <f t="shared" si="3"/>
        <v>5.8548009367681502</v>
      </c>
    </row>
    <row r="207" spans="1:5">
      <c r="A207">
        <v>203</v>
      </c>
      <c r="B207" t="s">
        <v>1892</v>
      </c>
      <c r="C207">
        <v>8</v>
      </c>
      <c r="D207">
        <v>1332</v>
      </c>
      <c r="E207" s="2">
        <f t="shared" si="3"/>
        <v>6.0060060060060056</v>
      </c>
    </row>
    <row r="208" spans="1:5">
      <c r="A208">
        <v>204</v>
      </c>
      <c r="B208" t="s">
        <v>1729</v>
      </c>
      <c r="C208">
        <v>3</v>
      </c>
      <c r="D208">
        <v>495</v>
      </c>
      <c r="E208" s="2">
        <f t="shared" si="3"/>
        <v>6.0606060606060606</v>
      </c>
    </row>
    <row r="209" spans="1:5">
      <c r="A209">
        <v>205</v>
      </c>
      <c r="B209" t="s">
        <v>1459</v>
      </c>
      <c r="C209">
        <v>1</v>
      </c>
      <c r="D209">
        <v>164</v>
      </c>
      <c r="E209" s="2">
        <f t="shared" si="3"/>
        <v>6.0975609756097562</v>
      </c>
    </row>
    <row r="210" spans="1:5">
      <c r="A210">
        <v>206</v>
      </c>
      <c r="B210" t="s">
        <v>1521</v>
      </c>
      <c r="C210">
        <v>5</v>
      </c>
      <c r="D210">
        <v>814</v>
      </c>
      <c r="E210" s="2">
        <f t="shared" si="3"/>
        <v>6.142506142506142</v>
      </c>
    </row>
    <row r="211" spans="1:5">
      <c r="A211">
        <v>207</v>
      </c>
      <c r="B211" t="s">
        <v>1861</v>
      </c>
      <c r="C211">
        <v>4</v>
      </c>
      <c r="D211">
        <v>646</v>
      </c>
      <c r="E211" s="2">
        <f t="shared" si="3"/>
        <v>6.1919504643962853</v>
      </c>
    </row>
    <row r="212" spans="1:5">
      <c r="A212">
        <v>208</v>
      </c>
      <c r="B212" t="s">
        <v>1620</v>
      </c>
      <c r="C212">
        <v>1</v>
      </c>
      <c r="D212">
        <v>161</v>
      </c>
      <c r="E212" s="2">
        <f t="shared" si="3"/>
        <v>6.2111801242236018</v>
      </c>
    </row>
    <row r="213" spans="1:5">
      <c r="A213">
        <v>209</v>
      </c>
      <c r="B213" t="s">
        <v>1304</v>
      </c>
      <c r="C213">
        <v>4</v>
      </c>
      <c r="D213">
        <v>642</v>
      </c>
      <c r="E213" s="2">
        <f t="shared" si="3"/>
        <v>6.2305295950155761</v>
      </c>
    </row>
    <row r="214" spans="1:5">
      <c r="A214">
        <v>210</v>
      </c>
      <c r="B214" t="s">
        <v>1684</v>
      </c>
      <c r="C214">
        <v>2</v>
      </c>
      <c r="D214">
        <v>320</v>
      </c>
      <c r="E214" s="2">
        <f t="shared" si="3"/>
        <v>6.25</v>
      </c>
    </row>
    <row r="215" spans="1:5">
      <c r="A215">
        <v>211</v>
      </c>
      <c r="B215" t="s">
        <v>1890</v>
      </c>
      <c r="C215">
        <v>1</v>
      </c>
      <c r="D215">
        <v>160</v>
      </c>
      <c r="E215" s="2">
        <f t="shared" si="3"/>
        <v>6.25</v>
      </c>
    </row>
    <row r="216" spans="1:5">
      <c r="A216">
        <v>212</v>
      </c>
      <c r="B216" t="s">
        <v>1757</v>
      </c>
      <c r="C216">
        <v>1</v>
      </c>
      <c r="D216">
        <v>158</v>
      </c>
      <c r="E216" s="2">
        <f t="shared" si="3"/>
        <v>6.3291139240506329</v>
      </c>
    </row>
    <row r="217" spans="1:5">
      <c r="A217">
        <v>213</v>
      </c>
      <c r="B217" t="s">
        <v>1815</v>
      </c>
      <c r="C217">
        <v>4</v>
      </c>
      <c r="D217">
        <v>630</v>
      </c>
      <c r="E217" s="2">
        <f t="shared" si="3"/>
        <v>6.3492063492063489</v>
      </c>
    </row>
    <row r="218" spans="1:5">
      <c r="A218">
        <v>214</v>
      </c>
      <c r="B218" t="s">
        <v>1525</v>
      </c>
      <c r="C218">
        <v>1</v>
      </c>
      <c r="D218">
        <v>157</v>
      </c>
      <c r="E218" s="2">
        <f t="shared" si="3"/>
        <v>6.369426751592357</v>
      </c>
    </row>
    <row r="219" spans="1:5">
      <c r="A219">
        <v>215</v>
      </c>
      <c r="B219" t="s">
        <v>1899</v>
      </c>
      <c r="C219">
        <v>6</v>
      </c>
      <c r="D219">
        <v>942</v>
      </c>
      <c r="E219" s="2">
        <f t="shared" si="3"/>
        <v>6.369426751592357</v>
      </c>
    </row>
    <row r="220" spans="1:5">
      <c r="A220">
        <v>216</v>
      </c>
      <c r="B220" t="s">
        <v>1669</v>
      </c>
      <c r="C220">
        <v>2</v>
      </c>
      <c r="D220">
        <v>299</v>
      </c>
      <c r="E220" s="2">
        <f t="shared" si="3"/>
        <v>6.6889632107023411</v>
      </c>
    </row>
    <row r="221" spans="1:5">
      <c r="A221">
        <v>217</v>
      </c>
      <c r="B221" t="s">
        <v>1859</v>
      </c>
      <c r="C221">
        <v>1</v>
      </c>
      <c r="D221">
        <v>147</v>
      </c>
      <c r="E221" s="2">
        <f t="shared" si="3"/>
        <v>6.8027210884353737</v>
      </c>
    </row>
    <row r="222" spans="1:5">
      <c r="A222">
        <v>218</v>
      </c>
      <c r="B222" t="s">
        <v>1284</v>
      </c>
      <c r="C222">
        <v>5</v>
      </c>
      <c r="D222">
        <v>728</v>
      </c>
      <c r="E222" s="2">
        <f t="shared" si="3"/>
        <v>6.8681318681318677</v>
      </c>
    </row>
    <row r="223" spans="1:5">
      <c r="A223">
        <v>219</v>
      </c>
      <c r="B223" t="s">
        <v>1781</v>
      </c>
      <c r="C223">
        <v>3</v>
      </c>
      <c r="D223">
        <v>431</v>
      </c>
      <c r="E223" s="2">
        <f t="shared" si="3"/>
        <v>6.9605568445475638</v>
      </c>
    </row>
    <row r="224" spans="1:5">
      <c r="A224">
        <v>220</v>
      </c>
      <c r="B224" t="s">
        <v>1897</v>
      </c>
      <c r="C224">
        <v>12</v>
      </c>
      <c r="D224">
        <v>1718</v>
      </c>
      <c r="E224" s="2">
        <f t="shared" si="3"/>
        <v>6.9848661233993017</v>
      </c>
    </row>
    <row r="225" spans="1:5">
      <c r="A225">
        <v>221</v>
      </c>
      <c r="B225" t="s">
        <v>1752</v>
      </c>
      <c r="C225">
        <v>1</v>
      </c>
      <c r="D225">
        <v>143</v>
      </c>
      <c r="E225" s="2">
        <f t="shared" si="3"/>
        <v>6.9930069930069934</v>
      </c>
    </row>
    <row r="226" spans="1:5">
      <c r="A226">
        <v>222</v>
      </c>
      <c r="B226" t="s">
        <v>1755</v>
      </c>
      <c r="C226">
        <v>3</v>
      </c>
      <c r="D226">
        <v>429</v>
      </c>
      <c r="E226" s="2">
        <f t="shared" si="3"/>
        <v>6.9930069930069934</v>
      </c>
    </row>
    <row r="227" spans="1:5">
      <c r="A227">
        <v>223</v>
      </c>
      <c r="B227" t="s">
        <v>1691</v>
      </c>
      <c r="C227">
        <v>1</v>
      </c>
      <c r="D227">
        <v>141</v>
      </c>
      <c r="E227" s="2">
        <f t="shared" si="3"/>
        <v>7.0921985815602833</v>
      </c>
    </row>
    <row r="228" spans="1:5">
      <c r="A228">
        <v>224</v>
      </c>
      <c r="B228" t="s">
        <v>1766</v>
      </c>
      <c r="C228">
        <v>1</v>
      </c>
      <c r="D228">
        <v>141</v>
      </c>
      <c r="E228" s="2">
        <f t="shared" si="3"/>
        <v>7.0921985815602833</v>
      </c>
    </row>
    <row r="229" spans="1:5">
      <c r="A229">
        <v>225</v>
      </c>
      <c r="B229" t="s">
        <v>1312</v>
      </c>
      <c r="C229">
        <v>9</v>
      </c>
      <c r="D229">
        <v>1257</v>
      </c>
      <c r="E229" s="2">
        <f t="shared" si="3"/>
        <v>7.1599045346062056</v>
      </c>
    </row>
    <row r="230" spans="1:5">
      <c r="A230">
        <v>226</v>
      </c>
      <c r="B230" t="s">
        <v>1658</v>
      </c>
      <c r="C230">
        <v>1</v>
      </c>
      <c r="D230">
        <v>139</v>
      </c>
      <c r="E230" s="2">
        <f t="shared" si="3"/>
        <v>7.1942446043165473</v>
      </c>
    </row>
    <row r="231" spans="1:5">
      <c r="A231">
        <v>227</v>
      </c>
      <c r="B231" t="s">
        <v>1673</v>
      </c>
      <c r="C231">
        <v>10</v>
      </c>
      <c r="D231">
        <v>1379</v>
      </c>
      <c r="E231" s="2">
        <f t="shared" si="3"/>
        <v>7.2516316171138513</v>
      </c>
    </row>
    <row r="232" spans="1:5">
      <c r="A232">
        <v>228</v>
      </c>
      <c r="B232" t="s">
        <v>1400</v>
      </c>
      <c r="C232">
        <v>2</v>
      </c>
      <c r="D232">
        <v>275</v>
      </c>
      <c r="E232" s="2">
        <f t="shared" si="3"/>
        <v>7.2727272727272725</v>
      </c>
    </row>
    <row r="233" spans="1:5">
      <c r="A233">
        <v>229</v>
      </c>
      <c r="B233" t="s">
        <v>1819</v>
      </c>
      <c r="C233">
        <v>39</v>
      </c>
      <c r="D233">
        <v>5330</v>
      </c>
      <c r="E233" s="2">
        <f t="shared" si="3"/>
        <v>7.3170731707317076</v>
      </c>
    </row>
    <row r="234" spans="1:5">
      <c r="A234">
        <v>230</v>
      </c>
      <c r="B234" t="s">
        <v>1828</v>
      </c>
      <c r="C234">
        <v>8</v>
      </c>
      <c r="D234">
        <v>1082</v>
      </c>
      <c r="E234" s="2">
        <f t="shared" si="3"/>
        <v>7.3937153419593349</v>
      </c>
    </row>
    <row r="235" spans="1:5">
      <c r="A235">
        <v>231</v>
      </c>
      <c r="B235" t="s">
        <v>1717</v>
      </c>
      <c r="C235">
        <v>5</v>
      </c>
      <c r="D235">
        <v>666</v>
      </c>
      <c r="E235" s="2">
        <f t="shared" si="3"/>
        <v>7.5075075075075075</v>
      </c>
    </row>
    <row r="236" spans="1:5">
      <c r="A236">
        <v>232</v>
      </c>
      <c r="B236" t="s">
        <v>1692</v>
      </c>
      <c r="C236">
        <v>1</v>
      </c>
      <c r="D236">
        <v>133</v>
      </c>
      <c r="E236" s="2">
        <f t="shared" si="3"/>
        <v>7.518796992481203</v>
      </c>
    </row>
    <row r="237" spans="1:5">
      <c r="A237">
        <v>233</v>
      </c>
      <c r="B237" t="s">
        <v>1795</v>
      </c>
      <c r="C237">
        <v>15</v>
      </c>
      <c r="D237">
        <v>1977</v>
      </c>
      <c r="E237" s="2">
        <f t="shared" si="3"/>
        <v>7.5872534142640369</v>
      </c>
    </row>
    <row r="238" spans="1:5">
      <c r="A238">
        <v>234</v>
      </c>
      <c r="B238" t="s">
        <v>1362</v>
      </c>
      <c r="C238">
        <v>10</v>
      </c>
      <c r="D238">
        <v>1309</v>
      </c>
      <c r="E238" s="2">
        <f t="shared" si="3"/>
        <v>7.6394194041252872</v>
      </c>
    </row>
    <row r="239" spans="1:5">
      <c r="A239">
        <v>235</v>
      </c>
      <c r="B239" t="s">
        <v>1395</v>
      </c>
      <c r="C239">
        <v>1</v>
      </c>
      <c r="D239">
        <v>130</v>
      </c>
      <c r="E239" s="2">
        <f t="shared" si="3"/>
        <v>7.6923076923076925</v>
      </c>
    </row>
    <row r="240" spans="1:5">
      <c r="A240">
        <v>236</v>
      </c>
      <c r="B240" t="s">
        <v>1697</v>
      </c>
      <c r="C240">
        <v>3</v>
      </c>
      <c r="D240">
        <v>390</v>
      </c>
      <c r="E240" s="2">
        <f t="shared" si="3"/>
        <v>7.6923076923076925</v>
      </c>
    </row>
    <row r="241" spans="1:5">
      <c r="A241">
        <v>237</v>
      </c>
      <c r="B241" t="s">
        <v>1849</v>
      </c>
      <c r="C241">
        <v>1</v>
      </c>
      <c r="D241">
        <v>130</v>
      </c>
      <c r="E241" s="2">
        <f t="shared" si="3"/>
        <v>7.6923076923076925</v>
      </c>
    </row>
    <row r="242" spans="1:5">
      <c r="A242">
        <v>238</v>
      </c>
      <c r="B242" t="s">
        <v>1736</v>
      </c>
      <c r="C242">
        <v>3</v>
      </c>
      <c r="D242">
        <v>388</v>
      </c>
      <c r="E242" s="2">
        <f t="shared" si="3"/>
        <v>7.731958762886598</v>
      </c>
    </row>
    <row r="243" spans="1:5">
      <c r="A243">
        <v>239</v>
      </c>
      <c r="B243" t="s">
        <v>1760</v>
      </c>
      <c r="C243">
        <v>1</v>
      </c>
      <c r="D243">
        <v>128</v>
      </c>
      <c r="E243" s="2">
        <f t="shared" si="3"/>
        <v>7.8125</v>
      </c>
    </row>
    <row r="244" spans="1:5">
      <c r="A244">
        <v>240</v>
      </c>
      <c r="B244" t="s">
        <v>1265</v>
      </c>
      <c r="C244">
        <v>2</v>
      </c>
      <c r="D244">
        <v>255</v>
      </c>
      <c r="E244" s="2">
        <f t="shared" si="3"/>
        <v>7.8431372549019605</v>
      </c>
    </row>
    <row r="245" spans="1:5">
      <c r="A245">
        <v>241</v>
      </c>
      <c r="B245" t="s">
        <v>1360</v>
      </c>
      <c r="C245">
        <v>2</v>
      </c>
      <c r="D245">
        <v>254</v>
      </c>
      <c r="E245" s="2">
        <f t="shared" si="3"/>
        <v>7.8740157480314963</v>
      </c>
    </row>
    <row r="246" spans="1:5">
      <c r="A246">
        <v>242</v>
      </c>
      <c r="B246" t="s">
        <v>1791</v>
      </c>
      <c r="C246">
        <v>2</v>
      </c>
      <c r="D246">
        <v>252</v>
      </c>
      <c r="E246" s="2">
        <f t="shared" si="3"/>
        <v>7.9365079365079358</v>
      </c>
    </row>
    <row r="247" spans="1:5">
      <c r="A247">
        <v>243</v>
      </c>
      <c r="B247" t="s">
        <v>1811</v>
      </c>
      <c r="C247">
        <v>8</v>
      </c>
      <c r="D247">
        <v>1004</v>
      </c>
      <c r="E247" s="2">
        <f t="shared" si="3"/>
        <v>7.9681274900398407</v>
      </c>
    </row>
    <row r="248" spans="1:5">
      <c r="A248">
        <v>244</v>
      </c>
      <c r="B248" t="s">
        <v>1838</v>
      </c>
      <c r="C248">
        <v>5</v>
      </c>
      <c r="D248">
        <v>625</v>
      </c>
      <c r="E248" s="2">
        <f t="shared" si="3"/>
        <v>8</v>
      </c>
    </row>
    <row r="249" spans="1:5">
      <c r="A249">
        <v>245</v>
      </c>
      <c r="B249" t="s">
        <v>1660</v>
      </c>
      <c r="C249">
        <v>2</v>
      </c>
      <c r="D249">
        <v>249</v>
      </c>
      <c r="E249" s="2">
        <f t="shared" si="3"/>
        <v>8.0321285140562235</v>
      </c>
    </row>
    <row r="250" spans="1:5">
      <c r="A250">
        <v>246</v>
      </c>
      <c r="B250" t="s">
        <v>1421</v>
      </c>
      <c r="C250">
        <v>4</v>
      </c>
      <c r="D250">
        <v>495</v>
      </c>
      <c r="E250" s="2">
        <f t="shared" si="3"/>
        <v>8.0808080808080813</v>
      </c>
    </row>
    <row r="251" spans="1:5">
      <c r="A251">
        <v>247</v>
      </c>
      <c r="B251" t="s">
        <v>1548</v>
      </c>
      <c r="C251">
        <v>3</v>
      </c>
      <c r="D251">
        <v>370</v>
      </c>
      <c r="E251" s="2">
        <f t="shared" si="3"/>
        <v>8.1081081081081088</v>
      </c>
    </row>
    <row r="252" spans="1:5">
      <c r="A252">
        <v>248</v>
      </c>
      <c r="B252" t="s">
        <v>1268</v>
      </c>
      <c r="C252">
        <v>4</v>
      </c>
      <c r="D252">
        <v>493</v>
      </c>
      <c r="E252" s="2">
        <f t="shared" si="3"/>
        <v>8.1135902636916839</v>
      </c>
    </row>
    <row r="253" spans="1:5">
      <c r="A253">
        <v>249</v>
      </c>
      <c r="B253" t="s">
        <v>1493</v>
      </c>
      <c r="C253">
        <v>1</v>
      </c>
      <c r="D253">
        <v>123</v>
      </c>
      <c r="E253" s="2">
        <f t="shared" si="3"/>
        <v>8.1300813008130088</v>
      </c>
    </row>
    <row r="254" spans="1:5">
      <c r="A254">
        <v>250</v>
      </c>
      <c r="B254" t="s">
        <v>1568</v>
      </c>
      <c r="C254">
        <v>8</v>
      </c>
      <c r="D254">
        <v>983</v>
      </c>
      <c r="E254" s="2">
        <f t="shared" si="3"/>
        <v>8.1383519837232949</v>
      </c>
    </row>
    <row r="255" spans="1:5">
      <c r="A255">
        <v>251</v>
      </c>
      <c r="B255" t="s">
        <v>1356</v>
      </c>
      <c r="C255">
        <v>6</v>
      </c>
      <c r="D255">
        <v>736</v>
      </c>
      <c r="E255" s="2">
        <f t="shared" si="3"/>
        <v>8.1521739130434785</v>
      </c>
    </row>
    <row r="256" spans="1:5">
      <c r="A256">
        <v>252</v>
      </c>
      <c r="B256" t="s">
        <v>1466</v>
      </c>
      <c r="C256">
        <v>1</v>
      </c>
      <c r="D256">
        <v>121</v>
      </c>
      <c r="E256" s="2">
        <f t="shared" si="3"/>
        <v>8.2644628099173563</v>
      </c>
    </row>
    <row r="257" spans="1:5">
      <c r="A257">
        <v>253</v>
      </c>
      <c r="B257" t="s">
        <v>1464</v>
      </c>
      <c r="C257">
        <v>2</v>
      </c>
      <c r="D257">
        <v>241</v>
      </c>
      <c r="E257" s="2">
        <f t="shared" si="3"/>
        <v>8.2987551867219924</v>
      </c>
    </row>
    <row r="258" spans="1:5">
      <c r="A258">
        <v>254</v>
      </c>
      <c r="B258" t="s">
        <v>1571</v>
      </c>
      <c r="C258">
        <v>6</v>
      </c>
      <c r="D258">
        <v>718</v>
      </c>
      <c r="E258" s="2">
        <f t="shared" si="3"/>
        <v>8.3565459610027855</v>
      </c>
    </row>
    <row r="259" spans="1:5">
      <c r="A259">
        <v>255</v>
      </c>
      <c r="B259" t="s">
        <v>1324</v>
      </c>
      <c r="C259">
        <v>4</v>
      </c>
      <c r="D259">
        <v>475</v>
      </c>
      <c r="E259" s="2">
        <f t="shared" si="3"/>
        <v>8.4210526315789469</v>
      </c>
    </row>
    <row r="260" spans="1:5">
      <c r="A260">
        <v>256</v>
      </c>
      <c r="B260" t="s">
        <v>1549</v>
      </c>
      <c r="C260">
        <v>14</v>
      </c>
      <c r="D260">
        <v>1655</v>
      </c>
      <c r="E260" s="2">
        <f t="shared" si="3"/>
        <v>8.4592145015105746</v>
      </c>
    </row>
    <row r="261" spans="1:5">
      <c r="A261">
        <v>257</v>
      </c>
      <c r="B261" t="s">
        <v>1785</v>
      </c>
      <c r="C261">
        <v>3</v>
      </c>
      <c r="D261">
        <v>352</v>
      </c>
      <c r="E261" s="2">
        <f t="shared" ref="E261:E314" si="4">C261/D261*1000</f>
        <v>8.5227272727272716</v>
      </c>
    </row>
    <row r="262" spans="1:5">
      <c r="A262">
        <v>258</v>
      </c>
      <c r="B262" t="s">
        <v>1433</v>
      </c>
      <c r="C262">
        <v>4</v>
      </c>
      <c r="D262">
        <v>469</v>
      </c>
      <c r="E262" s="2">
        <f t="shared" si="4"/>
        <v>8.5287846481876333</v>
      </c>
    </row>
    <row r="263" spans="1:5">
      <c r="A263">
        <v>259</v>
      </c>
      <c r="B263" t="s">
        <v>1784</v>
      </c>
      <c r="C263">
        <v>3</v>
      </c>
      <c r="D263">
        <v>351</v>
      </c>
      <c r="E263" s="2">
        <f t="shared" si="4"/>
        <v>8.5470085470085486</v>
      </c>
    </row>
    <row r="264" spans="1:5">
      <c r="A264">
        <v>260</v>
      </c>
      <c r="B264" t="s">
        <v>1639</v>
      </c>
      <c r="C264">
        <v>6</v>
      </c>
      <c r="D264">
        <v>697</v>
      </c>
      <c r="E264" s="2">
        <f t="shared" si="4"/>
        <v>8.6083213773314196</v>
      </c>
    </row>
    <row r="265" spans="1:5">
      <c r="A265">
        <v>261</v>
      </c>
      <c r="B265" t="s">
        <v>1478</v>
      </c>
      <c r="C265">
        <v>1</v>
      </c>
      <c r="D265">
        <v>116</v>
      </c>
      <c r="E265" s="2">
        <f t="shared" si="4"/>
        <v>8.6206896551724128</v>
      </c>
    </row>
    <row r="266" spans="1:5">
      <c r="A266">
        <v>262</v>
      </c>
      <c r="B266" t="s">
        <v>1382</v>
      </c>
      <c r="C266">
        <v>60</v>
      </c>
      <c r="D266">
        <v>6959</v>
      </c>
      <c r="E266" s="2">
        <f t="shared" si="4"/>
        <v>8.6219284379939651</v>
      </c>
    </row>
    <row r="267" spans="1:5">
      <c r="A267">
        <v>263</v>
      </c>
      <c r="B267" t="s">
        <v>1546</v>
      </c>
      <c r="C267">
        <v>15</v>
      </c>
      <c r="D267">
        <v>1734</v>
      </c>
      <c r="E267" s="2">
        <f t="shared" si="4"/>
        <v>8.6505190311418687</v>
      </c>
    </row>
    <row r="268" spans="1:5">
      <c r="A268">
        <v>264</v>
      </c>
      <c r="B268" t="s">
        <v>1279</v>
      </c>
      <c r="C268">
        <v>24</v>
      </c>
      <c r="D268">
        <v>2765</v>
      </c>
      <c r="E268" s="2">
        <f t="shared" si="4"/>
        <v>8.679927667269439</v>
      </c>
    </row>
    <row r="269" spans="1:5">
      <c r="A269">
        <v>265</v>
      </c>
      <c r="B269" t="s">
        <v>1282</v>
      </c>
      <c r="C269">
        <v>7</v>
      </c>
      <c r="D269">
        <v>806</v>
      </c>
      <c r="E269" s="2">
        <f t="shared" si="4"/>
        <v>8.6848635235732008</v>
      </c>
    </row>
    <row r="270" spans="1:5">
      <c r="A270">
        <v>266</v>
      </c>
      <c r="B270" t="s">
        <v>1750</v>
      </c>
      <c r="C270">
        <v>72</v>
      </c>
      <c r="D270">
        <v>8285</v>
      </c>
      <c r="E270" s="2">
        <f t="shared" si="4"/>
        <v>8.6904043452021735</v>
      </c>
    </row>
    <row r="271" spans="1:5">
      <c r="A271">
        <v>267</v>
      </c>
      <c r="B271" t="s">
        <v>1759</v>
      </c>
      <c r="C271">
        <v>2</v>
      </c>
      <c r="D271">
        <v>230</v>
      </c>
      <c r="E271" s="2">
        <f t="shared" si="4"/>
        <v>8.695652173913043</v>
      </c>
    </row>
    <row r="272" spans="1:5">
      <c r="A272">
        <v>268</v>
      </c>
      <c r="B272" t="s">
        <v>1846</v>
      </c>
      <c r="C272">
        <v>34</v>
      </c>
      <c r="D272">
        <v>3903</v>
      </c>
      <c r="E272" s="2">
        <f t="shared" si="4"/>
        <v>8.7112477581347694</v>
      </c>
    </row>
    <row r="273" spans="1:5">
      <c r="A273">
        <v>269</v>
      </c>
      <c r="B273" t="s">
        <v>1302</v>
      </c>
      <c r="C273">
        <v>1</v>
      </c>
      <c r="D273">
        <v>114</v>
      </c>
      <c r="E273" s="2">
        <f t="shared" si="4"/>
        <v>8.7719298245614024</v>
      </c>
    </row>
    <row r="274" spans="1:5">
      <c r="A274">
        <v>270</v>
      </c>
      <c r="B274" t="s">
        <v>1871</v>
      </c>
      <c r="C274">
        <v>4</v>
      </c>
      <c r="D274">
        <v>456</v>
      </c>
      <c r="E274" s="2">
        <f t="shared" si="4"/>
        <v>8.7719298245614024</v>
      </c>
    </row>
    <row r="275" spans="1:5">
      <c r="A275">
        <v>271</v>
      </c>
      <c r="B275" t="s">
        <v>1711</v>
      </c>
      <c r="C275">
        <v>5</v>
      </c>
      <c r="D275">
        <v>566</v>
      </c>
      <c r="E275" s="2">
        <f t="shared" si="4"/>
        <v>8.8339222614840995</v>
      </c>
    </row>
    <row r="276" spans="1:5">
      <c r="A276">
        <v>272</v>
      </c>
      <c r="B276" t="s">
        <v>1495</v>
      </c>
      <c r="C276">
        <v>1</v>
      </c>
      <c r="D276">
        <v>112</v>
      </c>
      <c r="E276" s="2">
        <f t="shared" si="4"/>
        <v>8.9285714285714288</v>
      </c>
    </row>
    <row r="277" spans="1:5">
      <c r="A277">
        <v>273</v>
      </c>
      <c r="B277" t="s">
        <v>1652</v>
      </c>
      <c r="C277">
        <v>3</v>
      </c>
      <c r="D277">
        <v>335</v>
      </c>
      <c r="E277" s="2">
        <f t="shared" si="4"/>
        <v>8.9552238805970159</v>
      </c>
    </row>
    <row r="278" spans="1:5">
      <c r="A278">
        <v>274</v>
      </c>
      <c r="B278" t="s">
        <v>1347</v>
      </c>
      <c r="C278">
        <v>19</v>
      </c>
      <c r="D278">
        <v>2121</v>
      </c>
      <c r="E278" s="2">
        <f t="shared" si="4"/>
        <v>8.958038661008958</v>
      </c>
    </row>
    <row r="279" spans="1:5">
      <c r="A279">
        <v>275</v>
      </c>
      <c r="B279" t="s">
        <v>1308</v>
      </c>
      <c r="C279">
        <v>18</v>
      </c>
      <c r="D279">
        <v>2009</v>
      </c>
      <c r="E279" s="2">
        <f t="shared" si="4"/>
        <v>8.9596814335490294</v>
      </c>
    </row>
    <row r="280" spans="1:5">
      <c r="A280">
        <v>276</v>
      </c>
      <c r="B280" t="s">
        <v>1298</v>
      </c>
      <c r="C280">
        <v>14</v>
      </c>
      <c r="D280">
        <v>1561</v>
      </c>
      <c r="E280" s="2">
        <f t="shared" si="4"/>
        <v>8.9686098654708513</v>
      </c>
    </row>
    <row r="281" spans="1:5">
      <c r="A281">
        <v>277</v>
      </c>
      <c r="B281" t="s">
        <v>1841</v>
      </c>
      <c r="C281">
        <v>2</v>
      </c>
      <c r="D281">
        <v>222</v>
      </c>
      <c r="E281" s="2">
        <f t="shared" si="4"/>
        <v>9.0090090090090094</v>
      </c>
    </row>
    <row r="282" spans="1:5">
      <c r="A282">
        <v>278</v>
      </c>
      <c r="B282" t="s">
        <v>1680</v>
      </c>
      <c r="C282">
        <v>4</v>
      </c>
      <c r="D282">
        <v>443</v>
      </c>
      <c r="E282" s="2">
        <f t="shared" si="4"/>
        <v>9.0293453724604955</v>
      </c>
    </row>
    <row r="283" spans="1:5">
      <c r="A283">
        <v>279</v>
      </c>
      <c r="B283" t="s">
        <v>1653</v>
      </c>
      <c r="C283">
        <v>13</v>
      </c>
      <c r="D283">
        <v>1436</v>
      </c>
      <c r="E283" s="2">
        <f t="shared" si="4"/>
        <v>9.0529247910863511</v>
      </c>
    </row>
    <row r="284" spans="1:5">
      <c r="A284">
        <v>280</v>
      </c>
      <c r="B284" t="s">
        <v>1578</v>
      </c>
      <c r="C284">
        <v>2</v>
      </c>
      <c r="D284">
        <v>220</v>
      </c>
      <c r="E284" s="2">
        <f t="shared" si="4"/>
        <v>9.0909090909090899</v>
      </c>
    </row>
    <row r="285" spans="1:5">
      <c r="A285">
        <v>281</v>
      </c>
      <c r="B285" t="s">
        <v>1858</v>
      </c>
      <c r="C285">
        <v>1</v>
      </c>
      <c r="D285">
        <v>110</v>
      </c>
      <c r="E285" s="2">
        <f t="shared" si="4"/>
        <v>9.0909090909090899</v>
      </c>
    </row>
    <row r="286" spans="1:5">
      <c r="A286">
        <v>282</v>
      </c>
      <c r="B286" t="s">
        <v>1480</v>
      </c>
      <c r="C286">
        <v>27</v>
      </c>
      <c r="D286">
        <v>2958</v>
      </c>
      <c r="E286" s="2">
        <f t="shared" si="4"/>
        <v>9.1277890466531435</v>
      </c>
    </row>
    <row r="287" spans="1:5">
      <c r="A287">
        <v>283</v>
      </c>
      <c r="B287" t="s">
        <v>1809</v>
      </c>
      <c r="C287">
        <v>27</v>
      </c>
      <c r="D287">
        <v>2958</v>
      </c>
      <c r="E287" s="2">
        <f t="shared" si="4"/>
        <v>9.1277890466531435</v>
      </c>
    </row>
    <row r="288" spans="1:5">
      <c r="A288">
        <v>284</v>
      </c>
      <c r="B288" t="s">
        <v>1448</v>
      </c>
      <c r="C288">
        <v>41</v>
      </c>
      <c r="D288">
        <v>4472</v>
      </c>
      <c r="E288" s="2">
        <f t="shared" si="4"/>
        <v>9.1681574239713761</v>
      </c>
    </row>
    <row r="289" spans="1:14">
      <c r="A289">
        <v>285</v>
      </c>
      <c r="B289" t="s">
        <v>1656</v>
      </c>
      <c r="C289">
        <v>1</v>
      </c>
      <c r="D289">
        <v>109</v>
      </c>
      <c r="E289" s="2">
        <f t="shared" si="4"/>
        <v>9.1743119266055047</v>
      </c>
    </row>
    <row r="290" spans="1:14">
      <c r="A290">
        <v>286</v>
      </c>
      <c r="B290" t="s">
        <v>1686</v>
      </c>
      <c r="C290">
        <v>9</v>
      </c>
      <c r="D290">
        <v>981</v>
      </c>
      <c r="E290" s="2">
        <f t="shared" si="4"/>
        <v>9.1743119266055047</v>
      </c>
    </row>
    <row r="291" spans="1:14">
      <c r="A291">
        <v>287</v>
      </c>
      <c r="B291" t="s">
        <v>1435</v>
      </c>
      <c r="C291">
        <v>1</v>
      </c>
      <c r="D291">
        <v>108</v>
      </c>
      <c r="E291" s="2">
        <f t="shared" si="4"/>
        <v>9.2592592592592595</v>
      </c>
    </row>
    <row r="292" spans="1:14">
      <c r="A292">
        <v>288</v>
      </c>
      <c r="B292" t="s">
        <v>1430</v>
      </c>
      <c r="C292">
        <v>9</v>
      </c>
      <c r="D292">
        <v>966</v>
      </c>
      <c r="E292" s="2">
        <f t="shared" si="4"/>
        <v>9.316770186335404</v>
      </c>
    </row>
    <row r="293" spans="1:14">
      <c r="A293">
        <v>289</v>
      </c>
      <c r="B293" t="s">
        <v>1787</v>
      </c>
      <c r="C293">
        <v>1</v>
      </c>
      <c r="D293">
        <v>107</v>
      </c>
      <c r="E293" s="2">
        <f t="shared" si="4"/>
        <v>9.3457943925233646</v>
      </c>
    </row>
    <row r="294" spans="1:14">
      <c r="A294">
        <v>290</v>
      </c>
      <c r="B294" t="s">
        <v>1425</v>
      </c>
      <c r="C294">
        <v>2</v>
      </c>
      <c r="D294">
        <v>212</v>
      </c>
      <c r="E294" s="2">
        <f t="shared" si="4"/>
        <v>9.4339622641509422</v>
      </c>
    </row>
    <row r="295" spans="1:14">
      <c r="A295">
        <v>291</v>
      </c>
      <c r="B295" t="s">
        <v>1476</v>
      </c>
      <c r="C295">
        <v>1</v>
      </c>
      <c r="D295">
        <v>106</v>
      </c>
      <c r="E295" s="2">
        <f t="shared" si="4"/>
        <v>9.4339622641509422</v>
      </c>
    </row>
    <row r="296" spans="1:14">
      <c r="A296">
        <v>292</v>
      </c>
      <c r="B296" t="s">
        <v>1776</v>
      </c>
      <c r="C296">
        <v>22</v>
      </c>
      <c r="D296">
        <v>2325</v>
      </c>
      <c r="E296" s="2">
        <f t="shared" si="4"/>
        <v>9.4623655913978499</v>
      </c>
    </row>
    <row r="297" spans="1:14">
      <c r="A297">
        <v>293</v>
      </c>
      <c r="B297" t="s">
        <v>1346</v>
      </c>
      <c r="C297">
        <v>16</v>
      </c>
      <c r="D297">
        <v>1690</v>
      </c>
      <c r="E297" s="2">
        <f t="shared" si="4"/>
        <v>9.4674556213017755</v>
      </c>
    </row>
    <row r="298" spans="1:14">
      <c r="A298">
        <v>294</v>
      </c>
      <c r="B298" t="s">
        <v>1617</v>
      </c>
      <c r="C298">
        <v>8</v>
      </c>
      <c r="D298">
        <v>843</v>
      </c>
      <c r="E298" s="2">
        <f t="shared" si="4"/>
        <v>9.4899169632265732</v>
      </c>
    </row>
    <row r="299" spans="1:14">
      <c r="A299">
        <v>295</v>
      </c>
      <c r="B299" t="s">
        <v>1807</v>
      </c>
      <c r="C299">
        <v>104</v>
      </c>
      <c r="D299">
        <v>10950</v>
      </c>
      <c r="E299" s="2">
        <f t="shared" si="4"/>
        <v>9.4977168949771684</v>
      </c>
    </row>
    <row r="300" spans="1:14">
      <c r="A300">
        <v>296</v>
      </c>
      <c r="B300" t="s">
        <v>1848</v>
      </c>
      <c r="C300">
        <v>42</v>
      </c>
      <c r="D300">
        <v>4398</v>
      </c>
      <c r="E300" s="2">
        <f t="shared" si="4"/>
        <v>9.5497953615279663</v>
      </c>
    </row>
    <row r="301" spans="1:14">
      <c r="A301">
        <v>297</v>
      </c>
      <c r="B301" t="s">
        <v>1772</v>
      </c>
      <c r="C301">
        <v>1</v>
      </c>
      <c r="D301">
        <v>104</v>
      </c>
      <c r="E301" s="2">
        <f t="shared" si="4"/>
        <v>9.6153846153846168</v>
      </c>
    </row>
    <row r="302" spans="1:14">
      <c r="A302">
        <v>298</v>
      </c>
      <c r="B302" t="s">
        <v>1407</v>
      </c>
      <c r="C302">
        <v>4</v>
      </c>
      <c r="D302">
        <v>415</v>
      </c>
      <c r="E302" s="2">
        <f t="shared" si="4"/>
        <v>9.6385542168674707</v>
      </c>
      <c r="K302" t="s">
        <v>2040</v>
      </c>
      <c r="L302" t="s">
        <v>1236</v>
      </c>
      <c r="M302" t="s">
        <v>4</v>
      </c>
      <c r="N302" t="s">
        <v>5</v>
      </c>
    </row>
    <row r="303" spans="1:14">
      <c r="A303">
        <v>299</v>
      </c>
      <c r="B303" t="s">
        <v>1544</v>
      </c>
      <c r="C303">
        <v>5</v>
      </c>
      <c r="D303">
        <v>517</v>
      </c>
      <c r="E303" s="2">
        <f t="shared" si="4"/>
        <v>9.6711798839458414</v>
      </c>
      <c r="J303" t="s">
        <v>2041</v>
      </c>
      <c r="K303">
        <v>309</v>
      </c>
      <c r="L303" s="11">
        <v>1170</v>
      </c>
      <c r="M303" s="11">
        <v>152156</v>
      </c>
      <c r="N303" s="34">
        <f>L303/M303*1000</f>
        <v>7.6894765898157154</v>
      </c>
    </row>
    <row r="304" spans="1:14">
      <c r="A304">
        <v>300</v>
      </c>
      <c r="B304" t="s">
        <v>1582</v>
      </c>
      <c r="C304">
        <v>7</v>
      </c>
      <c r="D304">
        <v>721</v>
      </c>
      <c r="E304" s="2">
        <f t="shared" si="4"/>
        <v>9.7087378640776691</v>
      </c>
      <c r="J304" s="138" t="s">
        <v>2042</v>
      </c>
      <c r="K304" s="138"/>
      <c r="L304" s="138"/>
      <c r="M304" s="138"/>
      <c r="N304" s="138"/>
    </row>
    <row r="305" spans="1:14">
      <c r="A305">
        <v>301</v>
      </c>
      <c r="B305" t="s">
        <v>1800</v>
      </c>
      <c r="C305">
        <v>1</v>
      </c>
      <c r="D305">
        <v>103</v>
      </c>
      <c r="E305" s="2">
        <f t="shared" si="4"/>
        <v>9.7087378640776691</v>
      </c>
      <c r="J305" s="137" t="s">
        <v>2043</v>
      </c>
      <c r="K305">
        <v>108</v>
      </c>
      <c r="L305">
        <v>142</v>
      </c>
      <c r="M305" s="11">
        <v>6739</v>
      </c>
      <c r="N305" s="34">
        <f>L305/M305*1000</f>
        <v>21.071375575011128</v>
      </c>
    </row>
    <row r="306" spans="1:14">
      <c r="A306">
        <v>302</v>
      </c>
      <c r="B306" t="s">
        <v>1315</v>
      </c>
      <c r="C306">
        <v>1</v>
      </c>
      <c r="D306">
        <v>102</v>
      </c>
      <c r="E306" s="2">
        <f t="shared" si="4"/>
        <v>9.8039215686274517</v>
      </c>
      <c r="J306" t="s">
        <v>2044</v>
      </c>
      <c r="K306">
        <v>124</v>
      </c>
      <c r="L306">
        <v>508</v>
      </c>
      <c r="M306" s="11">
        <v>30513</v>
      </c>
      <c r="N306" s="34">
        <f>L306/M306*1000</f>
        <v>16.648641562612656</v>
      </c>
    </row>
    <row r="307" spans="1:14">
      <c r="A307">
        <v>303</v>
      </c>
      <c r="B307" t="s">
        <v>1699</v>
      </c>
      <c r="C307">
        <v>1</v>
      </c>
      <c r="D307">
        <v>102</v>
      </c>
      <c r="E307" s="2">
        <f t="shared" si="4"/>
        <v>9.8039215686274517</v>
      </c>
      <c r="J307" t="s">
        <v>2045</v>
      </c>
      <c r="K307">
        <v>39</v>
      </c>
      <c r="L307">
        <v>378</v>
      </c>
      <c r="M307" s="11">
        <v>27066</v>
      </c>
      <c r="N307" s="34">
        <f>L307/M307*1000</f>
        <v>13.965861228109066</v>
      </c>
    </row>
    <row r="308" spans="1:14">
      <c r="A308">
        <v>304</v>
      </c>
      <c r="B308" t="s">
        <v>1756</v>
      </c>
      <c r="C308">
        <v>7</v>
      </c>
      <c r="D308">
        <v>711</v>
      </c>
      <c r="E308" s="2">
        <f t="shared" si="4"/>
        <v>9.8452883263009845</v>
      </c>
      <c r="J308" t="s">
        <v>2046</v>
      </c>
      <c r="K308">
        <v>66</v>
      </c>
      <c r="L308" s="11">
        <v>4905</v>
      </c>
      <c r="M308" s="11">
        <v>400651</v>
      </c>
      <c r="N308" s="34">
        <f>L308/M308*1000</f>
        <v>12.242575208847601</v>
      </c>
    </row>
    <row r="309" spans="1:14">
      <c r="A309">
        <v>305</v>
      </c>
      <c r="B309" t="s">
        <v>1492</v>
      </c>
      <c r="C309">
        <v>3</v>
      </c>
      <c r="D309">
        <v>304</v>
      </c>
      <c r="E309" s="2">
        <f t="shared" si="4"/>
        <v>9.8684210526315788</v>
      </c>
      <c r="N309" s="34"/>
    </row>
    <row r="310" spans="1:14">
      <c r="A310">
        <v>306</v>
      </c>
      <c r="B310" t="s">
        <v>1786</v>
      </c>
      <c r="C310">
        <v>7</v>
      </c>
      <c r="D310">
        <v>709</v>
      </c>
      <c r="E310" s="2">
        <f t="shared" si="4"/>
        <v>9.873060648801129</v>
      </c>
    </row>
    <row r="311" spans="1:14">
      <c r="A311">
        <v>307</v>
      </c>
      <c r="B311" t="s">
        <v>1449</v>
      </c>
      <c r="C311">
        <v>28</v>
      </c>
      <c r="D311">
        <v>2834</v>
      </c>
      <c r="E311" s="2">
        <f t="shared" si="4"/>
        <v>9.8800282286520833</v>
      </c>
    </row>
    <row r="312" spans="1:14">
      <c r="A312">
        <v>308</v>
      </c>
      <c r="B312" t="s">
        <v>1603</v>
      </c>
      <c r="C312">
        <v>7</v>
      </c>
      <c r="D312">
        <v>706</v>
      </c>
      <c r="E312" s="2">
        <f t="shared" si="4"/>
        <v>9.9150141643059495</v>
      </c>
    </row>
    <row r="313" spans="1:14">
      <c r="A313">
        <v>309</v>
      </c>
      <c r="B313" t="s">
        <v>1369</v>
      </c>
      <c r="C313">
        <v>151</v>
      </c>
      <c r="D313">
        <v>15145</v>
      </c>
      <c r="E313" s="2">
        <f t="shared" si="4"/>
        <v>9.9702872235061069</v>
      </c>
      <c r="G313">
        <v>645</v>
      </c>
      <c r="H313">
        <f>G313-A313</f>
        <v>336</v>
      </c>
    </row>
    <row r="314" spans="1:14">
      <c r="C314">
        <f>SUM(C5:C313)</f>
        <v>1170</v>
      </c>
      <c r="D314">
        <f>SUM(D5:D313)</f>
        <v>152156</v>
      </c>
      <c r="E314" s="2">
        <f t="shared" si="4"/>
        <v>7.6894765898157154</v>
      </c>
    </row>
    <row r="316" spans="1:14">
      <c r="A316">
        <v>1</v>
      </c>
      <c r="B316" t="s">
        <v>1794</v>
      </c>
      <c r="C316">
        <v>1</v>
      </c>
      <c r="D316">
        <v>11</v>
      </c>
      <c r="E316" s="2">
        <f t="shared" ref="E316:E347" si="5">C316/D316*1000</f>
        <v>90.909090909090907</v>
      </c>
    </row>
    <row r="317" spans="1:14">
      <c r="A317">
        <v>2</v>
      </c>
      <c r="B317" t="s">
        <v>1415</v>
      </c>
      <c r="C317">
        <v>1</v>
      </c>
      <c r="D317">
        <v>13</v>
      </c>
      <c r="E317" s="2">
        <f t="shared" si="5"/>
        <v>76.923076923076934</v>
      </c>
    </row>
    <row r="318" spans="1:14">
      <c r="A318">
        <v>3</v>
      </c>
      <c r="B318" t="s">
        <v>1813</v>
      </c>
      <c r="C318">
        <v>2</v>
      </c>
      <c r="D318">
        <v>13</v>
      </c>
      <c r="E318" s="2">
        <f t="shared" si="5"/>
        <v>153.84615384615387</v>
      </c>
    </row>
    <row r="319" spans="1:14">
      <c r="A319">
        <v>4</v>
      </c>
      <c r="B319" t="s">
        <v>1376</v>
      </c>
      <c r="C319">
        <v>1</v>
      </c>
      <c r="D319">
        <v>16</v>
      </c>
      <c r="E319" s="2">
        <f t="shared" si="5"/>
        <v>62.5</v>
      </c>
    </row>
    <row r="320" spans="1:14">
      <c r="A320">
        <v>5</v>
      </c>
      <c r="B320" t="s">
        <v>1762</v>
      </c>
      <c r="C320">
        <v>1</v>
      </c>
      <c r="D320">
        <v>17</v>
      </c>
      <c r="E320" s="2">
        <f t="shared" si="5"/>
        <v>58.823529411764703</v>
      </c>
    </row>
    <row r="321" spans="1:5">
      <c r="A321">
        <v>6</v>
      </c>
      <c r="B321" t="s">
        <v>1674</v>
      </c>
      <c r="C321">
        <v>1</v>
      </c>
      <c r="D321">
        <v>21</v>
      </c>
      <c r="E321" s="2">
        <f t="shared" si="5"/>
        <v>47.619047619047613</v>
      </c>
    </row>
    <row r="322" spans="1:5">
      <c r="A322">
        <v>7</v>
      </c>
      <c r="B322" t="s">
        <v>1409</v>
      </c>
      <c r="C322">
        <v>1</v>
      </c>
      <c r="D322">
        <v>23</v>
      </c>
      <c r="E322" s="2">
        <f t="shared" si="5"/>
        <v>43.478260869565219</v>
      </c>
    </row>
    <row r="323" spans="1:5">
      <c r="A323">
        <v>8</v>
      </c>
      <c r="B323" t="s">
        <v>1590</v>
      </c>
      <c r="C323">
        <v>1</v>
      </c>
      <c r="D323">
        <v>23</v>
      </c>
      <c r="E323" s="2">
        <f t="shared" si="5"/>
        <v>43.478260869565219</v>
      </c>
    </row>
    <row r="324" spans="1:5">
      <c r="A324">
        <v>9</v>
      </c>
      <c r="B324" t="s">
        <v>1678</v>
      </c>
      <c r="C324">
        <v>1</v>
      </c>
      <c r="D324">
        <v>23</v>
      </c>
      <c r="E324" s="2">
        <f t="shared" si="5"/>
        <v>43.478260869565219</v>
      </c>
    </row>
    <row r="325" spans="1:5">
      <c r="A325">
        <v>10</v>
      </c>
      <c r="B325" t="s">
        <v>1588</v>
      </c>
      <c r="C325">
        <v>1</v>
      </c>
      <c r="D325">
        <v>29</v>
      </c>
      <c r="E325" s="2">
        <f t="shared" si="5"/>
        <v>34.482758620689651</v>
      </c>
    </row>
    <row r="326" spans="1:5">
      <c r="A326">
        <v>11</v>
      </c>
      <c r="B326" t="s">
        <v>1780</v>
      </c>
      <c r="C326">
        <v>2</v>
      </c>
      <c r="D326">
        <v>30</v>
      </c>
      <c r="E326" s="2">
        <f t="shared" si="5"/>
        <v>66.666666666666671</v>
      </c>
    </row>
    <row r="327" spans="1:5">
      <c r="A327">
        <v>12</v>
      </c>
      <c r="B327" t="s">
        <v>1577</v>
      </c>
      <c r="C327">
        <v>1</v>
      </c>
      <c r="D327">
        <v>32</v>
      </c>
      <c r="E327" s="2">
        <f t="shared" si="5"/>
        <v>31.25</v>
      </c>
    </row>
    <row r="328" spans="1:5">
      <c r="A328">
        <v>13</v>
      </c>
      <c r="B328" t="s">
        <v>1790</v>
      </c>
      <c r="C328">
        <v>1</v>
      </c>
      <c r="D328">
        <v>32</v>
      </c>
      <c r="E328" s="2">
        <f t="shared" si="5"/>
        <v>31.25</v>
      </c>
    </row>
    <row r="329" spans="1:5">
      <c r="A329">
        <v>14</v>
      </c>
      <c r="B329" t="s">
        <v>1622</v>
      </c>
      <c r="C329">
        <v>1</v>
      </c>
      <c r="D329">
        <v>33</v>
      </c>
      <c r="E329" s="2">
        <f t="shared" si="5"/>
        <v>30.303030303030305</v>
      </c>
    </row>
    <row r="330" spans="1:5">
      <c r="A330">
        <v>15</v>
      </c>
      <c r="B330" t="s">
        <v>1651</v>
      </c>
      <c r="C330">
        <v>1</v>
      </c>
      <c r="D330">
        <v>34</v>
      </c>
      <c r="E330" s="2">
        <f t="shared" si="5"/>
        <v>29.411764705882351</v>
      </c>
    </row>
    <row r="331" spans="1:5">
      <c r="A331">
        <v>16</v>
      </c>
      <c r="B331" t="s">
        <v>1451</v>
      </c>
      <c r="C331">
        <v>1</v>
      </c>
      <c r="D331">
        <v>36</v>
      </c>
      <c r="E331" s="2">
        <f t="shared" si="5"/>
        <v>27.777777777777775</v>
      </c>
    </row>
    <row r="332" spans="1:5">
      <c r="A332">
        <v>17</v>
      </c>
      <c r="B332" t="s">
        <v>1278</v>
      </c>
      <c r="C332">
        <v>2</v>
      </c>
      <c r="D332">
        <v>37</v>
      </c>
      <c r="E332" s="2">
        <f t="shared" si="5"/>
        <v>54.054054054054056</v>
      </c>
    </row>
    <row r="333" spans="1:5">
      <c r="A333">
        <v>18</v>
      </c>
      <c r="B333" t="s">
        <v>1349</v>
      </c>
      <c r="C333">
        <v>1</v>
      </c>
      <c r="D333">
        <v>38</v>
      </c>
      <c r="E333" s="2">
        <f t="shared" si="5"/>
        <v>26.315789473684209</v>
      </c>
    </row>
    <row r="334" spans="1:5">
      <c r="A334">
        <v>19</v>
      </c>
      <c r="B334" t="s">
        <v>1363</v>
      </c>
      <c r="C334">
        <v>1</v>
      </c>
      <c r="D334">
        <v>38</v>
      </c>
      <c r="E334" s="2">
        <f t="shared" si="5"/>
        <v>26.315789473684209</v>
      </c>
    </row>
    <row r="335" spans="1:5">
      <c r="A335">
        <v>20</v>
      </c>
      <c r="B335" t="s">
        <v>1560</v>
      </c>
      <c r="C335">
        <v>1</v>
      </c>
      <c r="D335">
        <v>38</v>
      </c>
      <c r="E335" s="2">
        <f t="shared" si="5"/>
        <v>26.315789473684209</v>
      </c>
    </row>
    <row r="336" spans="1:5">
      <c r="A336">
        <v>21</v>
      </c>
      <c r="B336" t="s">
        <v>1585</v>
      </c>
      <c r="C336">
        <v>1</v>
      </c>
      <c r="D336">
        <v>40</v>
      </c>
      <c r="E336" s="2">
        <f t="shared" si="5"/>
        <v>25</v>
      </c>
    </row>
    <row r="337" spans="1:5">
      <c r="A337">
        <v>22</v>
      </c>
      <c r="B337" t="s">
        <v>1835</v>
      </c>
      <c r="C337">
        <v>2</v>
      </c>
      <c r="D337">
        <v>41</v>
      </c>
      <c r="E337" s="2">
        <f t="shared" si="5"/>
        <v>48.780487804878049</v>
      </c>
    </row>
    <row r="338" spans="1:5">
      <c r="A338">
        <v>23</v>
      </c>
      <c r="B338" t="s">
        <v>1595</v>
      </c>
      <c r="C338">
        <v>1</v>
      </c>
      <c r="D338">
        <v>42</v>
      </c>
      <c r="E338" s="2">
        <f t="shared" si="5"/>
        <v>23.809523809523807</v>
      </c>
    </row>
    <row r="339" spans="1:5">
      <c r="A339">
        <v>24</v>
      </c>
      <c r="B339" t="s">
        <v>1637</v>
      </c>
      <c r="C339">
        <v>1</v>
      </c>
      <c r="D339">
        <v>43</v>
      </c>
      <c r="E339" s="2">
        <f t="shared" si="5"/>
        <v>23.255813953488371</v>
      </c>
    </row>
    <row r="340" spans="1:5">
      <c r="A340">
        <v>25</v>
      </c>
      <c r="B340" t="s">
        <v>1283</v>
      </c>
      <c r="C340">
        <v>1</v>
      </c>
      <c r="D340">
        <v>44</v>
      </c>
      <c r="E340" s="2">
        <f t="shared" si="5"/>
        <v>22.727272727272727</v>
      </c>
    </row>
    <row r="341" spans="1:5">
      <c r="A341">
        <v>26</v>
      </c>
      <c r="B341" t="s">
        <v>1847</v>
      </c>
      <c r="C341">
        <v>2</v>
      </c>
      <c r="D341">
        <v>44</v>
      </c>
      <c r="E341" s="2">
        <f t="shared" si="5"/>
        <v>45.454545454545453</v>
      </c>
    </row>
    <row r="342" spans="1:5">
      <c r="A342">
        <v>27</v>
      </c>
      <c r="B342" t="s">
        <v>1666</v>
      </c>
      <c r="C342">
        <v>1</v>
      </c>
      <c r="D342">
        <v>46</v>
      </c>
      <c r="E342" s="2">
        <f t="shared" si="5"/>
        <v>21.739130434782609</v>
      </c>
    </row>
    <row r="343" spans="1:5">
      <c r="A343">
        <v>28</v>
      </c>
      <c r="B343" t="s">
        <v>1714</v>
      </c>
      <c r="C343">
        <v>1</v>
      </c>
      <c r="D343">
        <v>46</v>
      </c>
      <c r="E343" s="2">
        <f t="shared" si="5"/>
        <v>21.739130434782609</v>
      </c>
    </row>
    <row r="344" spans="1:5">
      <c r="A344">
        <v>29</v>
      </c>
      <c r="B344" t="s">
        <v>1262</v>
      </c>
      <c r="C344">
        <v>1</v>
      </c>
      <c r="D344">
        <v>47</v>
      </c>
      <c r="E344" s="2">
        <f t="shared" si="5"/>
        <v>21.276595744680851</v>
      </c>
    </row>
    <row r="345" spans="1:5">
      <c r="A345">
        <v>30</v>
      </c>
      <c r="B345" t="s">
        <v>1270</v>
      </c>
      <c r="C345">
        <v>1</v>
      </c>
      <c r="D345">
        <v>47</v>
      </c>
      <c r="E345" s="2">
        <f t="shared" si="5"/>
        <v>21.276595744680851</v>
      </c>
    </row>
    <row r="346" spans="1:5">
      <c r="A346">
        <v>31</v>
      </c>
      <c r="B346" t="s">
        <v>1612</v>
      </c>
      <c r="C346">
        <v>1</v>
      </c>
      <c r="D346">
        <v>48</v>
      </c>
      <c r="E346" s="2">
        <f t="shared" si="5"/>
        <v>20.833333333333332</v>
      </c>
    </row>
    <row r="347" spans="1:5">
      <c r="A347">
        <v>32</v>
      </c>
      <c r="B347" t="s">
        <v>1732</v>
      </c>
      <c r="C347">
        <v>1</v>
      </c>
      <c r="D347">
        <v>49</v>
      </c>
      <c r="E347" s="2">
        <f t="shared" si="5"/>
        <v>20.408163265306122</v>
      </c>
    </row>
    <row r="348" spans="1:5">
      <c r="A348">
        <v>33</v>
      </c>
      <c r="B348" t="s">
        <v>1855</v>
      </c>
      <c r="C348">
        <v>1</v>
      </c>
      <c r="D348">
        <v>50</v>
      </c>
      <c r="E348" s="2">
        <f t="shared" ref="E348:E379" si="6">C348/D348*1000</f>
        <v>20</v>
      </c>
    </row>
    <row r="349" spans="1:5">
      <c r="A349">
        <v>34</v>
      </c>
      <c r="B349" t="s">
        <v>1576</v>
      </c>
      <c r="C349">
        <v>1</v>
      </c>
      <c r="D349">
        <v>51</v>
      </c>
      <c r="E349" s="2">
        <f t="shared" si="6"/>
        <v>19.607843137254903</v>
      </c>
    </row>
    <row r="350" spans="1:5">
      <c r="A350">
        <v>35</v>
      </c>
      <c r="B350" t="s">
        <v>1618</v>
      </c>
      <c r="C350">
        <v>1</v>
      </c>
      <c r="D350">
        <v>51</v>
      </c>
      <c r="E350" s="2">
        <f t="shared" si="6"/>
        <v>19.607843137254903</v>
      </c>
    </row>
    <row r="351" spans="1:5">
      <c r="A351">
        <v>36</v>
      </c>
      <c r="B351" t="s">
        <v>1522</v>
      </c>
      <c r="C351">
        <v>1</v>
      </c>
      <c r="D351">
        <v>53</v>
      </c>
      <c r="E351" s="2">
        <f t="shared" si="6"/>
        <v>18.867924528301884</v>
      </c>
    </row>
    <row r="352" spans="1:5">
      <c r="A352">
        <v>37</v>
      </c>
      <c r="B352" t="s">
        <v>1609</v>
      </c>
      <c r="C352">
        <v>1</v>
      </c>
      <c r="D352">
        <v>53</v>
      </c>
      <c r="E352" s="2">
        <f t="shared" si="6"/>
        <v>18.867924528301884</v>
      </c>
    </row>
    <row r="353" spans="1:5">
      <c r="A353">
        <v>38</v>
      </c>
      <c r="B353" t="s">
        <v>1677</v>
      </c>
      <c r="C353">
        <v>1</v>
      </c>
      <c r="D353">
        <v>53</v>
      </c>
      <c r="E353" s="2">
        <f t="shared" si="6"/>
        <v>18.867924528301884</v>
      </c>
    </row>
    <row r="354" spans="1:5">
      <c r="A354">
        <v>39</v>
      </c>
      <c r="B354" t="s">
        <v>1372</v>
      </c>
      <c r="C354">
        <v>2</v>
      </c>
      <c r="D354">
        <v>53</v>
      </c>
      <c r="E354" s="2">
        <f t="shared" si="6"/>
        <v>37.735849056603769</v>
      </c>
    </row>
    <row r="355" spans="1:5">
      <c r="A355">
        <v>40</v>
      </c>
      <c r="B355" t="s">
        <v>1552</v>
      </c>
      <c r="C355">
        <v>1</v>
      </c>
      <c r="D355">
        <v>55</v>
      </c>
      <c r="E355" s="2">
        <f t="shared" si="6"/>
        <v>18.18181818181818</v>
      </c>
    </row>
    <row r="356" spans="1:5">
      <c r="A356">
        <v>41</v>
      </c>
      <c r="B356" t="s">
        <v>1646</v>
      </c>
      <c r="C356">
        <v>1</v>
      </c>
      <c r="D356">
        <v>55</v>
      </c>
      <c r="E356" s="2">
        <f t="shared" si="6"/>
        <v>18.18181818181818</v>
      </c>
    </row>
    <row r="357" spans="1:5">
      <c r="A357">
        <v>42</v>
      </c>
      <c r="B357" t="s">
        <v>1768</v>
      </c>
      <c r="C357">
        <v>1</v>
      </c>
      <c r="D357">
        <v>55</v>
      </c>
      <c r="E357" s="2">
        <f t="shared" si="6"/>
        <v>18.18181818181818</v>
      </c>
    </row>
    <row r="358" spans="1:5">
      <c r="A358">
        <v>43</v>
      </c>
      <c r="B358" t="s">
        <v>1454</v>
      </c>
      <c r="C358">
        <v>1</v>
      </c>
      <c r="D358">
        <v>56</v>
      </c>
      <c r="E358" s="2">
        <f t="shared" si="6"/>
        <v>17.857142857142858</v>
      </c>
    </row>
    <row r="359" spans="1:5">
      <c r="A359">
        <v>44</v>
      </c>
      <c r="B359" t="s">
        <v>1763</v>
      </c>
      <c r="C359">
        <v>1</v>
      </c>
      <c r="D359">
        <v>56</v>
      </c>
      <c r="E359" s="2">
        <f t="shared" si="6"/>
        <v>17.857142857142858</v>
      </c>
    </row>
    <row r="360" spans="1:5">
      <c r="A360">
        <v>45</v>
      </c>
      <c r="B360" t="s">
        <v>1402</v>
      </c>
      <c r="C360">
        <v>1</v>
      </c>
      <c r="D360">
        <v>57</v>
      </c>
      <c r="E360" s="2">
        <f t="shared" si="6"/>
        <v>17.543859649122805</v>
      </c>
    </row>
    <row r="361" spans="1:5">
      <c r="A361">
        <v>46</v>
      </c>
      <c r="B361" t="s">
        <v>1739</v>
      </c>
      <c r="C361">
        <v>3</v>
      </c>
      <c r="D361">
        <v>57</v>
      </c>
      <c r="E361" s="2">
        <f t="shared" si="6"/>
        <v>52.631578947368418</v>
      </c>
    </row>
    <row r="362" spans="1:5">
      <c r="A362">
        <v>47</v>
      </c>
      <c r="B362" t="s">
        <v>1377</v>
      </c>
      <c r="C362">
        <v>1</v>
      </c>
      <c r="D362">
        <v>58</v>
      </c>
      <c r="E362" s="2">
        <f t="shared" si="6"/>
        <v>17.241379310344826</v>
      </c>
    </row>
    <row r="363" spans="1:5">
      <c r="A363">
        <v>48</v>
      </c>
      <c r="B363" t="s">
        <v>1765</v>
      </c>
      <c r="C363">
        <v>1</v>
      </c>
      <c r="D363">
        <v>58</v>
      </c>
      <c r="E363" s="2">
        <f t="shared" si="6"/>
        <v>17.241379310344826</v>
      </c>
    </row>
    <row r="364" spans="1:5">
      <c r="A364">
        <v>49</v>
      </c>
      <c r="B364" t="s">
        <v>1712</v>
      </c>
      <c r="C364">
        <v>3</v>
      </c>
      <c r="D364">
        <v>58</v>
      </c>
      <c r="E364" s="2">
        <f t="shared" si="6"/>
        <v>51.724137931034484</v>
      </c>
    </row>
    <row r="365" spans="1:5">
      <c r="A365">
        <v>50</v>
      </c>
      <c r="B365" t="s">
        <v>1341</v>
      </c>
      <c r="C365">
        <v>1</v>
      </c>
      <c r="D365">
        <v>59</v>
      </c>
      <c r="E365" s="2">
        <f t="shared" si="6"/>
        <v>16.949152542372882</v>
      </c>
    </row>
    <row r="366" spans="1:5">
      <c r="A366">
        <v>51</v>
      </c>
      <c r="B366" t="s">
        <v>1734</v>
      </c>
      <c r="C366">
        <v>1</v>
      </c>
      <c r="D366">
        <v>59</v>
      </c>
      <c r="E366" s="2">
        <f t="shared" si="6"/>
        <v>16.949152542372882</v>
      </c>
    </row>
    <row r="367" spans="1:5">
      <c r="A367">
        <v>52</v>
      </c>
      <c r="B367" t="s">
        <v>2033</v>
      </c>
      <c r="C367">
        <v>2</v>
      </c>
      <c r="D367">
        <v>59</v>
      </c>
      <c r="E367" s="2">
        <f t="shared" si="6"/>
        <v>33.898305084745765</v>
      </c>
    </row>
    <row r="368" spans="1:5">
      <c r="A368">
        <v>53</v>
      </c>
      <c r="B368" t="s">
        <v>1643</v>
      </c>
      <c r="C368">
        <v>1</v>
      </c>
      <c r="D368">
        <v>62</v>
      </c>
      <c r="E368" s="2">
        <f t="shared" si="6"/>
        <v>16.129032258064516</v>
      </c>
    </row>
    <row r="369" spans="1:5">
      <c r="A369">
        <v>54</v>
      </c>
      <c r="B369" t="s">
        <v>1705</v>
      </c>
      <c r="C369">
        <v>1</v>
      </c>
      <c r="D369">
        <v>64</v>
      </c>
      <c r="E369" s="2">
        <f t="shared" si="6"/>
        <v>15.625</v>
      </c>
    </row>
    <row r="370" spans="1:5">
      <c r="A370">
        <v>55</v>
      </c>
      <c r="B370" t="s">
        <v>1773</v>
      </c>
      <c r="C370">
        <v>1</v>
      </c>
      <c r="D370">
        <v>64</v>
      </c>
      <c r="E370" s="2">
        <f t="shared" si="6"/>
        <v>15.625</v>
      </c>
    </row>
    <row r="371" spans="1:5">
      <c r="A371">
        <v>56</v>
      </c>
      <c r="B371" t="s">
        <v>1499</v>
      </c>
      <c r="C371">
        <v>1</v>
      </c>
      <c r="D371">
        <v>65</v>
      </c>
      <c r="E371" s="2">
        <f t="shared" si="6"/>
        <v>15.384615384615385</v>
      </c>
    </row>
    <row r="372" spans="1:5">
      <c r="A372">
        <v>57</v>
      </c>
      <c r="B372" t="s">
        <v>1348</v>
      </c>
      <c r="C372">
        <v>1</v>
      </c>
      <c r="D372">
        <v>66</v>
      </c>
      <c r="E372" s="2">
        <f t="shared" si="6"/>
        <v>15.151515151515152</v>
      </c>
    </row>
    <row r="373" spans="1:5">
      <c r="A373">
        <v>58</v>
      </c>
      <c r="B373" t="s">
        <v>1477</v>
      </c>
      <c r="C373">
        <v>3</v>
      </c>
      <c r="D373">
        <v>67</v>
      </c>
      <c r="E373" s="2">
        <f t="shared" si="6"/>
        <v>44.776119402985074</v>
      </c>
    </row>
    <row r="374" spans="1:5">
      <c r="A374">
        <v>59</v>
      </c>
      <c r="B374" t="s">
        <v>1321</v>
      </c>
      <c r="C374">
        <v>1</v>
      </c>
      <c r="D374">
        <v>68</v>
      </c>
      <c r="E374" s="2">
        <f t="shared" si="6"/>
        <v>14.705882352941176</v>
      </c>
    </row>
    <row r="375" spans="1:5">
      <c r="A375">
        <v>60</v>
      </c>
      <c r="B375" t="s">
        <v>1401</v>
      </c>
      <c r="C375">
        <v>1</v>
      </c>
      <c r="D375">
        <v>69</v>
      </c>
      <c r="E375" s="2">
        <f t="shared" si="6"/>
        <v>14.492753623188406</v>
      </c>
    </row>
    <row r="376" spans="1:5">
      <c r="A376">
        <v>61</v>
      </c>
      <c r="B376" t="s">
        <v>1434</v>
      </c>
      <c r="C376">
        <v>1</v>
      </c>
      <c r="D376">
        <v>69</v>
      </c>
      <c r="E376" s="2">
        <f t="shared" si="6"/>
        <v>14.492753623188406</v>
      </c>
    </row>
    <row r="377" spans="1:5">
      <c r="A377">
        <v>62</v>
      </c>
      <c r="B377" t="s">
        <v>1758</v>
      </c>
      <c r="C377">
        <v>1</v>
      </c>
      <c r="D377">
        <v>71</v>
      </c>
      <c r="E377" s="2">
        <f t="shared" si="6"/>
        <v>14.084507042253522</v>
      </c>
    </row>
    <row r="378" spans="1:5">
      <c r="A378">
        <v>63</v>
      </c>
      <c r="B378" t="s">
        <v>1885</v>
      </c>
      <c r="C378">
        <v>2</v>
      </c>
      <c r="D378">
        <v>71</v>
      </c>
      <c r="E378" s="2">
        <f t="shared" si="6"/>
        <v>28.169014084507044</v>
      </c>
    </row>
    <row r="379" spans="1:5">
      <c r="A379">
        <v>64</v>
      </c>
      <c r="B379" t="s">
        <v>1842</v>
      </c>
      <c r="C379">
        <v>1</v>
      </c>
      <c r="D379">
        <v>72</v>
      </c>
      <c r="E379" s="2">
        <f t="shared" si="6"/>
        <v>13.888888888888888</v>
      </c>
    </row>
    <row r="380" spans="1:5">
      <c r="A380">
        <v>65</v>
      </c>
      <c r="B380" t="s">
        <v>1295</v>
      </c>
      <c r="C380">
        <v>1</v>
      </c>
      <c r="D380">
        <v>73</v>
      </c>
      <c r="E380" s="2">
        <f t="shared" ref="E380:E411" si="7">C380/D380*1000</f>
        <v>13.698630136986301</v>
      </c>
    </row>
    <row r="381" spans="1:5">
      <c r="A381">
        <v>66</v>
      </c>
      <c r="B381" t="s">
        <v>1575</v>
      </c>
      <c r="C381">
        <v>1</v>
      </c>
      <c r="D381">
        <v>73</v>
      </c>
      <c r="E381" s="2">
        <f t="shared" si="7"/>
        <v>13.698630136986301</v>
      </c>
    </row>
    <row r="382" spans="1:5">
      <c r="A382">
        <v>67</v>
      </c>
      <c r="B382" t="s">
        <v>1343</v>
      </c>
      <c r="C382">
        <v>3</v>
      </c>
      <c r="D382">
        <v>74</v>
      </c>
      <c r="E382" s="2">
        <f t="shared" si="7"/>
        <v>40.54054054054054</v>
      </c>
    </row>
    <row r="383" spans="1:5">
      <c r="A383">
        <v>68</v>
      </c>
      <c r="B383" t="s">
        <v>1802</v>
      </c>
      <c r="C383">
        <v>1</v>
      </c>
      <c r="D383">
        <v>75</v>
      </c>
      <c r="E383" s="2">
        <f t="shared" si="7"/>
        <v>13.333333333333334</v>
      </c>
    </row>
    <row r="384" spans="1:5">
      <c r="A384">
        <v>69</v>
      </c>
      <c r="B384" t="s">
        <v>1355</v>
      </c>
      <c r="C384">
        <v>3</v>
      </c>
      <c r="D384">
        <v>75</v>
      </c>
      <c r="E384" s="2">
        <f t="shared" si="7"/>
        <v>40</v>
      </c>
    </row>
    <row r="385" spans="1:5">
      <c r="A385">
        <v>70</v>
      </c>
      <c r="B385" t="s">
        <v>1510</v>
      </c>
      <c r="C385">
        <v>1</v>
      </c>
      <c r="D385">
        <v>76</v>
      </c>
      <c r="E385" s="2">
        <f t="shared" si="7"/>
        <v>13.157894736842104</v>
      </c>
    </row>
    <row r="386" spans="1:5">
      <c r="A386">
        <v>71</v>
      </c>
      <c r="B386" t="s">
        <v>1775</v>
      </c>
      <c r="C386">
        <v>1</v>
      </c>
      <c r="D386">
        <v>76</v>
      </c>
      <c r="E386" s="2">
        <f t="shared" si="7"/>
        <v>13.157894736842104</v>
      </c>
    </row>
    <row r="387" spans="1:5">
      <c r="A387">
        <v>72</v>
      </c>
      <c r="B387" t="s">
        <v>1368</v>
      </c>
      <c r="C387">
        <v>4</v>
      </c>
      <c r="D387">
        <v>76</v>
      </c>
      <c r="E387" s="2">
        <f t="shared" si="7"/>
        <v>52.631578947368418</v>
      </c>
    </row>
    <row r="388" spans="1:5">
      <c r="A388">
        <v>73</v>
      </c>
      <c r="B388" t="s">
        <v>1579</v>
      </c>
      <c r="C388">
        <v>1</v>
      </c>
      <c r="D388">
        <v>77</v>
      </c>
      <c r="E388" s="2">
        <f t="shared" si="7"/>
        <v>12.987012987012989</v>
      </c>
    </row>
    <row r="389" spans="1:5">
      <c r="A389">
        <v>74</v>
      </c>
      <c r="B389" t="s">
        <v>1659</v>
      </c>
      <c r="C389">
        <v>1</v>
      </c>
      <c r="D389">
        <v>77</v>
      </c>
      <c r="E389" s="2">
        <f t="shared" si="7"/>
        <v>12.987012987012989</v>
      </c>
    </row>
    <row r="390" spans="1:5">
      <c r="A390">
        <v>75</v>
      </c>
      <c r="B390" t="s">
        <v>1864</v>
      </c>
      <c r="C390">
        <v>1</v>
      </c>
      <c r="D390">
        <v>77</v>
      </c>
      <c r="E390" s="2">
        <f t="shared" si="7"/>
        <v>12.987012987012989</v>
      </c>
    </row>
    <row r="391" spans="1:5">
      <c r="A391">
        <v>76</v>
      </c>
      <c r="B391" t="s">
        <v>1798</v>
      </c>
      <c r="C391">
        <v>2</v>
      </c>
      <c r="D391">
        <v>78</v>
      </c>
      <c r="E391" s="2">
        <f t="shared" si="7"/>
        <v>25.641025641025639</v>
      </c>
    </row>
    <row r="392" spans="1:5">
      <c r="A392">
        <v>77</v>
      </c>
      <c r="B392" t="s">
        <v>1333</v>
      </c>
      <c r="C392">
        <v>1</v>
      </c>
      <c r="D392">
        <v>79</v>
      </c>
      <c r="E392" s="2">
        <f t="shared" si="7"/>
        <v>12.658227848101266</v>
      </c>
    </row>
    <row r="393" spans="1:5">
      <c r="A393">
        <v>78</v>
      </c>
      <c r="B393" t="s">
        <v>1788</v>
      </c>
      <c r="C393">
        <v>1</v>
      </c>
      <c r="D393">
        <v>79</v>
      </c>
      <c r="E393" s="2">
        <f t="shared" si="7"/>
        <v>12.658227848101266</v>
      </c>
    </row>
    <row r="394" spans="1:5">
      <c r="A394">
        <v>79</v>
      </c>
      <c r="B394" t="s">
        <v>1783</v>
      </c>
      <c r="C394">
        <v>1</v>
      </c>
      <c r="D394">
        <v>80</v>
      </c>
      <c r="E394" s="2">
        <f t="shared" si="7"/>
        <v>12.5</v>
      </c>
    </row>
    <row r="395" spans="1:5">
      <c r="A395">
        <v>80</v>
      </c>
      <c r="B395" t="s">
        <v>1647</v>
      </c>
      <c r="C395">
        <v>2</v>
      </c>
      <c r="D395">
        <v>80</v>
      </c>
      <c r="E395" s="2">
        <f t="shared" si="7"/>
        <v>25</v>
      </c>
    </row>
    <row r="396" spans="1:5">
      <c r="A396">
        <v>81</v>
      </c>
      <c r="B396" t="s">
        <v>1465</v>
      </c>
      <c r="C396">
        <v>2</v>
      </c>
      <c r="D396">
        <v>81</v>
      </c>
      <c r="E396" s="2">
        <f t="shared" si="7"/>
        <v>24.691358024691358</v>
      </c>
    </row>
    <row r="397" spans="1:5">
      <c r="A397">
        <v>82</v>
      </c>
      <c r="B397" t="s">
        <v>1538</v>
      </c>
      <c r="C397">
        <v>2</v>
      </c>
      <c r="D397">
        <v>81</v>
      </c>
      <c r="E397" s="2">
        <f t="shared" si="7"/>
        <v>24.691358024691358</v>
      </c>
    </row>
    <row r="398" spans="1:5">
      <c r="A398">
        <v>83</v>
      </c>
      <c r="B398" t="s">
        <v>1389</v>
      </c>
      <c r="C398">
        <v>2</v>
      </c>
      <c r="D398">
        <v>82</v>
      </c>
      <c r="E398" s="2">
        <f t="shared" si="7"/>
        <v>24.390243902439025</v>
      </c>
    </row>
    <row r="399" spans="1:5">
      <c r="A399">
        <v>84</v>
      </c>
      <c r="B399" t="s">
        <v>1567</v>
      </c>
      <c r="C399">
        <v>3</v>
      </c>
      <c r="D399">
        <v>82</v>
      </c>
      <c r="E399" s="2">
        <f t="shared" si="7"/>
        <v>36.585365853658537</v>
      </c>
    </row>
    <row r="400" spans="1:5">
      <c r="A400">
        <v>85</v>
      </c>
      <c r="B400" t="s">
        <v>1534</v>
      </c>
      <c r="C400">
        <v>2</v>
      </c>
      <c r="D400">
        <v>83</v>
      </c>
      <c r="E400" s="2">
        <f t="shared" si="7"/>
        <v>24.096385542168676</v>
      </c>
    </row>
    <row r="401" spans="1:5">
      <c r="A401">
        <v>86</v>
      </c>
      <c r="B401" t="s">
        <v>1868</v>
      </c>
      <c r="C401">
        <v>2</v>
      </c>
      <c r="D401">
        <v>83</v>
      </c>
      <c r="E401" s="2">
        <f t="shared" si="7"/>
        <v>24.096385542168676</v>
      </c>
    </row>
    <row r="402" spans="1:5">
      <c r="A402">
        <v>87</v>
      </c>
      <c r="B402" t="s">
        <v>1424</v>
      </c>
      <c r="C402">
        <v>1</v>
      </c>
      <c r="D402">
        <v>84</v>
      </c>
      <c r="E402" s="2">
        <f t="shared" si="7"/>
        <v>11.904761904761903</v>
      </c>
    </row>
    <row r="403" spans="1:5">
      <c r="A403">
        <v>88</v>
      </c>
      <c r="B403" t="s">
        <v>1541</v>
      </c>
      <c r="C403">
        <v>2</v>
      </c>
      <c r="D403">
        <v>84</v>
      </c>
      <c r="E403" s="2">
        <f t="shared" si="7"/>
        <v>23.809523809523807</v>
      </c>
    </row>
    <row r="404" spans="1:5">
      <c r="A404">
        <v>89</v>
      </c>
      <c r="B404" t="s">
        <v>1648</v>
      </c>
      <c r="C404">
        <v>1</v>
      </c>
      <c r="D404">
        <v>87</v>
      </c>
      <c r="E404" s="2">
        <f t="shared" si="7"/>
        <v>11.494252873563218</v>
      </c>
    </row>
    <row r="405" spans="1:5">
      <c r="A405">
        <v>90</v>
      </c>
      <c r="B405" t="s">
        <v>1668</v>
      </c>
      <c r="C405">
        <v>1</v>
      </c>
      <c r="D405">
        <v>88</v>
      </c>
      <c r="E405" s="2">
        <f t="shared" si="7"/>
        <v>11.363636363636363</v>
      </c>
    </row>
    <row r="406" spans="1:5">
      <c r="A406">
        <v>91</v>
      </c>
      <c r="B406" t="s">
        <v>1874</v>
      </c>
      <c r="C406">
        <v>1</v>
      </c>
      <c r="D406">
        <v>89</v>
      </c>
      <c r="E406" s="2">
        <f t="shared" si="7"/>
        <v>11.235955056179774</v>
      </c>
    </row>
    <row r="407" spans="1:5">
      <c r="A407">
        <v>92</v>
      </c>
      <c r="B407" t="s">
        <v>1408</v>
      </c>
      <c r="C407">
        <v>1</v>
      </c>
      <c r="D407">
        <v>90</v>
      </c>
      <c r="E407" s="2">
        <f t="shared" si="7"/>
        <v>11.111111111111111</v>
      </c>
    </row>
    <row r="408" spans="1:5">
      <c r="A408">
        <v>93</v>
      </c>
      <c r="B408" t="s">
        <v>1628</v>
      </c>
      <c r="C408">
        <v>2</v>
      </c>
      <c r="D408">
        <v>90</v>
      </c>
      <c r="E408" s="2">
        <f t="shared" si="7"/>
        <v>22.222222222222221</v>
      </c>
    </row>
    <row r="409" spans="1:5">
      <c r="A409">
        <v>94</v>
      </c>
      <c r="B409" t="s">
        <v>1468</v>
      </c>
      <c r="C409">
        <v>1</v>
      </c>
      <c r="D409">
        <v>92</v>
      </c>
      <c r="E409" s="2">
        <f t="shared" si="7"/>
        <v>10.869565217391305</v>
      </c>
    </row>
    <row r="410" spans="1:5">
      <c r="A410">
        <v>95</v>
      </c>
      <c r="B410" t="s">
        <v>1509</v>
      </c>
      <c r="C410">
        <v>1</v>
      </c>
      <c r="D410">
        <v>92</v>
      </c>
      <c r="E410" s="2">
        <f t="shared" si="7"/>
        <v>10.869565217391305</v>
      </c>
    </row>
    <row r="411" spans="1:5">
      <c r="A411">
        <v>96</v>
      </c>
      <c r="B411" t="s">
        <v>1769</v>
      </c>
      <c r="C411">
        <v>1</v>
      </c>
      <c r="D411">
        <v>92</v>
      </c>
      <c r="E411" s="2">
        <f t="shared" si="7"/>
        <v>10.869565217391305</v>
      </c>
    </row>
    <row r="412" spans="1:5">
      <c r="A412">
        <v>97</v>
      </c>
      <c r="B412" t="s">
        <v>1883</v>
      </c>
      <c r="C412">
        <v>1</v>
      </c>
      <c r="D412">
        <v>92</v>
      </c>
      <c r="E412" s="2">
        <f t="shared" ref="E412:E424" si="8">C412/D412*1000</f>
        <v>10.869565217391305</v>
      </c>
    </row>
    <row r="413" spans="1:5">
      <c r="A413">
        <v>98</v>
      </c>
      <c r="B413" t="s">
        <v>1490</v>
      </c>
      <c r="C413">
        <v>1</v>
      </c>
      <c r="D413">
        <v>93</v>
      </c>
      <c r="E413" s="2">
        <f t="shared" si="8"/>
        <v>10.752688172043012</v>
      </c>
    </row>
    <row r="414" spans="1:5">
      <c r="A414">
        <v>99</v>
      </c>
      <c r="B414" t="s">
        <v>1486</v>
      </c>
      <c r="C414">
        <v>1</v>
      </c>
      <c r="D414">
        <v>94</v>
      </c>
      <c r="E414" s="2">
        <f t="shared" si="8"/>
        <v>10.638297872340425</v>
      </c>
    </row>
    <row r="415" spans="1:5">
      <c r="A415">
        <v>100</v>
      </c>
      <c r="B415" t="s">
        <v>1870</v>
      </c>
      <c r="C415">
        <v>1</v>
      </c>
      <c r="D415">
        <v>94</v>
      </c>
      <c r="E415" s="2">
        <f t="shared" si="8"/>
        <v>10.638297872340425</v>
      </c>
    </row>
    <row r="416" spans="1:5">
      <c r="A416">
        <v>101</v>
      </c>
      <c r="B416" t="s">
        <v>1397</v>
      </c>
      <c r="C416">
        <v>2</v>
      </c>
      <c r="D416">
        <v>94</v>
      </c>
      <c r="E416" s="2">
        <f t="shared" si="8"/>
        <v>21.276595744680851</v>
      </c>
    </row>
    <row r="417" spans="1:5">
      <c r="A417">
        <v>102</v>
      </c>
      <c r="B417" t="s">
        <v>1489</v>
      </c>
      <c r="C417">
        <v>1</v>
      </c>
      <c r="D417">
        <v>95</v>
      </c>
      <c r="E417" s="2">
        <f t="shared" si="8"/>
        <v>10.526315789473683</v>
      </c>
    </row>
    <row r="418" spans="1:5">
      <c r="A418">
        <v>103</v>
      </c>
      <c r="B418" t="s">
        <v>1822</v>
      </c>
      <c r="C418">
        <v>2</v>
      </c>
      <c r="D418">
        <v>95</v>
      </c>
      <c r="E418" s="2">
        <f t="shared" si="8"/>
        <v>21.052631578947366</v>
      </c>
    </row>
    <row r="419" spans="1:5">
      <c r="A419">
        <v>104</v>
      </c>
      <c r="B419" t="s">
        <v>1316</v>
      </c>
      <c r="C419">
        <v>1</v>
      </c>
      <c r="D419">
        <v>96</v>
      </c>
      <c r="E419" s="2">
        <f t="shared" si="8"/>
        <v>10.416666666666666</v>
      </c>
    </row>
    <row r="420" spans="1:5">
      <c r="A420">
        <v>105</v>
      </c>
      <c r="B420" t="s">
        <v>1685</v>
      </c>
      <c r="C420">
        <v>1</v>
      </c>
      <c r="D420">
        <v>97</v>
      </c>
      <c r="E420" s="2">
        <f t="shared" si="8"/>
        <v>10.309278350515465</v>
      </c>
    </row>
    <row r="421" spans="1:5">
      <c r="A421">
        <v>106</v>
      </c>
      <c r="B421" t="s">
        <v>1715</v>
      </c>
      <c r="C421">
        <v>1</v>
      </c>
      <c r="D421">
        <v>98</v>
      </c>
      <c r="E421" s="2">
        <f t="shared" si="8"/>
        <v>10.204081632653061</v>
      </c>
    </row>
    <row r="422" spans="1:5">
      <c r="A422">
        <v>107</v>
      </c>
      <c r="B422" t="s">
        <v>1423</v>
      </c>
      <c r="C422">
        <v>1</v>
      </c>
      <c r="D422">
        <v>99</v>
      </c>
      <c r="E422" s="2">
        <f t="shared" si="8"/>
        <v>10.101010101010102</v>
      </c>
    </row>
    <row r="423" spans="1:5">
      <c r="A423">
        <v>108</v>
      </c>
      <c r="B423" t="s">
        <v>1741</v>
      </c>
      <c r="C423">
        <v>1</v>
      </c>
      <c r="D423">
        <v>99</v>
      </c>
      <c r="E423" s="2">
        <f t="shared" si="8"/>
        <v>10.101010101010102</v>
      </c>
    </row>
    <row r="424" spans="1:5">
      <c r="B424" t="s">
        <v>2036</v>
      </c>
      <c r="C424">
        <f>SUM(C316:C423)</f>
        <v>142</v>
      </c>
      <c r="D424">
        <f>SUM(D316:D423)</f>
        <v>6739</v>
      </c>
      <c r="E424" s="2">
        <f t="shared" si="8"/>
        <v>21.071375575011128</v>
      </c>
    </row>
    <row r="426" spans="1:5">
      <c r="A426">
        <v>1</v>
      </c>
      <c r="B426" t="s">
        <v>1901</v>
      </c>
      <c r="C426">
        <v>2</v>
      </c>
      <c r="D426">
        <v>100</v>
      </c>
      <c r="E426" s="2">
        <f t="shared" ref="E426:E457" si="9">C426/D426*1000</f>
        <v>20</v>
      </c>
    </row>
    <row r="427" spans="1:5">
      <c r="A427">
        <v>2</v>
      </c>
      <c r="B427" t="s">
        <v>1816</v>
      </c>
      <c r="C427">
        <v>3</v>
      </c>
      <c r="D427">
        <v>103</v>
      </c>
      <c r="E427" s="2">
        <f t="shared" si="9"/>
        <v>29.126213592233011</v>
      </c>
    </row>
    <row r="428" spans="1:5">
      <c r="A428">
        <v>3</v>
      </c>
      <c r="B428" t="s">
        <v>1481</v>
      </c>
      <c r="C428">
        <v>2</v>
      </c>
      <c r="D428">
        <v>106</v>
      </c>
      <c r="E428" s="2">
        <f t="shared" si="9"/>
        <v>18.867924528301884</v>
      </c>
    </row>
    <row r="429" spans="1:5">
      <c r="A429">
        <v>4</v>
      </c>
      <c r="B429" t="s">
        <v>1460</v>
      </c>
      <c r="C429">
        <v>4</v>
      </c>
      <c r="D429">
        <v>106</v>
      </c>
      <c r="E429" s="2">
        <f t="shared" si="9"/>
        <v>37.735849056603769</v>
      </c>
    </row>
    <row r="430" spans="1:5">
      <c r="A430">
        <v>5</v>
      </c>
      <c r="B430" t="s">
        <v>1898</v>
      </c>
      <c r="C430">
        <v>2</v>
      </c>
      <c r="D430">
        <v>115</v>
      </c>
      <c r="E430" s="2">
        <f t="shared" si="9"/>
        <v>17.391304347826086</v>
      </c>
    </row>
    <row r="431" spans="1:5">
      <c r="A431">
        <v>6</v>
      </c>
      <c r="B431" t="s">
        <v>1748</v>
      </c>
      <c r="C431">
        <v>2</v>
      </c>
      <c r="D431">
        <v>116</v>
      </c>
      <c r="E431" s="2">
        <f t="shared" si="9"/>
        <v>17.241379310344826</v>
      </c>
    </row>
    <row r="432" spans="1:5">
      <c r="A432">
        <v>7</v>
      </c>
      <c r="B432" t="s">
        <v>1366</v>
      </c>
      <c r="C432">
        <v>4</v>
      </c>
      <c r="D432">
        <v>116</v>
      </c>
      <c r="E432" s="2">
        <f t="shared" si="9"/>
        <v>34.482758620689651</v>
      </c>
    </row>
    <row r="433" spans="1:5">
      <c r="A433">
        <v>8</v>
      </c>
      <c r="B433" t="s">
        <v>1735</v>
      </c>
      <c r="C433">
        <v>2</v>
      </c>
      <c r="D433">
        <v>117</v>
      </c>
      <c r="E433" s="2">
        <f t="shared" si="9"/>
        <v>17.094017094017097</v>
      </c>
    </row>
    <row r="434" spans="1:5">
      <c r="A434">
        <v>9</v>
      </c>
      <c r="B434" t="s">
        <v>1830</v>
      </c>
      <c r="C434">
        <v>2</v>
      </c>
      <c r="D434">
        <v>117</v>
      </c>
      <c r="E434" s="2">
        <f t="shared" si="9"/>
        <v>17.094017094017097</v>
      </c>
    </row>
    <row r="435" spans="1:5">
      <c r="A435">
        <v>10</v>
      </c>
      <c r="B435" t="s">
        <v>1886</v>
      </c>
      <c r="C435">
        <v>4</v>
      </c>
      <c r="D435">
        <v>117</v>
      </c>
      <c r="E435" s="2">
        <f t="shared" si="9"/>
        <v>34.188034188034194</v>
      </c>
    </row>
    <row r="436" spans="1:5">
      <c r="A436">
        <v>11</v>
      </c>
      <c r="B436" t="s">
        <v>1438</v>
      </c>
      <c r="C436">
        <v>4</v>
      </c>
      <c r="D436">
        <v>121</v>
      </c>
      <c r="E436" s="2">
        <f t="shared" si="9"/>
        <v>33.057851239669425</v>
      </c>
    </row>
    <row r="437" spans="1:5">
      <c r="A437">
        <v>12</v>
      </c>
      <c r="B437" t="s">
        <v>1504</v>
      </c>
      <c r="C437">
        <v>2</v>
      </c>
      <c r="D437">
        <v>122</v>
      </c>
      <c r="E437" s="2">
        <f t="shared" si="9"/>
        <v>16.393442622950822</v>
      </c>
    </row>
    <row r="438" spans="1:5">
      <c r="A438">
        <v>13</v>
      </c>
      <c r="B438" t="s">
        <v>1338</v>
      </c>
      <c r="C438">
        <v>4</v>
      </c>
      <c r="D438">
        <v>124</v>
      </c>
      <c r="E438" s="2">
        <f t="shared" si="9"/>
        <v>32.258064516129032</v>
      </c>
    </row>
    <row r="439" spans="1:5">
      <c r="A439">
        <v>14</v>
      </c>
      <c r="B439" t="s">
        <v>1836</v>
      </c>
      <c r="C439">
        <v>2</v>
      </c>
      <c r="D439">
        <v>126</v>
      </c>
      <c r="E439" s="2">
        <f t="shared" si="9"/>
        <v>15.873015873015872</v>
      </c>
    </row>
    <row r="440" spans="1:5">
      <c r="A440">
        <v>15</v>
      </c>
      <c r="B440" t="s">
        <v>1733</v>
      </c>
      <c r="C440">
        <v>2</v>
      </c>
      <c r="D440">
        <v>130</v>
      </c>
      <c r="E440" s="2">
        <f t="shared" si="9"/>
        <v>15.384615384615385</v>
      </c>
    </row>
    <row r="441" spans="1:5">
      <c r="A441">
        <v>16</v>
      </c>
      <c r="B441" t="s">
        <v>1682</v>
      </c>
      <c r="C441">
        <v>2</v>
      </c>
      <c r="D441">
        <v>131</v>
      </c>
      <c r="E441" s="2">
        <f t="shared" si="9"/>
        <v>15.267175572519083</v>
      </c>
    </row>
    <row r="442" spans="1:5">
      <c r="A442">
        <v>17</v>
      </c>
      <c r="B442" t="s">
        <v>1446</v>
      </c>
      <c r="C442">
        <v>3</v>
      </c>
      <c r="D442">
        <v>131</v>
      </c>
      <c r="E442" s="2">
        <f t="shared" si="9"/>
        <v>22.900763358778626</v>
      </c>
    </row>
    <row r="443" spans="1:5">
      <c r="A443">
        <v>18</v>
      </c>
      <c r="B443" t="s">
        <v>1383</v>
      </c>
      <c r="C443">
        <v>3</v>
      </c>
      <c r="D443">
        <v>133</v>
      </c>
      <c r="E443" s="2">
        <f t="shared" si="9"/>
        <v>22.556390977443609</v>
      </c>
    </row>
    <row r="444" spans="1:5">
      <c r="A444">
        <v>19</v>
      </c>
      <c r="B444" t="s">
        <v>1891</v>
      </c>
      <c r="C444">
        <v>2</v>
      </c>
      <c r="D444">
        <v>138</v>
      </c>
      <c r="E444" s="2">
        <f t="shared" si="9"/>
        <v>14.492753623188406</v>
      </c>
    </row>
    <row r="445" spans="1:5">
      <c r="A445">
        <v>20</v>
      </c>
      <c r="B445" t="s">
        <v>1472</v>
      </c>
      <c r="C445">
        <v>4</v>
      </c>
      <c r="D445">
        <v>138</v>
      </c>
      <c r="E445" s="2">
        <f t="shared" si="9"/>
        <v>28.985507246376812</v>
      </c>
    </row>
    <row r="446" spans="1:5">
      <c r="A446">
        <v>21</v>
      </c>
      <c r="B446" t="s">
        <v>1655</v>
      </c>
      <c r="C446">
        <v>2</v>
      </c>
      <c r="D446">
        <v>139</v>
      </c>
      <c r="E446" s="2">
        <f t="shared" si="9"/>
        <v>14.388489208633095</v>
      </c>
    </row>
    <row r="447" spans="1:5">
      <c r="A447">
        <v>22</v>
      </c>
      <c r="B447" t="s">
        <v>1694</v>
      </c>
      <c r="C447">
        <v>3</v>
      </c>
      <c r="D447">
        <v>139</v>
      </c>
      <c r="E447" s="2">
        <f t="shared" si="9"/>
        <v>21.582733812949641</v>
      </c>
    </row>
    <row r="448" spans="1:5">
      <c r="A448">
        <v>23</v>
      </c>
      <c r="B448" t="s">
        <v>1311</v>
      </c>
      <c r="C448">
        <v>2</v>
      </c>
      <c r="D448">
        <v>140</v>
      </c>
      <c r="E448" s="2">
        <f t="shared" si="9"/>
        <v>14.285714285714285</v>
      </c>
    </row>
    <row r="449" spans="1:5">
      <c r="A449">
        <v>24</v>
      </c>
      <c r="B449" t="s">
        <v>1416</v>
      </c>
      <c r="C449">
        <v>2</v>
      </c>
      <c r="D449">
        <v>140</v>
      </c>
      <c r="E449" s="2">
        <f t="shared" si="9"/>
        <v>14.285714285714285</v>
      </c>
    </row>
    <row r="450" spans="1:5">
      <c r="A450">
        <v>25</v>
      </c>
      <c r="B450" t="s">
        <v>1833</v>
      </c>
      <c r="C450">
        <v>2</v>
      </c>
      <c r="D450">
        <v>141</v>
      </c>
      <c r="E450" s="2">
        <f t="shared" si="9"/>
        <v>14.184397163120567</v>
      </c>
    </row>
    <row r="451" spans="1:5">
      <c r="A451">
        <v>26</v>
      </c>
      <c r="B451" t="s">
        <v>1657</v>
      </c>
      <c r="C451">
        <v>4</v>
      </c>
      <c r="D451">
        <v>141</v>
      </c>
      <c r="E451" s="2">
        <f t="shared" si="9"/>
        <v>28.368794326241133</v>
      </c>
    </row>
    <row r="452" spans="1:5">
      <c r="A452">
        <v>27</v>
      </c>
      <c r="B452" t="s">
        <v>1551</v>
      </c>
      <c r="C452">
        <v>5</v>
      </c>
      <c r="D452">
        <v>143</v>
      </c>
      <c r="E452" s="2">
        <f t="shared" si="9"/>
        <v>34.965034965034967</v>
      </c>
    </row>
    <row r="453" spans="1:5">
      <c r="A453">
        <v>28</v>
      </c>
      <c r="B453" t="s">
        <v>1831</v>
      </c>
      <c r="C453">
        <v>2</v>
      </c>
      <c r="D453">
        <v>144</v>
      </c>
      <c r="E453" s="2">
        <f t="shared" si="9"/>
        <v>13.888888888888888</v>
      </c>
    </row>
    <row r="454" spans="1:5">
      <c r="A454">
        <v>29</v>
      </c>
      <c r="B454" t="s">
        <v>1422</v>
      </c>
      <c r="C454">
        <v>2</v>
      </c>
      <c r="D454">
        <v>149</v>
      </c>
      <c r="E454" s="2">
        <f t="shared" si="9"/>
        <v>13.422818791946309</v>
      </c>
    </row>
    <row r="455" spans="1:5">
      <c r="A455">
        <v>30</v>
      </c>
      <c r="B455" t="s">
        <v>1806</v>
      </c>
      <c r="C455">
        <v>2</v>
      </c>
      <c r="D455">
        <v>151</v>
      </c>
      <c r="E455" s="2">
        <f t="shared" si="9"/>
        <v>13.245033112582782</v>
      </c>
    </row>
    <row r="456" spans="1:5">
      <c r="A456">
        <v>31</v>
      </c>
      <c r="B456" t="s">
        <v>1774</v>
      </c>
      <c r="C456">
        <v>4</v>
      </c>
      <c r="D456">
        <v>151</v>
      </c>
      <c r="E456" s="2">
        <f t="shared" si="9"/>
        <v>26.490066225165563</v>
      </c>
    </row>
    <row r="457" spans="1:5">
      <c r="A457">
        <v>32</v>
      </c>
      <c r="B457" t="s">
        <v>1634</v>
      </c>
      <c r="C457">
        <v>2</v>
      </c>
      <c r="D457">
        <v>155</v>
      </c>
      <c r="E457" s="2">
        <f t="shared" si="9"/>
        <v>12.903225806451612</v>
      </c>
    </row>
    <row r="458" spans="1:5">
      <c r="A458">
        <v>33</v>
      </c>
      <c r="B458" t="s">
        <v>1598</v>
      </c>
      <c r="C458">
        <v>2</v>
      </c>
      <c r="D458">
        <v>158</v>
      </c>
      <c r="E458" s="2">
        <f t="shared" ref="E458:E489" si="10">C458/D458*1000</f>
        <v>12.658227848101266</v>
      </c>
    </row>
    <row r="459" spans="1:5">
      <c r="A459">
        <v>34</v>
      </c>
      <c r="B459" t="s">
        <v>1777</v>
      </c>
      <c r="C459">
        <v>2</v>
      </c>
      <c r="D459">
        <v>161</v>
      </c>
      <c r="E459" s="2">
        <f t="shared" si="10"/>
        <v>12.422360248447204</v>
      </c>
    </row>
    <row r="460" spans="1:5">
      <c r="A460">
        <v>35</v>
      </c>
      <c r="B460" t="s">
        <v>1513</v>
      </c>
      <c r="C460">
        <v>3</v>
      </c>
      <c r="D460">
        <v>162</v>
      </c>
      <c r="E460" s="2">
        <f t="shared" si="10"/>
        <v>18.518518518518519</v>
      </c>
    </row>
    <row r="461" spans="1:5">
      <c r="A461">
        <v>36</v>
      </c>
      <c r="B461" t="s">
        <v>1344</v>
      </c>
      <c r="C461">
        <v>2</v>
      </c>
      <c r="D461">
        <v>164</v>
      </c>
      <c r="E461" s="2">
        <f t="shared" si="10"/>
        <v>12.195121951219512</v>
      </c>
    </row>
    <row r="462" spans="1:5">
      <c r="A462">
        <v>37</v>
      </c>
      <c r="B462" t="s">
        <v>1880</v>
      </c>
      <c r="C462">
        <v>4</v>
      </c>
      <c r="D462">
        <v>167</v>
      </c>
      <c r="E462" s="2">
        <f t="shared" si="10"/>
        <v>23.952095808383234</v>
      </c>
    </row>
    <row r="463" spans="1:5">
      <c r="A463">
        <v>38</v>
      </c>
      <c r="B463" t="s">
        <v>1586</v>
      </c>
      <c r="C463">
        <v>2</v>
      </c>
      <c r="D463">
        <v>174</v>
      </c>
      <c r="E463" s="2">
        <f t="shared" si="10"/>
        <v>11.494252873563218</v>
      </c>
    </row>
    <row r="464" spans="1:5">
      <c r="A464">
        <v>39</v>
      </c>
      <c r="B464" t="s">
        <v>1703</v>
      </c>
      <c r="C464">
        <v>2</v>
      </c>
      <c r="D464">
        <v>175</v>
      </c>
      <c r="E464" s="2">
        <f t="shared" si="10"/>
        <v>11.428571428571429</v>
      </c>
    </row>
    <row r="465" spans="1:5">
      <c r="A465">
        <v>40</v>
      </c>
      <c r="B465" t="s">
        <v>1529</v>
      </c>
      <c r="C465">
        <v>2</v>
      </c>
      <c r="D465">
        <v>178</v>
      </c>
      <c r="E465" s="2">
        <f t="shared" si="10"/>
        <v>11.235955056179774</v>
      </c>
    </row>
    <row r="466" spans="1:5">
      <c r="A466">
        <v>41</v>
      </c>
      <c r="B466" t="s">
        <v>1731</v>
      </c>
      <c r="C466">
        <v>3</v>
      </c>
      <c r="D466">
        <v>181</v>
      </c>
      <c r="E466" s="2">
        <f t="shared" si="10"/>
        <v>16.574585635359114</v>
      </c>
    </row>
    <row r="467" spans="1:5">
      <c r="A467">
        <v>42</v>
      </c>
      <c r="B467" t="s">
        <v>1394</v>
      </c>
      <c r="C467">
        <v>3</v>
      </c>
      <c r="D467">
        <v>185</v>
      </c>
      <c r="E467" s="2">
        <f t="shared" si="10"/>
        <v>16.216216216216218</v>
      </c>
    </row>
    <row r="468" spans="1:5">
      <c r="A468">
        <v>43</v>
      </c>
      <c r="B468" t="s">
        <v>1439</v>
      </c>
      <c r="C468">
        <v>2</v>
      </c>
      <c r="D468">
        <v>186</v>
      </c>
      <c r="E468" s="2">
        <f t="shared" si="10"/>
        <v>10.752688172043012</v>
      </c>
    </row>
    <row r="469" spans="1:5">
      <c r="A469">
        <v>44</v>
      </c>
      <c r="B469" t="s">
        <v>1479</v>
      </c>
      <c r="C469">
        <v>2</v>
      </c>
      <c r="D469">
        <v>186</v>
      </c>
      <c r="E469" s="2">
        <f t="shared" si="10"/>
        <v>10.752688172043012</v>
      </c>
    </row>
    <row r="470" spans="1:5">
      <c r="A470">
        <v>45</v>
      </c>
      <c r="B470" t="s">
        <v>1743</v>
      </c>
      <c r="C470">
        <v>2</v>
      </c>
      <c r="D470">
        <v>191</v>
      </c>
      <c r="E470" s="2">
        <f t="shared" si="10"/>
        <v>10.471204188481677</v>
      </c>
    </row>
    <row r="471" spans="1:5">
      <c r="A471">
        <v>46</v>
      </c>
      <c r="B471" t="s">
        <v>1359</v>
      </c>
      <c r="C471">
        <v>3</v>
      </c>
      <c r="D471">
        <v>192</v>
      </c>
      <c r="E471" s="2">
        <f t="shared" si="10"/>
        <v>15.625</v>
      </c>
    </row>
    <row r="472" spans="1:5">
      <c r="A472">
        <v>47</v>
      </c>
      <c r="B472" t="s">
        <v>1850</v>
      </c>
      <c r="C472">
        <v>2</v>
      </c>
      <c r="D472">
        <v>193</v>
      </c>
      <c r="E472" s="2">
        <f t="shared" si="10"/>
        <v>10.362694300518134</v>
      </c>
    </row>
    <row r="473" spans="1:5">
      <c r="A473">
        <v>48</v>
      </c>
      <c r="B473" t="s">
        <v>1679</v>
      </c>
      <c r="C473">
        <v>2</v>
      </c>
      <c r="D473">
        <v>197</v>
      </c>
      <c r="E473" s="2">
        <f t="shared" si="10"/>
        <v>10.152284263959389</v>
      </c>
    </row>
    <row r="474" spans="1:5">
      <c r="A474">
        <v>49</v>
      </c>
      <c r="B474" t="s">
        <v>1336</v>
      </c>
      <c r="C474">
        <v>4</v>
      </c>
      <c r="D474">
        <v>197</v>
      </c>
      <c r="E474" s="2">
        <f t="shared" si="10"/>
        <v>20.304568527918779</v>
      </c>
    </row>
    <row r="475" spans="1:5">
      <c r="A475">
        <v>50</v>
      </c>
      <c r="B475" t="s">
        <v>1865</v>
      </c>
      <c r="C475">
        <v>3</v>
      </c>
      <c r="D475">
        <v>199</v>
      </c>
      <c r="E475" s="2">
        <f t="shared" si="10"/>
        <v>15.075376884422109</v>
      </c>
    </row>
    <row r="476" spans="1:5">
      <c r="A476">
        <v>51</v>
      </c>
      <c r="B476" t="s">
        <v>1507</v>
      </c>
      <c r="C476">
        <v>3</v>
      </c>
      <c r="D476">
        <v>203</v>
      </c>
      <c r="E476" s="2">
        <f t="shared" si="10"/>
        <v>14.778325123152708</v>
      </c>
    </row>
    <row r="477" spans="1:5">
      <c r="A477">
        <v>52</v>
      </c>
      <c r="B477" t="s">
        <v>1719</v>
      </c>
      <c r="C477">
        <v>5</v>
      </c>
      <c r="D477">
        <v>206</v>
      </c>
      <c r="E477" s="2">
        <f t="shared" si="10"/>
        <v>24.271844660194173</v>
      </c>
    </row>
    <row r="478" spans="1:5">
      <c r="A478">
        <v>53</v>
      </c>
      <c r="B478" t="s">
        <v>1767</v>
      </c>
      <c r="C478">
        <v>3</v>
      </c>
      <c r="D478">
        <v>212</v>
      </c>
      <c r="E478" s="2">
        <f t="shared" si="10"/>
        <v>14.150943396226415</v>
      </c>
    </row>
    <row r="479" spans="1:5">
      <c r="A479">
        <v>54</v>
      </c>
      <c r="B479" t="s">
        <v>1508</v>
      </c>
      <c r="C479">
        <v>3</v>
      </c>
      <c r="D479">
        <v>215</v>
      </c>
      <c r="E479" s="2">
        <f t="shared" si="10"/>
        <v>13.953488372093023</v>
      </c>
    </row>
    <row r="480" spans="1:5">
      <c r="A480">
        <v>55</v>
      </c>
      <c r="B480" t="s">
        <v>1614</v>
      </c>
      <c r="C480">
        <v>5</v>
      </c>
      <c r="D480">
        <v>218</v>
      </c>
      <c r="E480" s="2">
        <f t="shared" si="10"/>
        <v>22.935779816513762</v>
      </c>
    </row>
    <row r="481" spans="1:5">
      <c r="A481">
        <v>56</v>
      </c>
      <c r="B481" t="s">
        <v>1840</v>
      </c>
      <c r="C481">
        <v>4</v>
      </c>
      <c r="D481">
        <v>222</v>
      </c>
      <c r="E481" s="2">
        <f t="shared" si="10"/>
        <v>18.018018018018019</v>
      </c>
    </row>
    <row r="482" spans="1:5">
      <c r="A482">
        <v>57</v>
      </c>
      <c r="B482" t="s">
        <v>1392</v>
      </c>
      <c r="C482">
        <v>5</v>
      </c>
      <c r="D482">
        <v>222</v>
      </c>
      <c r="E482" s="2">
        <f t="shared" si="10"/>
        <v>22.522522522522522</v>
      </c>
    </row>
    <row r="483" spans="1:5">
      <c r="A483">
        <v>58</v>
      </c>
      <c r="B483" t="s">
        <v>1698</v>
      </c>
      <c r="C483">
        <v>7</v>
      </c>
      <c r="D483">
        <v>224</v>
      </c>
      <c r="E483" s="2">
        <f t="shared" si="10"/>
        <v>31.25</v>
      </c>
    </row>
    <row r="484" spans="1:5">
      <c r="A484">
        <v>59</v>
      </c>
      <c r="B484" t="s">
        <v>1542</v>
      </c>
      <c r="C484">
        <v>4</v>
      </c>
      <c r="D484">
        <v>226</v>
      </c>
      <c r="E484" s="2">
        <f t="shared" si="10"/>
        <v>17.699115044247787</v>
      </c>
    </row>
    <row r="485" spans="1:5">
      <c r="A485">
        <v>60</v>
      </c>
      <c r="B485" t="s">
        <v>1511</v>
      </c>
      <c r="C485">
        <v>5</v>
      </c>
      <c r="D485">
        <v>226</v>
      </c>
      <c r="E485" s="2">
        <f t="shared" si="10"/>
        <v>22.123893805309734</v>
      </c>
    </row>
    <row r="486" spans="1:5">
      <c r="A486">
        <v>61</v>
      </c>
      <c r="B486" t="s">
        <v>1353</v>
      </c>
      <c r="C486">
        <v>4</v>
      </c>
      <c r="D486">
        <v>229</v>
      </c>
      <c r="E486" s="2">
        <f t="shared" si="10"/>
        <v>17.467248908296941</v>
      </c>
    </row>
    <row r="487" spans="1:5">
      <c r="A487">
        <v>62</v>
      </c>
      <c r="B487" t="s">
        <v>1738</v>
      </c>
      <c r="C487">
        <v>4</v>
      </c>
      <c r="D487">
        <v>230</v>
      </c>
      <c r="E487" s="2">
        <f t="shared" si="10"/>
        <v>17.391304347826086</v>
      </c>
    </row>
    <row r="488" spans="1:5">
      <c r="A488">
        <v>63</v>
      </c>
      <c r="B488" t="s">
        <v>1700</v>
      </c>
      <c r="C488">
        <v>3</v>
      </c>
      <c r="D488">
        <v>233</v>
      </c>
      <c r="E488" s="2">
        <f t="shared" si="10"/>
        <v>12.875536480686696</v>
      </c>
    </row>
    <row r="489" spans="1:5">
      <c r="A489">
        <v>64</v>
      </c>
      <c r="B489" t="s">
        <v>1274</v>
      </c>
      <c r="C489">
        <v>3</v>
      </c>
      <c r="D489">
        <v>236</v>
      </c>
      <c r="E489" s="2">
        <f t="shared" si="10"/>
        <v>12.711864406779663</v>
      </c>
    </row>
    <row r="490" spans="1:5">
      <c r="A490">
        <v>65</v>
      </c>
      <c r="B490" t="s">
        <v>1396</v>
      </c>
      <c r="C490">
        <v>3</v>
      </c>
      <c r="D490">
        <v>237</v>
      </c>
      <c r="E490" s="2">
        <f t="shared" ref="E490:E521" si="11">C490/D490*1000</f>
        <v>12.658227848101266</v>
      </c>
    </row>
    <row r="491" spans="1:5">
      <c r="A491">
        <v>66</v>
      </c>
      <c r="B491" t="s">
        <v>1557</v>
      </c>
      <c r="C491">
        <v>3</v>
      </c>
      <c r="D491">
        <v>238</v>
      </c>
      <c r="E491" s="2">
        <f t="shared" si="11"/>
        <v>12.605042016806722</v>
      </c>
    </row>
    <row r="492" spans="1:5">
      <c r="A492">
        <v>67</v>
      </c>
      <c r="B492" t="s">
        <v>1602</v>
      </c>
      <c r="C492">
        <v>4</v>
      </c>
      <c r="D492">
        <v>243</v>
      </c>
      <c r="E492" s="2">
        <f t="shared" si="11"/>
        <v>16.460905349794238</v>
      </c>
    </row>
    <row r="493" spans="1:5">
      <c r="A493">
        <v>68</v>
      </c>
      <c r="B493" t="s">
        <v>1386</v>
      </c>
      <c r="C493">
        <v>4</v>
      </c>
      <c r="D493">
        <v>245</v>
      </c>
      <c r="E493" s="2">
        <f t="shared" si="11"/>
        <v>16.326530612244898</v>
      </c>
    </row>
    <row r="494" spans="1:5">
      <c r="A494">
        <v>69</v>
      </c>
      <c r="B494" t="s">
        <v>1432</v>
      </c>
      <c r="C494">
        <v>5</v>
      </c>
      <c r="D494">
        <v>245</v>
      </c>
      <c r="E494" s="2">
        <f t="shared" si="11"/>
        <v>20.408163265306122</v>
      </c>
    </row>
    <row r="495" spans="1:5">
      <c r="A495">
        <v>70</v>
      </c>
      <c r="B495" t="s">
        <v>1900</v>
      </c>
      <c r="C495">
        <v>3</v>
      </c>
      <c r="D495">
        <v>246</v>
      </c>
      <c r="E495" s="2">
        <f t="shared" si="11"/>
        <v>12.195121951219512</v>
      </c>
    </row>
    <row r="496" spans="1:5">
      <c r="A496">
        <v>71</v>
      </c>
      <c r="B496" t="s">
        <v>1463</v>
      </c>
      <c r="C496">
        <v>3</v>
      </c>
      <c r="D496">
        <v>248</v>
      </c>
      <c r="E496" s="2">
        <f t="shared" si="11"/>
        <v>12.096774193548386</v>
      </c>
    </row>
    <row r="497" spans="1:5">
      <c r="A497">
        <v>72</v>
      </c>
      <c r="B497" t="s">
        <v>1744</v>
      </c>
      <c r="C497">
        <v>3</v>
      </c>
      <c r="D497">
        <v>248</v>
      </c>
      <c r="E497" s="2">
        <f t="shared" si="11"/>
        <v>12.096774193548386</v>
      </c>
    </row>
    <row r="498" spans="1:5">
      <c r="A498">
        <v>73</v>
      </c>
      <c r="B498" t="s">
        <v>1426</v>
      </c>
      <c r="C498">
        <v>4</v>
      </c>
      <c r="D498">
        <v>248</v>
      </c>
      <c r="E498" s="2">
        <f t="shared" si="11"/>
        <v>16.129032258064516</v>
      </c>
    </row>
    <row r="499" spans="1:5">
      <c r="A499">
        <v>74</v>
      </c>
      <c r="B499" t="s">
        <v>1718</v>
      </c>
      <c r="C499">
        <v>4</v>
      </c>
      <c r="D499">
        <v>250</v>
      </c>
      <c r="E499" s="2">
        <f t="shared" si="11"/>
        <v>16</v>
      </c>
    </row>
    <row r="500" spans="1:5">
      <c r="A500">
        <v>75</v>
      </c>
      <c r="B500" t="s">
        <v>1799</v>
      </c>
      <c r="C500">
        <v>5</v>
      </c>
      <c r="D500">
        <v>250</v>
      </c>
      <c r="E500" s="2">
        <f t="shared" si="11"/>
        <v>20</v>
      </c>
    </row>
    <row r="501" spans="1:5">
      <c r="A501">
        <v>76</v>
      </c>
      <c r="B501" t="s">
        <v>1665</v>
      </c>
      <c r="C501">
        <v>4</v>
      </c>
      <c r="D501">
        <v>251</v>
      </c>
      <c r="E501" s="2">
        <f t="shared" si="11"/>
        <v>15.936254980079681</v>
      </c>
    </row>
    <row r="502" spans="1:5">
      <c r="A502">
        <v>77</v>
      </c>
      <c r="B502" t="s">
        <v>1615</v>
      </c>
      <c r="C502">
        <v>3</v>
      </c>
      <c r="D502">
        <v>252</v>
      </c>
      <c r="E502" s="2">
        <f t="shared" si="11"/>
        <v>11.904761904761903</v>
      </c>
    </row>
    <row r="503" spans="1:5">
      <c r="A503">
        <v>78</v>
      </c>
      <c r="B503" t="s">
        <v>1661</v>
      </c>
      <c r="C503">
        <v>3</v>
      </c>
      <c r="D503">
        <v>254</v>
      </c>
      <c r="E503" s="2">
        <f t="shared" si="11"/>
        <v>11.811023622047244</v>
      </c>
    </row>
    <row r="504" spans="1:5">
      <c r="A504">
        <v>79</v>
      </c>
      <c r="B504" t="s">
        <v>1635</v>
      </c>
      <c r="C504">
        <v>4</v>
      </c>
      <c r="D504">
        <v>254</v>
      </c>
      <c r="E504" s="2">
        <f t="shared" si="11"/>
        <v>15.748031496062993</v>
      </c>
    </row>
    <row r="505" spans="1:5">
      <c r="A505">
        <v>80</v>
      </c>
      <c r="B505" t="s">
        <v>1379</v>
      </c>
      <c r="C505">
        <v>5</v>
      </c>
      <c r="D505">
        <v>259</v>
      </c>
      <c r="E505" s="2">
        <f t="shared" si="11"/>
        <v>19.305019305019304</v>
      </c>
    </row>
    <row r="506" spans="1:5">
      <c r="A506">
        <v>81</v>
      </c>
      <c r="B506" t="s">
        <v>1412</v>
      </c>
      <c r="C506">
        <v>3</v>
      </c>
      <c r="D506">
        <v>263</v>
      </c>
      <c r="E506" s="2">
        <f t="shared" si="11"/>
        <v>11.406844106463879</v>
      </c>
    </row>
    <row r="507" spans="1:5">
      <c r="A507">
        <v>82</v>
      </c>
      <c r="B507" t="s">
        <v>1291</v>
      </c>
      <c r="C507">
        <v>3</v>
      </c>
      <c r="D507">
        <v>283</v>
      </c>
      <c r="E507" s="2">
        <f t="shared" si="11"/>
        <v>10.600706713780919</v>
      </c>
    </row>
    <row r="508" spans="1:5">
      <c r="A508">
        <v>83</v>
      </c>
      <c r="B508" t="s">
        <v>1558</v>
      </c>
      <c r="C508">
        <v>5</v>
      </c>
      <c r="D508">
        <v>286</v>
      </c>
      <c r="E508" s="2">
        <f t="shared" si="11"/>
        <v>17.482517482517483</v>
      </c>
    </row>
    <row r="509" spans="1:5">
      <c r="A509">
        <v>84</v>
      </c>
      <c r="B509" t="s">
        <v>1340</v>
      </c>
      <c r="C509">
        <v>5</v>
      </c>
      <c r="D509">
        <v>287</v>
      </c>
      <c r="E509" s="2">
        <f t="shared" si="11"/>
        <v>17.421602787456447</v>
      </c>
    </row>
    <row r="510" spans="1:5">
      <c r="A510">
        <v>85</v>
      </c>
      <c r="B510" t="s">
        <v>1856</v>
      </c>
      <c r="C510">
        <v>4</v>
      </c>
      <c r="D510">
        <v>288</v>
      </c>
      <c r="E510" s="2">
        <f t="shared" si="11"/>
        <v>13.888888888888888</v>
      </c>
    </row>
    <row r="511" spans="1:5">
      <c r="A511">
        <v>86</v>
      </c>
      <c r="B511" t="s">
        <v>1350</v>
      </c>
      <c r="C511">
        <v>3</v>
      </c>
      <c r="D511">
        <v>294</v>
      </c>
      <c r="E511" s="2">
        <f t="shared" si="11"/>
        <v>10.204081632653061</v>
      </c>
    </row>
    <row r="512" spans="1:5">
      <c r="A512">
        <v>87</v>
      </c>
      <c r="B512" t="s">
        <v>1792</v>
      </c>
      <c r="C512">
        <v>4</v>
      </c>
      <c r="D512">
        <v>296</v>
      </c>
      <c r="E512" s="2">
        <f t="shared" si="11"/>
        <v>13.513513513513514</v>
      </c>
    </row>
    <row r="513" spans="1:5">
      <c r="A513">
        <v>88</v>
      </c>
      <c r="B513" t="s">
        <v>1862</v>
      </c>
      <c r="C513">
        <v>6</v>
      </c>
      <c r="D513">
        <v>296</v>
      </c>
      <c r="E513" s="2">
        <f t="shared" si="11"/>
        <v>20.27027027027027</v>
      </c>
    </row>
    <row r="514" spans="1:5">
      <c r="A514">
        <v>89</v>
      </c>
      <c r="B514" t="s">
        <v>1496</v>
      </c>
      <c r="C514">
        <v>5</v>
      </c>
      <c r="D514">
        <v>297</v>
      </c>
      <c r="E514" s="2">
        <f t="shared" si="11"/>
        <v>16.835016835016834</v>
      </c>
    </row>
    <row r="515" spans="1:5">
      <c r="A515">
        <v>90</v>
      </c>
      <c r="B515" t="s">
        <v>1491</v>
      </c>
      <c r="C515">
        <v>4</v>
      </c>
      <c r="D515">
        <v>299</v>
      </c>
      <c r="E515" s="2">
        <f t="shared" si="11"/>
        <v>13.377926421404682</v>
      </c>
    </row>
    <row r="516" spans="1:5">
      <c r="A516">
        <v>91</v>
      </c>
      <c r="B516" t="s">
        <v>1701</v>
      </c>
      <c r="C516">
        <v>8</v>
      </c>
      <c r="D516">
        <v>300</v>
      </c>
      <c r="E516" s="2">
        <f t="shared" si="11"/>
        <v>26.666666666666668</v>
      </c>
    </row>
    <row r="517" spans="1:5">
      <c r="A517">
        <v>92</v>
      </c>
      <c r="B517" t="s">
        <v>1351</v>
      </c>
      <c r="C517">
        <v>5</v>
      </c>
      <c r="D517">
        <v>307</v>
      </c>
      <c r="E517" s="2">
        <f t="shared" si="11"/>
        <v>16.286644951140065</v>
      </c>
    </row>
    <row r="518" spans="1:5">
      <c r="A518">
        <v>93</v>
      </c>
      <c r="B518" t="s">
        <v>1893</v>
      </c>
      <c r="C518">
        <v>4</v>
      </c>
      <c r="D518">
        <v>312</v>
      </c>
      <c r="E518" s="2">
        <f t="shared" si="11"/>
        <v>12.820512820512819</v>
      </c>
    </row>
    <row r="519" spans="1:5">
      <c r="A519">
        <v>94</v>
      </c>
      <c r="B519" t="s">
        <v>1837</v>
      </c>
      <c r="C519">
        <v>6</v>
      </c>
      <c r="D519">
        <v>316</v>
      </c>
      <c r="E519" s="2">
        <f t="shared" si="11"/>
        <v>18.9873417721519</v>
      </c>
    </row>
    <row r="520" spans="1:5">
      <c r="A520">
        <v>95</v>
      </c>
      <c r="B520" t="s">
        <v>1531</v>
      </c>
      <c r="C520">
        <v>6</v>
      </c>
      <c r="D520">
        <v>321</v>
      </c>
      <c r="E520" s="2">
        <f t="shared" si="11"/>
        <v>18.691588785046729</v>
      </c>
    </row>
    <row r="521" spans="1:5">
      <c r="A521">
        <v>96</v>
      </c>
      <c r="B521" t="s">
        <v>1600</v>
      </c>
      <c r="C521">
        <v>7</v>
      </c>
      <c r="D521">
        <v>323</v>
      </c>
      <c r="E521" s="2">
        <f t="shared" si="11"/>
        <v>21.671826625386998</v>
      </c>
    </row>
    <row r="522" spans="1:5">
      <c r="A522">
        <v>97</v>
      </c>
      <c r="B522" t="s">
        <v>1352</v>
      </c>
      <c r="C522">
        <v>4</v>
      </c>
      <c r="D522">
        <v>333</v>
      </c>
      <c r="E522" s="2">
        <f t="shared" ref="E522:E550" si="12">C522/D522*1000</f>
        <v>12.012012012012011</v>
      </c>
    </row>
    <row r="523" spans="1:5">
      <c r="A523">
        <v>98</v>
      </c>
      <c r="B523" t="s">
        <v>1561</v>
      </c>
      <c r="C523">
        <v>4</v>
      </c>
      <c r="D523">
        <v>341</v>
      </c>
      <c r="E523" s="2">
        <f t="shared" si="12"/>
        <v>11.730205278592376</v>
      </c>
    </row>
    <row r="524" spans="1:5">
      <c r="A524">
        <v>99</v>
      </c>
      <c r="B524" t="s">
        <v>1375</v>
      </c>
      <c r="C524">
        <v>6</v>
      </c>
      <c r="D524">
        <v>342</v>
      </c>
      <c r="E524" s="2">
        <f t="shared" si="12"/>
        <v>17.543859649122805</v>
      </c>
    </row>
    <row r="525" spans="1:5">
      <c r="A525">
        <v>100</v>
      </c>
      <c r="B525" t="s">
        <v>1601</v>
      </c>
      <c r="C525">
        <v>6</v>
      </c>
      <c r="D525">
        <v>354</v>
      </c>
      <c r="E525" s="2">
        <f t="shared" si="12"/>
        <v>16.949152542372882</v>
      </c>
    </row>
    <row r="526" spans="1:5">
      <c r="A526">
        <v>101</v>
      </c>
      <c r="B526" t="s">
        <v>1695</v>
      </c>
      <c r="C526">
        <v>6</v>
      </c>
      <c r="D526">
        <v>358</v>
      </c>
      <c r="E526" s="2">
        <f t="shared" si="12"/>
        <v>16.759776536312849</v>
      </c>
    </row>
    <row r="527" spans="1:5">
      <c r="A527">
        <v>102</v>
      </c>
      <c r="B527" t="s">
        <v>1869</v>
      </c>
      <c r="C527">
        <v>11</v>
      </c>
      <c r="D527">
        <v>358</v>
      </c>
      <c r="E527" s="2">
        <f t="shared" si="12"/>
        <v>30.726256983240223</v>
      </c>
    </row>
    <row r="528" spans="1:5">
      <c r="A528">
        <v>103</v>
      </c>
      <c r="B528" t="s">
        <v>1503</v>
      </c>
      <c r="C528">
        <v>5</v>
      </c>
      <c r="D528">
        <v>361</v>
      </c>
      <c r="E528" s="2">
        <f t="shared" si="12"/>
        <v>13.850415512465373</v>
      </c>
    </row>
    <row r="529" spans="1:5">
      <c r="A529">
        <v>104</v>
      </c>
      <c r="B529" t="s">
        <v>1367</v>
      </c>
      <c r="C529">
        <v>4</v>
      </c>
      <c r="D529">
        <v>369</v>
      </c>
      <c r="E529" s="2">
        <f t="shared" si="12"/>
        <v>10.840108401084011</v>
      </c>
    </row>
    <row r="530" spans="1:5">
      <c r="A530">
        <v>105</v>
      </c>
      <c r="B530" t="s">
        <v>1418</v>
      </c>
      <c r="C530">
        <v>12</v>
      </c>
      <c r="D530">
        <v>372</v>
      </c>
      <c r="E530" s="2">
        <f t="shared" si="12"/>
        <v>32.258064516129032</v>
      </c>
    </row>
    <row r="531" spans="1:5">
      <c r="A531">
        <v>106</v>
      </c>
      <c r="B531" t="s">
        <v>1293</v>
      </c>
      <c r="C531">
        <v>5</v>
      </c>
      <c r="D531">
        <v>374</v>
      </c>
      <c r="E531" s="2">
        <f t="shared" si="12"/>
        <v>13.368983957219251</v>
      </c>
    </row>
    <row r="532" spans="1:5">
      <c r="A532">
        <v>107</v>
      </c>
      <c r="B532" t="s">
        <v>1290</v>
      </c>
      <c r="C532">
        <v>4</v>
      </c>
      <c r="D532">
        <v>376</v>
      </c>
      <c r="E532" s="2">
        <f t="shared" si="12"/>
        <v>10.638297872340425</v>
      </c>
    </row>
    <row r="533" spans="1:5">
      <c r="A533">
        <v>108</v>
      </c>
      <c r="B533" t="s">
        <v>1335</v>
      </c>
      <c r="C533">
        <v>10</v>
      </c>
      <c r="D533">
        <v>385</v>
      </c>
      <c r="E533" s="2">
        <f t="shared" si="12"/>
        <v>25.974025974025977</v>
      </c>
    </row>
    <row r="534" spans="1:5">
      <c r="A534">
        <v>109</v>
      </c>
      <c r="B534" t="s">
        <v>1826</v>
      </c>
      <c r="C534">
        <v>6</v>
      </c>
      <c r="D534">
        <v>399</v>
      </c>
      <c r="E534" s="2">
        <f t="shared" si="12"/>
        <v>15.037593984962406</v>
      </c>
    </row>
    <row r="535" spans="1:5">
      <c r="A535">
        <v>110</v>
      </c>
      <c r="B535" t="s">
        <v>1494</v>
      </c>
      <c r="C535">
        <v>8</v>
      </c>
      <c r="D535">
        <v>399</v>
      </c>
      <c r="E535" s="2">
        <f t="shared" si="12"/>
        <v>20.050125313283207</v>
      </c>
    </row>
    <row r="536" spans="1:5">
      <c r="A536">
        <v>111</v>
      </c>
      <c r="B536" t="s">
        <v>1469</v>
      </c>
      <c r="C536">
        <v>4</v>
      </c>
      <c r="D536">
        <v>400</v>
      </c>
      <c r="E536" s="2">
        <f t="shared" si="12"/>
        <v>10</v>
      </c>
    </row>
    <row r="537" spans="1:5">
      <c r="A537">
        <v>112</v>
      </c>
      <c r="B537" t="s">
        <v>1470</v>
      </c>
      <c r="C537">
        <v>5</v>
      </c>
      <c r="D537">
        <v>406</v>
      </c>
      <c r="E537" s="2">
        <f t="shared" si="12"/>
        <v>12.315270935960593</v>
      </c>
    </row>
    <row r="538" spans="1:5">
      <c r="A538">
        <v>113</v>
      </c>
      <c r="B538" t="s">
        <v>1843</v>
      </c>
      <c r="C538">
        <v>7</v>
      </c>
      <c r="D538">
        <v>406</v>
      </c>
      <c r="E538" s="2">
        <f t="shared" si="12"/>
        <v>17.241379310344826</v>
      </c>
    </row>
    <row r="539" spans="1:5">
      <c r="A539">
        <v>114</v>
      </c>
      <c r="B539" t="s">
        <v>1320</v>
      </c>
      <c r="C539">
        <v>8</v>
      </c>
      <c r="D539">
        <v>410</v>
      </c>
      <c r="E539" s="2">
        <f t="shared" si="12"/>
        <v>19.512195121951219</v>
      </c>
    </row>
    <row r="540" spans="1:5">
      <c r="A540">
        <v>115</v>
      </c>
      <c r="B540" t="s">
        <v>1319</v>
      </c>
      <c r="C540">
        <v>10</v>
      </c>
      <c r="D540">
        <v>414</v>
      </c>
      <c r="E540" s="2">
        <f t="shared" si="12"/>
        <v>24.154589371980677</v>
      </c>
    </row>
    <row r="541" spans="1:5">
      <c r="A541">
        <v>116</v>
      </c>
      <c r="B541" t="s">
        <v>1824</v>
      </c>
      <c r="C541">
        <v>6</v>
      </c>
      <c r="D541">
        <v>418</v>
      </c>
      <c r="E541" s="2">
        <f t="shared" si="12"/>
        <v>14.354066985645934</v>
      </c>
    </row>
    <row r="542" spans="1:5">
      <c r="A542">
        <v>117</v>
      </c>
      <c r="B542" t="s">
        <v>1619</v>
      </c>
      <c r="C542">
        <v>5</v>
      </c>
      <c r="D542">
        <v>424</v>
      </c>
      <c r="E542" s="2">
        <f t="shared" si="12"/>
        <v>11.79245283018868</v>
      </c>
    </row>
    <row r="543" spans="1:5">
      <c r="A543">
        <v>118</v>
      </c>
      <c r="B543" t="s">
        <v>1689</v>
      </c>
      <c r="C543">
        <v>5</v>
      </c>
      <c r="D543">
        <v>432</v>
      </c>
      <c r="E543" s="2">
        <f t="shared" si="12"/>
        <v>11.574074074074073</v>
      </c>
    </row>
    <row r="544" spans="1:5">
      <c r="A544">
        <v>119</v>
      </c>
      <c r="B544" t="s">
        <v>1559</v>
      </c>
      <c r="C544">
        <v>8</v>
      </c>
      <c r="D544">
        <v>445</v>
      </c>
      <c r="E544" s="2">
        <f t="shared" si="12"/>
        <v>17.977528089887642</v>
      </c>
    </row>
    <row r="545" spans="1:5">
      <c r="A545">
        <v>120</v>
      </c>
      <c r="B545" t="s">
        <v>1263</v>
      </c>
      <c r="C545">
        <v>6</v>
      </c>
      <c r="D545">
        <v>468</v>
      </c>
      <c r="E545" s="2">
        <f t="shared" si="12"/>
        <v>12.820512820512819</v>
      </c>
    </row>
    <row r="546" spans="1:5">
      <c r="A546">
        <v>121</v>
      </c>
      <c r="B546" t="s">
        <v>1461</v>
      </c>
      <c r="C546">
        <v>5</v>
      </c>
      <c r="D546">
        <v>477</v>
      </c>
      <c r="E546" s="2">
        <f t="shared" si="12"/>
        <v>10.482180293501049</v>
      </c>
    </row>
    <row r="547" spans="1:5">
      <c r="A547">
        <v>122</v>
      </c>
      <c r="B547" t="s">
        <v>1288</v>
      </c>
      <c r="C547">
        <v>8</v>
      </c>
      <c r="D547">
        <v>482</v>
      </c>
      <c r="E547" s="2">
        <f t="shared" si="12"/>
        <v>16.597510373443985</v>
      </c>
    </row>
    <row r="548" spans="1:5">
      <c r="A548">
        <v>123</v>
      </c>
      <c r="B548" t="s">
        <v>1704</v>
      </c>
      <c r="C548">
        <v>6</v>
      </c>
      <c r="D548">
        <v>492</v>
      </c>
      <c r="E548" s="2">
        <f t="shared" si="12"/>
        <v>12.195121951219512</v>
      </c>
    </row>
    <row r="549" spans="1:5">
      <c r="A549">
        <v>124</v>
      </c>
      <c r="B549" t="s">
        <v>1613</v>
      </c>
      <c r="C549">
        <v>6</v>
      </c>
      <c r="D549">
        <v>494</v>
      </c>
      <c r="E549" s="2">
        <f t="shared" si="12"/>
        <v>12.145748987854251</v>
      </c>
    </row>
    <row r="550" spans="1:5">
      <c r="C550">
        <f>SUM(C426:C549)</f>
        <v>508</v>
      </c>
      <c r="D550">
        <f>SUM(D426:D549)</f>
        <v>30513</v>
      </c>
      <c r="E550" s="2">
        <f t="shared" si="12"/>
        <v>16.648641562612656</v>
      </c>
    </row>
    <row r="552" spans="1:5">
      <c r="A552">
        <v>1</v>
      </c>
      <c r="B552" t="s">
        <v>1547</v>
      </c>
      <c r="C552">
        <v>7</v>
      </c>
      <c r="D552">
        <v>503</v>
      </c>
      <c r="E552" s="2">
        <f t="shared" ref="E552:E591" si="13">C552/D552*1000</f>
        <v>13.916500994035786</v>
      </c>
    </row>
    <row r="553" spans="1:5">
      <c r="A553">
        <v>2</v>
      </c>
      <c r="B553" t="s">
        <v>1726</v>
      </c>
      <c r="C553">
        <v>6</v>
      </c>
      <c r="D553">
        <v>504</v>
      </c>
      <c r="E553" s="2">
        <f t="shared" si="13"/>
        <v>11.904761904761903</v>
      </c>
    </row>
    <row r="554" spans="1:5">
      <c r="A554">
        <v>3</v>
      </c>
      <c r="B554" t="s">
        <v>1484</v>
      </c>
      <c r="C554">
        <v>8</v>
      </c>
      <c r="D554">
        <v>519</v>
      </c>
      <c r="E554" s="2">
        <f t="shared" si="13"/>
        <v>15.414258188824663</v>
      </c>
    </row>
    <row r="555" spans="1:5">
      <c r="A555">
        <v>4</v>
      </c>
      <c r="B555" t="s">
        <v>1523</v>
      </c>
      <c r="C555">
        <v>7</v>
      </c>
      <c r="D555">
        <v>526</v>
      </c>
      <c r="E555" s="2">
        <f t="shared" si="13"/>
        <v>13.307984790874524</v>
      </c>
    </row>
    <row r="556" spans="1:5">
      <c r="A556">
        <v>5</v>
      </c>
      <c r="B556" t="s">
        <v>1895</v>
      </c>
      <c r="C556">
        <v>7</v>
      </c>
      <c r="D556">
        <v>532</v>
      </c>
      <c r="E556" s="2">
        <f t="shared" si="13"/>
        <v>13.157894736842104</v>
      </c>
    </row>
    <row r="557" spans="1:5">
      <c r="A557">
        <v>6</v>
      </c>
      <c r="B557" t="s">
        <v>1649</v>
      </c>
      <c r="C557">
        <v>8</v>
      </c>
      <c r="D557">
        <v>537</v>
      </c>
      <c r="E557" s="2">
        <f t="shared" si="13"/>
        <v>14.8975791433892</v>
      </c>
    </row>
    <row r="558" spans="1:5">
      <c r="A558">
        <v>7</v>
      </c>
      <c r="B558" t="s">
        <v>1453</v>
      </c>
      <c r="C558">
        <v>6</v>
      </c>
      <c r="D558">
        <v>538</v>
      </c>
      <c r="E558" s="2">
        <f t="shared" si="13"/>
        <v>11.152416356877323</v>
      </c>
    </row>
    <row r="559" spans="1:5">
      <c r="A559">
        <v>8</v>
      </c>
      <c r="B559" t="s">
        <v>1876</v>
      </c>
      <c r="C559">
        <v>9</v>
      </c>
      <c r="D559">
        <v>547</v>
      </c>
      <c r="E559" s="2">
        <f t="shared" si="13"/>
        <v>16.453382084095065</v>
      </c>
    </row>
    <row r="560" spans="1:5">
      <c r="A560">
        <v>9</v>
      </c>
      <c r="B560" t="s">
        <v>1823</v>
      </c>
      <c r="C560">
        <v>10</v>
      </c>
      <c r="D560">
        <v>552</v>
      </c>
      <c r="E560" s="2">
        <f t="shared" si="13"/>
        <v>18.115942028985508</v>
      </c>
    </row>
    <row r="561" spans="1:5">
      <c r="A561">
        <v>10</v>
      </c>
      <c r="B561" t="s">
        <v>1771</v>
      </c>
      <c r="C561">
        <v>10</v>
      </c>
      <c r="D561">
        <v>556</v>
      </c>
      <c r="E561" s="2">
        <f t="shared" si="13"/>
        <v>17.985611510791365</v>
      </c>
    </row>
    <row r="562" spans="1:5">
      <c r="A562">
        <v>11</v>
      </c>
      <c r="B562" t="s">
        <v>1473</v>
      </c>
      <c r="C562">
        <v>6</v>
      </c>
      <c r="D562">
        <v>561</v>
      </c>
      <c r="E562" s="2">
        <f t="shared" si="13"/>
        <v>10.695187165775401</v>
      </c>
    </row>
    <row r="563" spans="1:5">
      <c r="A563">
        <v>12</v>
      </c>
      <c r="B563" t="s">
        <v>1782</v>
      </c>
      <c r="C563">
        <v>8</v>
      </c>
      <c r="D563">
        <v>586</v>
      </c>
      <c r="E563" s="2">
        <f t="shared" si="13"/>
        <v>13.651877133105803</v>
      </c>
    </row>
    <row r="564" spans="1:5">
      <c r="A564">
        <v>13</v>
      </c>
      <c r="B564" t="s">
        <v>1676</v>
      </c>
      <c r="C564">
        <v>6</v>
      </c>
      <c r="D564">
        <v>590</v>
      </c>
      <c r="E564" s="2">
        <f t="shared" si="13"/>
        <v>10.169491525423728</v>
      </c>
    </row>
    <row r="565" spans="1:5">
      <c r="A565">
        <v>14</v>
      </c>
      <c r="B565" t="s">
        <v>1662</v>
      </c>
      <c r="C565">
        <v>7</v>
      </c>
      <c r="D565">
        <v>629</v>
      </c>
      <c r="E565" s="2">
        <f t="shared" si="13"/>
        <v>11.128775834658187</v>
      </c>
    </row>
    <row r="566" spans="1:5">
      <c r="A566">
        <v>15</v>
      </c>
      <c r="B566" t="s">
        <v>1818</v>
      </c>
      <c r="C566">
        <v>7</v>
      </c>
      <c r="D566">
        <v>658</v>
      </c>
      <c r="E566" s="2">
        <f t="shared" si="13"/>
        <v>10.638297872340425</v>
      </c>
    </row>
    <row r="567" spans="1:5">
      <c r="A567">
        <v>16</v>
      </c>
      <c r="B567" t="s">
        <v>1378</v>
      </c>
      <c r="C567">
        <v>10</v>
      </c>
      <c r="D567">
        <v>679</v>
      </c>
      <c r="E567" s="2">
        <f t="shared" si="13"/>
        <v>14.727540500736376</v>
      </c>
    </row>
    <row r="568" spans="1:5">
      <c r="A568">
        <v>17</v>
      </c>
      <c r="B568" t="s">
        <v>1543</v>
      </c>
      <c r="C568">
        <v>7</v>
      </c>
      <c r="D568">
        <v>688</v>
      </c>
      <c r="E568" s="2">
        <f t="shared" si="13"/>
        <v>10.174418604651164</v>
      </c>
    </row>
    <row r="569" spans="1:5">
      <c r="A569">
        <v>18</v>
      </c>
      <c r="B569" t="s">
        <v>1611</v>
      </c>
      <c r="C569">
        <v>14</v>
      </c>
      <c r="D569">
        <v>695</v>
      </c>
      <c r="E569" s="2">
        <f t="shared" si="13"/>
        <v>20.14388489208633</v>
      </c>
    </row>
    <row r="570" spans="1:5">
      <c r="A570">
        <v>19</v>
      </c>
      <c r="B570" t="s">
        <v>1716</v>
      </c>
      <c r="C570">
        <v>11</v>
      </c>
      <c r="D570">
        <v>696</v>
      </c>
      <c r="E570" s="2">
        <f t="shared" si="13"/>
        <v>15.804597701149428</v>
      </c>
    </row>
    <row r="571" spans="1:5">
      <c r="A571">
        <v>20</v>
      </c>
      <c r="B571" t="s">
        <v>1487</v>
      </c>
      <c r="C571">
        <v>10</v>
      </c>
      <c r="D571">
        <v>710</v>
      </c>
      <c r="E571" s="2">
        <f t="shared" si="13"/>
        <v>14.084507042253522</v>
      </c>
    </row>
    <row r="572" spans="1:5">
      <c r="A572">
        <v>21</v>
      </c>
      <c r="B572" t="s">
        <v>1528</v>
      </c>
      <c r="C572">
        <v>8</v>
      </c>
      <c r="D572">
        <v>713</v>
      </c>
      <c r="E572" s="2">
        <f t="shared" si="13"/>
        <v>11.220196353436185</v>
      </c>
    </row>
    <row r="573" spans="1:5">
      <c r="A573">
        <v>22</v>
      </c>
      <c r="B573" t="s">
        <v>1688</v>
      </c>
      <c r="C573">
        <v>16</v>
      </c>
      <c r="D573">
        <v>718</v>
      </c>
      <c r="E573" s="2">
        <f t="shared" si="13"/>
        <v>22.284122562674096</v>
      </c>
    </row>
    <row r="574" spans="1:5">
      <c r="A574">
        <v>23</v>
      </c>
      <c r="B574" t="s">
        <v>1371</v>
      </c>
      <c r="C574">
        <v>11</v>
      </c>
      <c r="D574">
        <v>725</v>
      </c>
      <c r="E574" s="2">
        <f t="shared" si="13"/>
        <v>15.172413793103448</v>
      </c>
    </row>
    <row r="575" spans="1:5">
      <c r="A575">
        <v>24</v>
      </c>
      <c r="B575" t="s">
        <v>1683</v>
      </c>
      <c r="C575">
        <v>11</v>
      </c>
      <c r="D575">
        <v>751</v>
      </c>
      <c r="E575" s="2">
        <f t="shared" si="13"/>
        <v>14.647137150466046</v>
      </c>
    </row>
    <row r="576" spans="1:5">
      <c r="A576">
        <v>25</v>
      </c>
      <c r="B576" t="s">
        <v>1380</v>
      </c>
      <c r="C576">
        <v>15</v>
      </c>
      <c r="D576">
        <v>752</v>
      </c>
      <c r="E576" s="2">
        <f t="shared" si="13"/>
        <v>19.946808510638299</v>
      </c>
    </row>
    <row r="577" spans="1:5">
      <c r="A577">
        <v>26</v>
      </c>
      <c r="B577" t="s">
        <v>1441</v>
      </c>
      <c r="C577">
        <v>8</v>
      </c>
      <c r="D577">
        <v>755</v>
      </c>
      <c r="E577" s="2">
        <f t="shared" si="13"/>
        <v>10.596026490066226</v>
      </c>
    </row>
    <row r="578" spans="1:5">
      <c r="A578">
        <v>27</v>
      </c>
      <c r="B578" t="s">
        <v>1896</v>
      </c>
      <c r="C578">
        <v>9</v>
      </c>
      <c r="D578">
        <v>761</v>
      </c>
      <c r="E578" s="2">
        <f t="shared" si="13"/>
        <v>11.826544021024969</v>
      </c>
    </row>
    <row r="579" spans="1:5">
      <c r="A579">
        <v>28</v>
      </c>
      <c r="B579" t="s">
        <v>1879</v>
      </c>
      <c r="C579">
        <v>9</v>
      </c>
      <c r="D579">
        <v>767</v>
      </c>
      <c r="E579" s="2">
        <f t="shared" si="13"/>
        <v>11.734028683181226</v>
      </c>
    </row>
    <row r="580" spans="1:5">
      <c r="A580">
        <v>29</v>
      </c>
      <c r="B580" t="s">
        <v>1327</v>
      </c>
      <c r="C580">
        <v>15</v>
      </c>
      <c r="D580">
        <v>767</v>
      </c>
      <c r="E580" s="2">
        <f t="shared" si="13"/>
        <v>19.556714471968711</v>
      </c>
    </row>
    <row r="581" spans="1:5">
      <c r="A581">
        <v>30</v>
      </c>
      <c r="B581" t="s">
        <v>1339</v>
      </c>
      <c r="C581">
        <v>11</v>
      </c>
      <c r="D581">
        <v>796</v>
      </c>
      <c r="E581" s="2">
        <f t="shared" si="13"/>
        <v>13.819095477386936</v>
      </c>
    </row>
    <row r="582" spans="1:5">
      <c r="A582">
        <v>31</v>
      </c>
      <c r="B582" t="s">
        <v>1605</v>
      </c>
      <c r="C582">
        <v>9</v>
      </c>
      <c r="D582">
        <v>804</v>
      </c>
      <c r="E582" s="2">
        <f t="shared" si="13"/>
        <v>11.194029850746269</v>
      </c>
    </row>
    <row r="583" spans="1:5">
      <c r="A583">
        <v>32</v>
      </c>
      <c r="B583" t="s">
        <v>1565</v>
      </c>
      <c r="C583">
        <v>14</v>
      </c>
      <c r="D583">
        <v>819</v>
      </c>
      <c r="E583" s="2">
        <f t="shared" si="13"/>
        <v>17.094017094017097</v>
      </c>
    </row>
    <row r="584" spans="1:5">
      <c r="A584">
        <v>33</v>
      </c>
      <c r="B584" t="s">
        <v>1404</v>
      </c>
      <c r="C584">
        <v>12</v>
      </c>
      <c r="D584">
        <v>830</v>
      </c>
      <c r="E584" s="2">
        <f t="shared" si="13"/>
        <v>14.457831325301205</v>
      </c>
    </row>
    <row r="585" spans="1:5">
      <c r="A585">
        <v>34</v>
      </c>
      <c r="B585" t="s">
        <v>1536</v>
      </c>
      <c r="C585">
        <v>10</v>
      </c>
      <c r="D585">
        <v>836</v>
      </c>
      <c r="E585" s="2">
        <f t="shared" si="13"/>
        <v>11.961722488038278</v>
      </c>
    </row>
    <row r="586" spans="1:5">
      <c r="A586">
        <v>35</v>
      </c>
      <c r="B586" t="s">
        <v>1702</v>
      </c>
      <c r="C586">
        <v>10</v>
      </c>
      <c r="D586">
        <v>849</v>
      </c>
      <c r="E586" s="2">
        <f t="shared" si="13"/>
        <v>11.778563015312132</v>
      </c>
    </row>
    <row r="587" spans="1:5">
      <c r="A587">
        <v>36</v>
      </c>
      <c r="B587" t="s">
        <v>1740</v>
      </c>
      <c r="C587">
        <v>9</v>
      </c>
      <c r="D587">
        <v>853</v>
      </c>
      <c r="E587" s="2">
        <f t="shared" si="13"/>
        <v>10.550996483001173</v>
      </c>
    </row>
    <row r="588" spans="1:5">
      <c r="A588">
        <v>37</v>
      </c>
      <c r="B588" t="s">
        <v>1539</v>
      </c>
      <c r="C588">
        <v>12</v>
      </c>
      <c r="D588">
        <v>879</v>
      </c>
      <c r="E588" s="2">
        <f t="shared" si="13"/>
        <v>13.651877133105803</v>
      </c>
    </row>
    <row r="589" spans="1:5">
      <c r="A589">
        <v>38</v>
      </c>
      <c r="B589" t="s">
        <v>1329</v>
      </c>
      <c r="C589">
        <v>11</v>
      </c>
      <c r="D589">
        <v>927</v>
      </c>
      <c r="E589" s="2">
        <f t="shared" si="13"/>
        <v>11.866235167206042</v>
      </c>
    </row>
    <row r="590" spans="1:5">
      <c r="A590">
        <v>39</v>
      </c>
      <c r="B590" t="s">
        <v>1332</v>
      </c>
      <c r="C590">
        <v>14</v>
      </c>
      <c r="D590">
        <v>958</v>
      </c>
      <c r="E590" s="2">
        <f t="shared" si="13"/>
        <v>14.613778705636742</v>
      </c>
    </row>
    <row r="591" spans="1:5">
      <c r="B591" t="s">
        <v>2037</v>
      </c>
      <c r="C591">
        <f>SUM(C552:C590)</f>
        <v>378</v>
      </c>
      <c r="D591">
        <f>SUM(D552:D590)</f>
        <v>27066</v>
      </c>
      <c r="E591" s="2">
        <f t="shared" si="13"/>
        <v>13.965861228109066</v>
      </c>
    </row>
    <row r="593" spans="1:5">
      <c r="A593">
        <v>1</v>
      </c>
      <c r="B593" t="s">
        <v>1488</v>
      </c>
      <c r="C593">
        <v>17</v>
      </c>
      <c r="D593">
        <v>1035</v>
      </c>
      <c r="E593" s="2">
        <f t="shared" ref="E593:E624" si="14">C593/D593*1000</f>
        <v>16.425120772946862</v>
      </c>
    </row>
    <row r="594" spans="1:5">
      <c r="A594">
        <v>2</v>
      </c>
      <c r="B594" t="s">
        <v>1592</v>
      </c>
      <c r="C594">
        <v>12</v>
      </c>
      <c r="D594">
        <v>1077</v>
      </c>
      <c r="E594" s="2">
        <f t="shared" si="14"/>
        <v>11.142061281337048</v>
      </c>
    </row>
    <row r="595" spans="1:5">
      <c r="A595">
        <v>3</v>
      </c>
      <c r="B595" t="s">
        <v>1410</v>
      </c>
      <c r="C595">
        <v>14</v>
      </c>
      <c r="D595">
        <v>1093</v>
      </c>
      <c r="E595" s="2">
        <f t="shared" si="14"/>
        <v>12.808783165599268</v>
      </c>
    </row>
    <row r="596" spans="1:5">
      <c r="A596">
        <v>4</v>
      </c>
      <c r="B596" t="s">
        <v>1583</v>
      </c>
      <c r="C596">
        <v>16</v>
      </c>
      <c r="D596">
        <v>1110</v>
      </c>
      <c r="E596" s="2">
        <f t="shared" si="14"/>
        <v>14.414414414414415</v>
      </c>
    </row>
    <row r="597" spans="1:5">
      <c r="A597">
        <v>5</v>
      </c>
      <c r="B597" t="s">
        <v>1364</v>
      </c>
      <c r="C597">
        <v>14</v>
      </c>
      <c r="D597">
        <v>1150</v>
      </c>
      <c r="E597" s="2">
        <f t="shared" si="14"/>
        <v>12.17391304347826</v>
      </c>
    </row>
    <row r="598" spans="1:5">
      <c r="A598">
        <v>6</v>
      </c>
      <c r="B598" t="s">
        <v>1608</v>
      </c>
      <c r="C598">
        <v>12</v>
      </c>
      <c r="D598">
        <v>1154</v>
      </c>
      <c r="E598" s="2">
        <f t="shared" si="14"/>
        <v>10.398613518197575</v>
      </c>
    </row>
    <row r="599" spans="1:5">
      <c r="A599">
        <v>7</v>
      </c>
      <c r="B599" t="s">
        <v>1884</v>
      </c>
      <c r="C599">
        <v>15</v>
      </c>
      <c r="D599">
        <v>1158</v>
      </c>
      <c r="E599" s="2">
        <f t="shared" si="14"/>
        <v>12.953367875647668</v>
      </c>
    </row>
    <row r="600" spans="1:5">
      <c r="A600">
        <v>8</v>
      </c>
      <c r="B600" t="s">
        <v>1307</v>
      </c>
      <c r="C600">
        <v>15</v>
      </c>
      <c r="D600">
        <v>1217</v>
      </c>
      <c r="E600" s="2">
        <f t="shared" si="14"/>
        <v>12.325390304026294</v>
      </c>
    </row>
    <row r="601" spans="1:5">
      <c r="A601">
        <v>9</v>
      </c>
      <c r="B601" t="s">
        <v>1569</v>
      </c>
      <c r="C601">
        <v>17</v>
      </c>
      <c r="D601">
        <v>1239</v>
      </c>
      <c r="E601" s="2">
        <f t="shared" si="14"/>
        <v>13.720742534301856</v>
      </c>
    </row>
    <row r="602" spans="1:5">
      <c r="A602">
        <v>10</v>
      </c>
      <c r="B602" t="s">
        <v>1370</v>
      </c>
      <c r="C602">
        <v>14</v>
      </c>
      <c r="D602">
        <v>1252</v>
      </c>
      <c r="E602" s="2">
        <f t="shared" si="14"/>
        <v>11.182108626198083</v>
      </c>
    </row>
    <row r="603" spans="1:5">
      <c r="A603">
        <v>11</v>
      </c>
      <c r="B603" t="s">
        <v>1564</v>
      </c>
      <c r="C603">
        <v>19</v>
      </c>
      <c r="D603">
        <v>1261</v>
      </c>
      <c r="E603" s="2">
        <f t="shared" si="14"/>
        <v>15.067406819984139</v>
      </c>
    </row>
    <row r="604" spans="1:5">
      <c r="A604">
        <v>12</v>
      </c>
      <c r="B604" t="s">
        <v>1829</v>
      </c>
      <c r="C604">
        <v>19</v>
      </c>
      <c r="D604">
        <v>1308</v>
      </c>
      <c r="E604" s="2">
        <f t="shared" si="14"/>
        <v>14.525993883792049</v>
      </c>
    </row>
    <row r="605" spans="1:5">
      <c r="A605">
        <v>13</v>
      </c>
      <c r="B605" t="s">
        <v>1357</v>
      </c>
      <c r="C605">
        <v>16</v>
      </c>
      <c r="D605">
        <v>1317</v>
      </c>
      <c r="E605" s="2">
        <f t="shared" si="14"/>
        <v>12.148823082763858</v>
      </c>
    </row>
    <row r="606" spans="1:5">
      <c r="A606">
        <v>14</v>
      </c>
      <c r="B606" t="s">
        <v>1305</v>
      </c>
      <c r="C606">
        <v>18</v>
      </c>
      <c r="D606">
        <v>1355</v>
      </c>
      <c r="E606" s="2">
        <f t="shared" si="14"/>
        <v>13.284132841328415</v>
      </c>
    </row>
    <row r="607" spans="1:5">
      <c r="A607">
        <v>15</v>
      </c>
      <c r="B607" t="s">
        <v>1530</v>
      </c>
      <c r="C607">
        <v>21</v>
      </c>
      <c r="D607">
        <v>1403</v>
      </c>
      <c r="E607" s="2">
        <f t="shared" si="14"/>
        <v>14.96792587312901</v>
      </c>
    </row>
    <row r="608" spans="1:5">
      <c r="A608">
        <v>16</v>
      </c>
      <c r="B608" t="s">
        <v>1519</v>
      </c>
      <c r="C608">
        <v>21</v>
      </c>
      <c r="D608">
        <v>1413</v>
      </c>
      <c r="E608" s="2">
        <f t="shared" si="14"/>
        <v>14.861995753715499</v>
      </c>
    </row>
    <row r="609" spans="1:5">
      <c r="A609">
        <v>17</v>
      </c>
      <c r="B609" t="s">
        <v>1471</v>
      </c>
      <c r="C609">
        <v>21</v>
      </c>
      <c r="D609">
        <v>1428</v>
      </c>
      <c r="E609" s="2">
        <f t="shared" si="14"/>
        <v>14.705882352941176</v>
      </c>
    </row>
    <row r="610" spans="1:5">
      <c r="A610">
        <v>18</v>
      </c>
      <c r="B610" t="s">
        <v>1515</v>
      </c>
      <c r="C610">
        <v>22</v>
      </c>
      <c r="D610">
        <v>1478</v>
      </c>
      <c r="E610" s="2">
        <f t="shared" si="14"/>
        <v>14.884979702300406</v>
      </c>
    </row>
    <row r="611" spans="1:5">
      <c r="A611">
        <v>19</v>
      </c>
      <c r="B611" t="s">
        <v>1323</v>
      </c>
      <c r="C611">
        <v>20</v>
      </c>
      <c r="D611">
        <v>1486</v>
      </c>
      <c r="E611" s="2">
        <f t="shared" si="14"/>
        <v>13.458950201884253</v>
      </c>
    </row>
    <row r="612" spans="1:5">
      <c r="A612">
        <v>20</v>
      </c>
      <c r="B612" t="s">
        <v>1749</v>
      </c>
      <c r="C612">
        <v>15</v>
      </c>
      <c r="D612">
        <v>1489</v>
      </c>
      <c r="E612" s="2">
        <f t="shared" si="14"/>
        <v>10.073875083948959</v>
      </c>
    </row>
    <row r="613" spans="1:5">
      <c r="A613">
        <v>21</v>
      </c>
      <c r="B613" t="s">
        <v>1387</v>
      </c>
      <c r="C613">
        <v>19</v>
      </c>
      <c r="D613">
        <v>1495</v>
      </c>
      <c r="E613" s="2">
        <f t="shared" si="14"/>
        <v>12.709030100334449</v>
      </c>
    </row>
    <row r="614" spans="1:5">
      <c r="A614">
        <v>22</v>
      </c>
      <c r="B614" t="s">
        <v>1770</v>
      </c>
      <c r="C614">
        <v>21</v>
      </c>
      <c r="D614">
        <v>1540</v>
      </c>
      <c r="E614" s="2">
        <f t="shared" si="14"/>
        <v>13.636363636363635</v>
      </c>
    </row>
    <row r="615" spans="1:5">
      <c r="A615">
        <v>23</v>
      </c>
      <c r="B615" t="s">
        <v>1381</v>
      </c>
      <c r="C615">
        <v>17</v>
      </c>
      <c r="D615">
        <v>1582</v>
      </c>
      <c r="E615" s="2">
        <f t="shared" si="14"/>
        <v>10.745891276864727</v>
      </c>
    </row>
    <row r="616" spans="1:5">
      <c r="A616">
        <v>24</v>
      </c>
      <c r="B616" t="s">
        <v>1903</v>
      </c>
      <c r="C616">
        <v>23</v>
      </c>
      <c r="D616">
        <v>1693</v>
      </c>
      <c r="E616" s="2">
        <f t="shared" si="14"/>
        <v>13.585351447135263</v>
      </c>
    </row>
    <row r="617" spans="1:5">
      <c r="A617">
        <v>25</v>
      </c>
      <c r="B617" t="s">
        <v>1839</v>
      </c>
      <c r="C617">
        <v>24</v>
      </c>
      <c r="D617">
        <v>1697</v>
      </c>
      <c r="E617" s="2">
        <f t="shared" si="14"/>
        <v>14.142604596346494</v>
      </c>
    </row>
    <row r="618" spans="1:5">
      <c r="A618">
        <v>26</v>
      </c>
      <c r="B618" t="s">
        <v>1707</v>
      </c>
      <c r="C618">
        <v>22</v>
      </c>
      <c r="D618">
        <v>1729</v>
      </c>
      <c r="E618" s="2">
        <f t="shared" si="14"/>
        <v>12.724117987275882</v>
      </c>
    </row>
    <row r="619" spans="1:5">
      <c r="A619">
        <v>27</v>
      </c>
      <c r="B619" t="s">
        <v>1866</v>
      </c>
      <c r="C619">
        <v>22</v>
      </c>
      <c r="D619">
        <v>1756</v>
      </c>
      <c r="E619" s="2">
        <f t="shared" si="14"/>
        <v>12.528473804100228</v>
      </c>
    </row>
    <row r="620" spans="1:5">
      <c r="A620">
        <v>28</v>
      </c>
      <c r="B620" t="s">
        <v>1607</v>
      </c>
      <c r="C620">
        <v>21</v>
      </c>
      <c r="D620">
        <v>1930</v>
      </c>
      <c r="E620" s="2">
        <f t="shared" si="14"/>
        <v>10.880829015544041</v>
      </c>
    </row>
    <row r="621" spans="1:5">
      <c r="A621">
        <v>29</v>
      </c>
      <c r="B621" t="s">
        <v>1411</v>
      </c>
      <c r="C621">
        <v>35</v>
      </c>
      <c r="D621">
        <v>1985</v>
      </c>
      <c r="E621" s="2">
        <f t="shared" si="14"/>
        <v>17.632241813602015</v>
      </c>
    </row>
    <row r="622" spans="1:5">
      <c r="A622">
        <v>30</v>
      </c>
      <c r="B622" t="s">
        <v>1518</v>
      </c>
      <c r="C622">
        <v>31</v>
      </c>
      <c r="D622">
        <v>2110</v>
      </c>
      <c r="E622" s="2">
        <f t="shared" si="14"/>
        <v>14.691943127962086</v>
      </c>
    </row>
    <row r="623" spans="1:5">
      <c r="A623">
        <v>31</v>
      </c>
      <c r="B623" t="s">
        <v>1450</v>
      </c>
      <c r="C623">
        <v>23</v>
      </c>
      <c r="D623">
        <v>2136</v>
      </c>
      <c r="E623" s="2">
        <f t="shared" si="14"/>
        <v>10.767790262172285</v>
      </c>
    </row>
    <row r="624" spans="1:5">
      <c r="A624">
        <v>32</v>
      </c>
      <c r="B624" t="s">
        <v>1690</v>
      </c>
      <c r="C624">
        <v>39</v>
      </c>
      <c r="D624">
        <v>2277</v>
      </c>
      <c r="E624" s="2">
        <f t="shared" si="14"/>
        <v>17.127799736495387</v>
      </c>
    </row>
    <row r="625" spans="1:5">
      <c r="A625">
        <v>33</v>
      </c>
      <c r="B625" t="s">
        <v>1292</v>
      </c>
      <c r="C625">
        <v>25</v>
      </c>
      <c r="D625">
        <v>2306</v>
      </c>
      <c r="E625" s="2">
        <f t="shared" ref="E625:E656" si="15">C625/D625*1000</f>
        <v>10.841283607979184</v>
      </c>
    </row>
    <row r="626" spans="1:5">
      <c r="A626">
        <v>34</v>
      </c>
      <c r="B626" t="s">
        <v>1535</v>
      </c>
      <c r="C626">
        <v>26</v>
      </c>
      <c r="D626">
        <v>2494</v>
      </c>
      <c r="E626" s="2">
        <f t="shared" si="15"/>
        <v>10.425020048115478</v>
      </c>
    </row>
    <row r="627" spans="1:5">
      <c r="A627">
        <v>35</v>
      </c>
      <c r="B627" t="s">
        <v>1754</v>
      </c>
      <c r="C627">
        <v>35</v>
      </c>
      <c r="D627">
        <v>2521</v>
      </c>
      <c r="E627" s="2">
        <f t="shared" si="15"/>
        <v>13.88337961126537</v>
      </c>
    </row>
    <row r="628" spans="1:5">
      <c r="A628">
        <v>36</v>
      </c>
      <c r="B628" t="s">
        <v>1727</v>
      </c>
      <c r="C628">
        <v>33</v>
      </c>
      <c r="D628">
        <v>2632</v>
      </c>
      <c r="E628" s="2">
        <f t="shared" si="15"/>
        <v>12.537993920972644</v>
      </c>
    </row>
    <row r="629" spans="1:5">
      <c r="A629">
        <v>37</v>
      </c>
      <c r="B629" t="s">
        <v>1297</v>
      </c>
      <c r="C629">
        <v>29</v>
      </c>
      <c r="D629">
        <v>2743</v>
      </c>
      <c r="E629" s="2">
        <f t="shared" si="15"/>
        <v>10.572366022602989</v>
      </c>
    </row>
    <row r="630" spans="1:5">
      <c r="A630">
        <v>38</v>
      </c>
      <c r="B630" t="s">
        <v>1443</v>
      </c>
      <c r="C630">
        <v>40</v>
      </c>
      <c r="D630">
        <v>2919</v>
      </c>
      <c r="E630" s="2">
        <f t="shared" si="15"/>
        <v>13.703323055841041</v>
      </c>
    </row>
    <row r="631" spans="1:5">
      <c r="A631">
        <v>39</v>
      </c>
      <c r="B631" t="s">
        <v>1517</v>
      </c>
      <c r="C631">
        <v>44</v>
      </c>
      <c r="D631">
        <v>2975</v>
      </c>
      <c r="E631" s="2">
        <f t="shared" si="15"/>
        <v>14.789915966386555</v>
      </c>
    </row>
    <row r="632" spans="1:5">
      <c r="A632">
        <v>40</v>
      </c>
      <c r="B632" t="s">
        <v>1589</v>
      </c>
      <c r="C632">
        <v>42</v>
      </c>
      <c r="D632">
        <v>2976</v>
      </c>
      <c r="E632" s="2">
        <f t="shared" si="15"/>
        <v>14.112903225806452</v>
      </c>
    </row>
    <row r="633" spans="1:5">
      <c r="A633">
        <v>41</v>
      </c>
      <c r="B633" t="s">
        <v>1498</v>
      </c>
      <c r="C633">
        <v>34</v>
      </c>
      <c r="D633">
        <v>2996</v>
      </c>
      <c r="E633" s="2">
        <f t="shared" si="15"/>
        <v>11.348464619492658</v>
      </c>
    </row>
    <row r="634" spans="1:5">
      <c r="A634">
        <v>42</v>
      </c>
      <c r="B634" t="s">
        <v>1540</v>
      </c>
      <c r="C634">
        <v>39</v>
      </c>
      <c r="D634">
        <v>3273</v>
      </c>
      <c r="E634" s="2">
        <f t="shared" si="15"/>
        <v>11.915673693858846</v>
      </c>
    </row>
    <row r="635" spans="1:5">
      <c r="A635">
        <v>43</v>
      </c>
      <c r="B635" t="s">
        <v>1566</v>
      </c>
      <c r="C635">
        <v>45</v>
      </c>
      <c r="D635">
        <v>3621</v>
      </c>
      <c r="E635" s="2">
        <f t="shared" si="15"/>
        <v>12.427506213753107</v>
      </c>
    </row>
    <row r="636" spans="1:5">
      <c r="A636">
        <v>44</v>
      </c>
      <c r="B636" t="s">
        <v>1406</v>
      </c>
      <c r="C636">
        <v>42</v>
      </c>
      <c r="D636">
        <v>3934</v>
      </c>
      <c r="E636" s="2">
        <f t="shared" si="15"/>
        <v>10.676156583629894</v>
      </c>
    </row>
    <row r="637" spans="1:5">
      <c r="A637">
        <v>45</v>
      </c>
      <c r="B637" t="s">
        <v>1867</v>
      </c>
      <c r="C637">
        <v>42</v>
      </c>
      <c r="D637">
        <v>3954</v>
      </c>
      <c r="E637" s="2">
        <f t="shared" si="15"/>
        <v>10.622154779969652</v>
      </c>
    </row>
    <row r="638" spans="1:5">
      <c r="A638">
        <v>46</v>
      </c>
      <c r="B638" t="s">
        <v>1520</v>
      </c>
      <c r="C638">
        <v>50</v>
      </c>
      <c r="D638">
        <v>3988</v>
      </c>
      <c r="E638" s="2">
        <f t="shared" si="15"/>
        <v>12.537612838515548</v>
      </c>
    </row>
    <row r="639" spans="1:5">
      <c r="A639">
        <v>47</v>
      </c>
      <c r="B639" t="s">
        <v>1722</v>
      </c>
      <c r="C639">
        <v>63</v>
      </c>
      <c r="D639">
        <v>4430</v>
      </c>
      <c r="E639" s="2">
        <f t="shared" si="15"/>
        <v>14.221218961625281</v>
      </c>
    </row>
    <row r="640" spans="1:5">
      <c r="A640">
        <v>48</v>
      </c>
      <c r="B640" t="s">
        <v>1851</v>
      </c>
      <c r="C640">
        <v>61</v>
      </c>
      <c r="D640">
        <v>4557</v>
      </c>
      <c r="E640" s="2">
        <f t="shared" si="15"/>
        <v>13.385999561114769</v>
      </c>
    </row>
    <row r="641" spans="1:5">
      <c r="A641">
        <v>49</v>
      </c>
      <c r="B641" t="s">
        <v>1429</v>
      </c>
      <c r="C641">
        <v>58</v>
      </c>
      <c r="D641">
        <v>4570</v>
      </c>
      <c r="E641" s="2">
        <f t="shared" si="15"/>
        <v>12.691466083150985</v>
      </c>
    </row>
    <row r="642" spans="1:5">
      <c r="A642">
        <v>50</v>
      </c>
      <c r="B642" t="s">
        <v>1328</v>
      </c>
      <c r="C642">
        <v>55</v>
      </c>
      <c r="D642">
        <v>4769</v>
      </c>
      <c r="E642" s="2">
        <f t="shared" si="15"/>
        <v>11.532816104005033</v>
      </c>
    </row>
    <row r="643" spans="1:5">
      <c r="A643">
        <v>51</v>
      </c>
      <c r="B643" t="s">
        <v>1474</v>
      </c>
      <c r="C643">
        <v>95</v>
      </c>
      <c r="D643">
        <v>4940</v>
      </c>
      <c r="E643" s="2">
        <f t="shared" si="15"/>
        <v>19.230769230769234</v>
      </c>
    </row>
    <row r="644" spans="1:5">
      <c r="A644">
        <v>52</v>
      </c>
      <c r="B644" t="s">
        <v>1805</v>
      </c>
      <c r="C644">
        <v>66</v>
      </c>
      <c r="D644">
        <v>4972</v>
      </c>
      <c r="E644" s="2">
        <f t="shared" si="15"/>
        <v>13.274336283185841</v>
      </c>
    </row>
    <row r="645" spans="1:5">
      <c r="A645">
        <v>53</v>
      </c>
      <c r="B645" t="s">
        <v>1696</v>
      </c>
      <c r="C645">
        <v>57</v>
      </c>
      <c r="D645">
        <v>5108</v>
      </c>
      <c r="E645" s="2">
        <f t="shared" si="15"/>
        <v>11.158966327329678</v>
      </c>
    </row>
    <row r="646" spans="1:5">
      <c r="A646">
        <v>54</v>
      </c>
      <c r="B646" t="s">
        <v>1832</v>
      </c>
      <c r="C646">
        <v>86</v>
      </c>
      <c r="D646">
        <v>5365</v>
      </c>
      <c r="E646" s="2">
        <f t="shared" si="15"/>
        <v>16.029822926374649</v>
      </c>
    </row>
    <row r="647" spans="1:5">
      <c r="A647">
        <v>55</v>
      </c>
      <c r="B647" t="s">
        <v>1556</v>
      </c>
      <c r="C647">
        <v>57</v>
      </c>
      <c r="D647">
        <v>5366</v>
      </c>
      <c r="E647" s="2">
        <f t="shared" si="15"/>
        <v>10.622437569884458</v>
      </c>
    </row>
    <row r="648" spans="1:5">
      <c r="A648">
        <v>56</v>
      </c>
      <c r="B648" t="s">
        <v>1325</v>
      </c>
      <c r="C648">
        <v>61</v>
      </c>
      <c r="D648">
        <v>5691</v>
      </c>
      <c r="E648" s="2">
        <f t="shared" si="15"/>
        <v>10.718678615357581</v>
      </c>
    </row>
    <row r="649" spans="1:5">
      <c r="A649">
        <v>57</v>
      </c>
      <c r="B649" t="s">
        <v>1527</v>
      </c>
      <c r="C649">
        <v>70</v>
      </c>
      <c r="D649">
        <v>5851</v>
      </c>
      <c r="E649" s="2">
        <f t="shared" si="15"/>
        <v>11.963766877456846</v>
      </c>
    </row>
    <row r="650" spans="1:5">
      <c r="A650">
        <v>58</v>
      </c>
      <c r="B650" t="s">
        <v>1593</v>
      </c>
      <c r="C650">
        <v>94</v>
      </c>
      <c r="D650">
        <v>5877</v>
      </c>
      <c r="E650" s="2">
        <f t="shared" si="15"/>
        <v>15.994555045091031</v>
      </c>
    </row>
    <row r="651" spans="1:5">
      <c r="A651">
        <v>59</v>
      </c>
      <c r="B651" t="s">
        <v>1606</v>
      </c>
      <c r="C651">
        <v>91</v>
      </c>
      <c r="D651">
        <v>6362</v>
      </c>
      <c r="E651" s="2">
        <f t="shared" si="15"/>
        <v>14.303678088651369</v>
      </c>
    </row>
    <row r="652" spans="1:5">
      <c r="A652">
        <v>60</v>
      </c>
      <c r="B652" t="s">
        <v>1414</v>
      </c>
      <c r="C652">
        <v>91</v>
      </c>
      <c r="D652">
        <v>6462</v>
      </c>
      <c r="E652" s="2">
        <f t="shared" si="15"/>
        <v>14.082327452800989</v>
      </c>
    </row>
    <row r="653" spans="1:5">
      <c r="A653">
        <v>61</v>
      </c>
      <c r="B653" t="s">
        <v>1844</v>
      </c>
      <c r="C653">
        <v>105</v>
      </c>
      <c r="D653">
        <v>9060</v>
      </c>
      <c r="E653" s="2">
        <f t="shared" si="15"/>
        <v>11.589403973509935</v>
      </c>
    </row>
    <row r="654" spans="1:5">
      <c r="A654">
        <v>62</v>
      </c>
      <c r="B654" t="s">
        <v>1797</v>
      </c>
      <c r="C654">
        <v>96</v>
      </c>
      <c r="D654">
        <v>9173</v>
      </c>
      <c r="E654" s="2">
        <f t="shared" si="15"/>
        <v>10.465496566008939</v>
      </c>
    </row>
    <row r="655" spans="1:5">
      <c r="A655">
        <v>63</v>
      </c>
      <c r="B655" t="s">
        <v>1820</v>
      </c>
      <c r="C655">
        <v>101</v>
      </c>
      <c r="D655">
        <v>9551</v>
      </c>
      <c r="E655" s="2">
        <f t="shared" si="15"/>
        <v>10.574808920531881</v>
      </c>
    </row>
    <row r="656" spans="1:5">
      <c r="A656">
        <v>64</v>
      </c>
      <c r="B656" t="s">
        <v>1650</v>
      </c>
      <c r="C656">
        <v>147</v>
      </c>
      <c r="D656">
        <v>10433</v>
      </c>
      <c r="E656" s="2">
        <f t="shared" si="15"/>
        <v>14.089907025783573</v>
      </c>
    </row>
    <row r="657" spans="1:5">
      <c r="A657">
        <v>65</v>
      </c>
      <c r="B657" t="s">
        <v>1475</v>
      </c>
      <c r="C657">
        <v>268</v>
      </c>
      <c r="D657">
        <v>21475</v>
      </c>
      <c r="E657" s="2">
        <f t="shared" ref="E657:E659" si="16">C657/D657*1000</f>
        <v>12.479627473806753</v>
      </c>
    </row>
    <row r="658" spans="1:5">
      <c r="A658">
        <v>66</v>
      </c>
      <c r="B658" t="s">
        <v>1825</v>
      </c>
      <c r="C658">
        <v>2022</v>
      </c>
      <c r="D658">
        <v>175954</v>
      </c>
      <c r="E658" s="2">
        <f t="shared" si="16"/>
        <v>11.491639860418065</v>
      </c>
    </row>
    <row r="659" spans="1:5">
      <c r="C659">
        <f>SUM(C593:C658)</f>
        <v>4905</v>
      </c>
      <c r="D659">
        <f>SUM(D593:D658)</f>
        <v>400651</v>
      </c>
      <c r="E659" s="2">
        <f t="shared" si="16"/>
        <v>12.242575208847601</v>
      </c>
    </row>
    <row r="661" spans="1:5">
      <c r="B661" t="s">
        <v>675</v>
      </c>
      <c r="C661">
        <v>7103</v>
      </c>
      <c r="D661">
        <v>617125</v>
      </c>
      <c r="E661" s="2">
        <f t="shared" ref="E661" si="17">C661/D661*1000</f>
        <v>11.509823779623254</v>
      </c>
    </row>
  </sheetData>
  <sortState ref="B316:E652">
    <sortCondition ref="D316:D652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6"/>
  <sheetViews>
    <sheetView showGridLines="0" workbookViewId="0">
      <selection activeCell="I37" sqref="I37"/>
    </sheetView>
  </sheetViews>
  <sheetFormatPr defaultRowHeight="15"/>
  <cols>
    <col min="1" max="1" width="49" bestFit="1" customWidth="1"/>
    <col min="4" max="4" width="10" bestFit="1" customWidth="1"/>
    <col min="6" max="6" width="10.5703125" bestFit="1" customWidth="1"/>
  </cols>
  <sheetData>
    <row r="1" spans="1:6">
      <c r="A1" t="s">
        <v>1909</v>
      </c>
    </row>
    <row r="2" spans="1:6">
      <c r="A2" t="s">
        <v>1910</v>
      </c>
    </row>
    <row r="3" spans="1:6">
      <c r="A3" s="3" t="s">
        <v>1918</v>
      </c>
    </row>
    <row r="4" spans="1:6">
      <c r="A4" s="155" t="s">
        <v>1917</v>
      </c>
      <c r="B4" s="151">
        <v>2000</v>
      </c>
      <c r="C4" s="150">
        <v>2012</v>
      </c>
      <c r="D4" s="150"/>
      <c r="E4" s="150"/>
      <c r="F4" s="153" t="s">
        <v>2039</v>
      </c>
    </row>
    <row r="5" spans="1:6">
      <c r="A5" s="156"/>
      <c r="B5" s="152"/>
      <c r="C5" s="107" t="s">
        <v>782</v>
      </c>
      <c r="D5" s="121" t="s">
        <v>2038</v>
      </c>
      <c r="E5" s="121" t="s">
        <v>5</v>
      </c>
      <c r="F5" s="154"/>
    </row>
    <row r="6" spans="1:6">
      <c r="A6" t="s">
        <v>687</v>
      </c>
      <c r="B6" s="34">
        <v>17.073231121369599</v>
      </c>
      <c r="C6" s="11">
        <v>75</v>
      </c>
      <c r="D6" s="11">
        <v>8806</v>
      </c>
      <c r="E6" s="34">
        <v>8.5169202816261649</v>
      </c>
      <c r="F6" s="118">
        <f t="shared" ref="F6:F23" si="0">(E6-B6)/B6*100</f>
        <v>-50.115357655025136</v>
      </c>
    </row>
    <row r="7" spans="1:6">
      <c r="A7" t="s">
        <v>1915</v>
      </c>
      <c r="B7" s="34">
        <v>16.39851485148515</v>
      </c>
      <c r="C7" s="11">
        <v>168</v>
      </c>
      <c r="D7" s="11">
        <v>18105</v>
      </c>
      <c r="E7" s="34">
        <v>9.2792046396023196</v>
      </c>
      <c r="F7" s="118">
        <f t="shared" si="0"/>
        <v>-43.414359631708123</v>
      </c>
    </row>
    <row r="8" spans="1:6">
      <c r="A8" t="s">
        <v>682</v>
      </c>
      <c r="B8" s="34">
        <v>14.139827179890023</v>
      </c>
      <c r="C8" s="11">
        <v>120</v>
      </c>
      <c r="D8" s="11">
        <v>12377</v>
      </c>
      <c r="E8" s="34">
        <v>9.6954027631897883</v>
      </c>
      <c r="F8" s="118">
        <f t="shared" si="0"/>
        <v>-31.431957124774438</v>
      </c>
    </row>
    <row r="9" spans="1:6">
      <c r="A9" t="s">
        <v>686</v>
      </c>
      <c r="B9" s="34">
        <v>22.204005987597121</v>
      </c>
      <c r="C9" s="11">
        <v>576</v>
      </c>
      <c r="D9" s="11">
        <v>58292</v>
      </c>
      <c r="E9" s="34">
        <v>9.8812873121526117</v>
      </c>
      <c r="F9" s="118">
        <f t="shared" si="0"/>
        <v>-55.497727222411243</v>
      </c>
    </row>
    <row r="10" spans="1:6">
      <c r="A10" t="s">
        <v>1914</v>
      </c>
      <c r="B10" s="34">
        <v>17.179178835251676</v>
      </c>
      <c r="C10" s="11">
        <v>99</v>
      </c>
      <c r="D10" s="11">
        <v>9803</v>
      </c>
      <c r="E10" s="34">
        <v>10.098949301234317</v>
      </c>
      <c r="F10" s="118">
        <f t="shared" si="0"/>
        <v>-41.214016117515044</v>
      </c>
    </row>
    <row r="11" spans="1:6">
      <c r="A11" t="s">
        <v>681</v>
      </c>
      <c r="B11" s="34">
        <v>18.14288023274608</v>
      </c>
      <c r="C11" s="11">
        <v>95</v>
      </c>
      <c r="D11" s="11">
        <v>9258</v>
      </c>
      <c r="E11" s="34">
        <v>10.261395549794772</v>
      </c>
      <c r="F11" s="118">
        <f t="shared" si="0"/>
        <v>-43.441198871643429</v>
      </c>
    </row>
    <row r="12" spans="1:6">
      <c r="A12" t="s">
        <v>1913</v>
      </c>
      <c r="B12" s="34">
        <v>14.869124297656571</v>
      </c>
      <c r="C12" s="11">
        <v>190</v>
      </c>
      <c r="D12" s="11">
        <v>18158</v>
      </c>
      <c r="E12" s="34">
        <v>10.463707456768367</v>
      </c>
      <c r="F12" s="118">
        <f t="shared" si="0"/>
        <v>-29.627950864480397</v>
      </c>
    </row>
    <row r="13" spans="1:6">
      <c r="A13" t="s">
        <v>690</v>
      </c>
      <c r="B13" s="34">
        <v>19.334359368988071</v>
      </c>
      <c r="C13" s="11">
        <v>105</v>
      </c>
      <c r="D13" s="11">
        <v>9191</v>
      </c>
      <c r="E13" s="34">
        <v>11.424219345011425</v>
      </c>
      <c r="F13" s="118">
        <f t="shared" si="0"/>
        <v>-40.912346114060313</v>
      </c>
    </row>
    <row r="14" spans="1:6">
      <c r="A14" t="s">
        <v>688</v>
      </c>
      <c r="B14" s="34">
        <v>17.355982274741507</v>
      </c>
      <c r="C14" s="11">
        <v>158</v>
      </c>
      <c r="D14" s="11">
        <v>13714</v>
      </c>
      <c r="E14" s="34">
        <v>11.521073355694911</v>
      </c>
      <c r="F14" s="118">
        <f t="shared" si="0"/>
        <v>-33.619007133570598</v>
      </c>
    </row>
    <row r="15" spans="1:6">
      <c r="A15" t="s">
        <v>685</v>
      </c>
      <c r="B15" s="34">
        <v>14.36513012249717</v>
      </c>
      <c r="C15" s="11">
        <v>254</v>
      </c>
      <c r="D15" s="11">
        <v>21990</v>
      </c>
      <c r="E15" s="34">
        <v>11.550704865848113</v>
      </c>
      <c r="F15" s="118">
        <f t="shared" si="0"/>
        <v>-19.592062394488149</v>
      </c>
    </row>
    <row r="16" spans="1:6">
      <c r="A16" t="s">
        <v>1912</v>
      </c>
      <c r="B16" s="34">
        <v>17.74327696146382</v>
      </c>
      <c r="C16" s="11">
        <v>3689</v>
      </c>
      <c r="D16" s="11">
        <v>316082</v>
      </c>
      <c r="E16" s="34">
        <v>11.671022076549756</v>
      </c>
      <c r="F16" s="118">
        <f t="shared" si="0"/>
        <v>-34.222849015445362</v>
      </c>
    </row>
    <row r="17" spans="1:6">
      <c r="A17" t="s">
        <v>691</v>
      </c>
      <c r="B17" s="34">
        <v>19.98262380538662</v>
      </c>
      <c r="C17" s="11">
        <v>48</v>
      </c>
      <c r="D17" s="11">
        <v>4044</v>
      </c>
      <c r="E17" s="34">
        <v>11.869436201780417</v>
      </c>
      <c r="F17" s="118">
        <f t="shared" si="0"/>
        <v>-40.601212746742348</v>
      </c>
    </row>
    <row r="18" spans="1:6">
      <c r="A18" t="s">
        <v>696</v>
      </c>
      <c r="B18" s="34">
        <v>13.83212826155297</v>
      </c>
      <c r="C18" s="11">
        <v>397</v>
      </c>
      <c r="D18" s="11">
        <v>33277</v>
      </c>
      <c r="E18" s="34">
        <v>11.930161973735613</v>
      </c>
      <c r="F18" s="118">
        <f t="shared" si="0"/>
        <v>-13.750351730788669</v>
      </c>
    </row>
    <row r="19" spans="1:6">
      <c r="A19" t="s">
        <v>684</v>
      </c>
      <c r="B19" s="34">
        <v>16.28581173260573</v>
      </c>
      <c r="C19" s="11">
        <v>64</v>
      </c>
      <c r="D19" s="11">
        <v>5345</v>
      </c>
      <c r="E19" s="34">
        <v>11.973807296538821</v>
      </c>
      <c r="F19" s="118">
        <f t="shared" si="0"/>
        <v>-26.477061793818169</v>
      </c>
    </row>
    <row r="20" spans="1:6">
      <c r="A20" t="s">
        <v>689</v>
      </c>
      <c r="B20" s="34">
        <v>12.504757244603926</v>
      </c>
      <c r="C20" s="11">
        <v>232</v>
      </c>
      <c r="D20" s="11">
        <v>19202</v>
      </c>
      <c r="E20" s="34">
        <v>12.08207478387668</v>
      </c>
      <c r="F20" s="118">
        <f t="shared" si="0"/>
        <v>-3.3801732609374984</v>
      </c>
    </row>
    <row r="21" spans="1:6">
      <c r="A21" t="s">
        <v>695</v>
      </c>
      <c r="B21" s="34">
        <v>19.734266099350023</v>
      </c>
      <c r="C21" s="11">
        <v>427</v>
      </c>
      <c r="D21" s="11">
        <v>33618</v>
      </c>
      <c r="E21" s="34">
        <v>12.701528942828245</v>
      </c>
      <c r="F21" s="118">
        <f t="shared" si="0"/>
        <v>-35.637186207565179</v>
      </c>
    </row>
    <row r="22" spans="1:6">
      <c r="A22" t="s">
        <v>683</v>
      </c>
      <c r="B22" s="34">
        <v>16.889798777038493</v>
      </c>
      <c r="C22" s="11">
        <v>404</v>
      </c>
      <c r="D22" s="11">
        <v>25804</v>
      </c>
      <c r="E22" s="34">
        <v>15.6564873662998</v>
      </c>
      <c r="F22" s="118">
        <f t="shared" si="0"/>
        <v>-7.3021083733417091</v>
      </c>
    </row>
    <row r="23" spans="1:6">
      <c r="A23" s="4" t="s">
        <v>675</v>
      </c>
      <c r="B23" s="9">
        <v>17.134797396792766</v>
      </c>
      <c r="C23" s="119">
        <v>7103</v>
      </c>
      <c r="D23" s="119">
        <v>617125</v>
      </c>
      <c r="E23" s="9">
        <v>11.509823779623254</v>
      </c>
      <c r="F23" s="120">
        <f t="shared" si="0"/>
        <v>-32.827780141843846</v>
      </c>
    </row>
    <row r="26" spans="1:6">
      <c r="C26" s="136"/>
    </row>
    <row r="27" spans="1:6">
      <c r="B27" s="11"/>
      <c r="C27" s="11"/>
    </row>
    <row r="28" spans="1:6">
      <c r="B28" s="11"/>
      <c r="C28" s="11"/>
    </row>
    <row r="29" spans="1:6">
      <c r="B29" s="11"/>
      <c r="C29" s="11"/>
    </row>
    <row r="30" spans="1:6">
      <c r="B30" s="11"/>
      <c r="C30" s="11"/>
    </row>
    <row r="31" spans="1:6">
      <c r="B31" s="11"/>
      <c r="C31" s="11"/>
    </row>
    <row r="34" spans="2:3">
      <c r="B34" s="34"/>
      <c r="C34" s="34"/>
    </row>
    <row r="35" spans="2:3">
      <c r="B35" s="34"/>
      <c r="C35" s="34"/>
    </row>
    <row r="36" spans="2:3">
      <c r="B36" s="34"/>
      <c r="C36" s="34"/>
    </row>
  </sheetData>
  <sortState ref="A47:F63">
    <sortCondition ref="E47:E63"/>
  </sortState>
  <mergeCells count="4">
    <mergeCell ref="C4:E4"/>
    <mergeCell ref="B4:B5"/>
    <mergeCell ref="F4:F5"/>
    <mergeCell ref="A4:A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5"/>
  <sheetViews>
    <sheetView workbookViewId="0">
      <selection activeCell="M6" sqref="M6"/>
    </sheetView>
  </sheetViews>
  <sheetFormatPr defaultRowHeight="15"/>
  <cols>
    <col min="1" max="1" width="6.7109375" customWidth="1"/>
    <col min="2" max="2" width="24.28515625" customWidth="1"/>
    <col min="3" max="3" width="7.5703125" bestFit="1" customWidth="1"/>
    <col min="4" max="4" width="9.7109375" bestFit="1" customWidth="1"/>
    <col min="5" max="5" width="9.140625" bestFit="1" customWidth="1"/>
    <col min="6" max="6" width="7.140625" bestFit="1" customWidth="1"/>
    <col min="7" max="7" width="8.85546875" bestFit="1" customWidth="1"/>
    <col min="8" max="8" width="9.7109375" bestFit="1" customWidth="1"/>
    <col min="9" max="9" width="6.28515625" customWidth="1"/>
  </cols>
  <sheetData>
    <row r="1" spans="1:9">
      <c r="A1" s="3" t="s">
        <v>1244</v>
      </c>
      <c r="H1" s="3"/>
    </row>
    <row r="2" spans="1:9">
      <c r="A2" s="155" t="s">
        <v>785</v>
      </c>
      <c r="B2" s="155"/>
      <c r="C2" s="150" t="s">
        <v>1236</v>
      </c>
      <c r="D2" s="150"/>
      <c r="E2" s="150"/>
      <c r="F2" s="150"/>
      <c r="G2" s="150" t="s">
        <v>5</v>
      </c>
      <c r="H2" s="150"/>
      <c r="I2" s="150"/>
    </row>
    <row r="3" spans="1:9">
      <c r="A3" s="156"/>
      <c r="B3" s="156"/>
      <c r="C3" s="98" t="s">
        <v>4</v>
      </c>
      <c r="D3" s="98" t="s">
        <v>1238</v>
      </c>
      <c r="E3" s="98" t="s">
        <v>1252</v>
      </c>
      <c r="F3" s="98" t="s">
        <v>1237</v>
      </c>
      <c r="G3" s="110" t="s">
        <v>1239</v>
      </c>
      <c r="H3" s="110" t="s">
        <v>1250</v>
      </c>
      <c r="I3" s="149" t="s">
        <v>2140</v>
      </c>
    </row>
    <row r="4" spans="1:9">
      <c r="A4">
        <v>1</v>
      </c>
      <c r="B4" t="s">
        <v>798</v>
      </c>
      <c r="C4" s="11">
        <v>594</v>
      </c>
      <c r="D4">
        <v>9</v>
      </c>
      <c r="E4">
        <v>5</v>
      </c>
      <c r="F4" s="11">
        <v>14</v>
      </c>
      <c r="G4" s="34">
        <v>15.15</v>
      </c>
      <c r="H4" s="34">
        <v>8.42</v>
      </c>
      <c r="I4" s="34">
        <v>23.57</v>
      </c>
    </row>
    <row r="5" spans="1:9">
      <c r="A5">
        <v>2</v>
      </c>
      <c r="B5" t="s">
        <v>869</v>
      </c>
      <c r="C5" s="11">
        <v>447</v>
      </c>
      <c r="D5">
        <v>5</v>
      </c>
      <c r="E5">
        <v>3</v>
      </c>
      <c r="F5" s="11">
        <v>8</v>
      </c>
      <c r="G5" s="34">
        <v>11.19</v>
      </c>
      <c r="H5" s="34">
        <v>6.71</v>
      </c>
      <c r="I5" s="34">
        <v>17.899999999999999</v>
      </c>
    </row>
    <row r="6" spans="1:9">
      <c r="A6">
        <v>3</v>
      </c>
      <c r="B6" t="s">
        <v>813</v>
      </c>
      <c r="C6" s="11">
        <v>4004</v>
      </c>
      <c r="D6">
        <v>46</v>
      </c>
      <c r="E6">
        <v>23</v>
      </c>
      <c r="F6" s="11">
        <v>69</v>
      </c>
      <c r="G6" s="34">
        <v>11.49</v>
      </c>
      <c r="H6" s="34">
        <v>5.74</v>
      </c>
      <c r="I6" s="34">
        <v>17.23</v>
      </c>
    </row>
    <row r="7" spans="1:9">
      <c r="A7">
        <v>4</v>
      </c>
      <c r="B7" t="s">
        <v>819</v>
      </c>
      <c r="C7" s="11">
        <v>1976</v>
      </c>
      <c r="D7">
        <v>27</v>
      </c>
      <c r="E7">
        <v>7</v>
      </c>
      <c r="F7" s="11">
        <v>34</v>
      </c>
      <c r="G7" s="34">
        <v>13.66</v>
      </c>
      <c r="H7" s="34">
        <v>3.54</v>
      </c>
      <c r="I7" s="34">
        <v>17.21</v>
      </c>
    </row>
    <row r="8" spans="1:9">
      <c r="A8">
        <v>5</v>
      </c>
      <c r="B8" t="s">
        <v>801</v>
      </c>
      <c r="C8" s="11">
        <v>2749</v>
      </c>
      <c r="D8">
        <v>26</v>
      </c>
      <c r="E8">
        <v>21</v>
      </c>
      <c r="F8" s="11">
        <v>47</v>
      </c>
      <c r="G8" s="34">
        <v>9.4600000000000009</v>
      </c>
      <c r="H8" s="34">
        <v>7.64</v>
      </c>
      <c r="I8" s="34">
        <v>17.100000000000001</v>
      </c>
    </row>
    <row r="9" spans="1:9">
      <c r="A9">
        <v>6</v>
      </c>
      <c r="B9" t="s">
        <v>827</v>
      </c>
      <c r="C9" s="11">
        <v>293</v>
      </c>
      <c r="D9">
        <v>4</v>
      </c>
      <c r="E9">
        <v>1</v>
      </c>
      <c r="F9" s="11">
        <v>5</v>
      </c>
      <c r="G9" s="34">
        <v>13.65</v>
      </c>
      <c r="H9" s="34">
        <v>3.41</v>
      </c>
      <c r="I9" s="34">
        <v>17.059999999999999</v>
      </c>
    </row>
    <row r="10" spans="1:9">
      <c r="A10">
        <v>7</v>
      </c>
      <c r="B10" t="s">
        <v>874</v>
      </c>
      <c r="C10" s="11">
        <v>2402</v>
      </c>
      <c r="D10">
        <v>29</v>
      </c>
      <c r="E10">
        <v>11</v>
      </c>
      <c r="F10" s="11">
        <v>40</v>
      </c>
      <c r="G10" s="34">
        <v>12.07</v>
      </c>
      <c r="H10" s="34">
        <v>4.58</v>
      </c>
      <c r="I10" s="34">
        <v>16.649999999999999</v>
      </c>
    </row>
    <row r="11" spans="1:9">
      <c r="A11">
        <v>8</v>
      </c>
      <c r="B11" t="s">
        <v>850</v>
      </c>
      <c r="C11" s="11">
        <v>1402</v>
      </c>
      <c r="D11">
        <v>15</v>
      </c>
      <c r="E11">
        <v>8</v>
      </c>
      <c r="F11" s="11">
        <v>23</v>
      </c>
      <c r="G11" s="34">
        <v>10.7</v>
      </c>
      <c r="H11" s="34">
        <v>5.71</v>
      </c>
      <c r="I11" s="34">
        <v>16.41</v>
      </c>
    </row>
    <row r="12" spans="1:9">
      <c r="A12">
        <v>9</v>
      </c>
      <c r="B12" t="s">
        <v>846</v>
      </c>
      <c r="C12" s="11">
        <v>1258</v>
      </c>
      <c r="D12">
        <v>13</v>
      </c>
      <c r="E12">
        <v>7</v>
      </c>
      <c r="F12" s="11">
        <v>20</v>
      </c>
      <c r="G12" s="34">
        <v>10.33</v>
      </c>
      <c r="H12" s="34">
        <v>5.56</v>
      </c>
      <c r="I12" s="34">
        <v>15.9</v>
      </c>
    </row>
    <row r="13" spans="1:9">
      <c r="A13">
        <v>10</v>
      </c>
      <c r="B13" t="s">
        <v>835</v>
      </c>
      <c r="C13" s="11">
        <v>3046</v>
      </c>
      <c r="D13">
        <v>33</v>
      </c>
      <c r="E13">
        <v>15</v>
      </c>
      <c r="F13" s="11">
        <v>48</v>
      </c>
      <c r="G13" s="34">
        <v>10.83</v>
      </c>
      <c r="H13" s="34">
        <v>4.92</v>
      </c>
      <c r="I13" s="34">
        <v>15.76</v>
      </c>
    </row>
    <row r="14" spans="1:9">
      <c r="A14">
        <v>11</v>
      </c>
      <c r="B14" t="s">
        <v>877</v>
      </c>
      <c r="C14" s="11">
        <v>1975</v>
      </c>
      <c r="D14">
        <v>20</v>
      </c>
      <c r="E14">
        <v>11</v>
      </c>
      <c r="F14" s="11">
        <v>31</v>
      </c>
      <c r="G14" s="34">
        <v>10.130000000000001</v>
      </c>
      <c r="H14" s="34">
        <v>5.57</v>
      </c>
      <c r="I14" s="34">
        <v>15.7</v>
      </c>
    </row>
    <row r="15" spans="1:9">
      <c r="A15">
        <v>12</v>
      </c>
      <c r="B15" t="s">
        <v>794</v>
      </c>
      <c r="C15" s="11">
        <v>260</v>
      </c>
      <c r="D15">
        <v>3</v>
      </c>
      <c r="E15">
        <v>1</v>
      </c>
      <c r="F15" s="11">
        <v>4</v>
      </c>
      <c r="G15" s="34">
        <v>11.54</v>
      </c>
      <c r="H15" s="34">
        <v>3.85</v>
      </c>
      <c r="I15" s="34">
        <v>15.38</v>
      </c>
    </row>
    <row r="16" spans="1:9">
      <c r="A16">
        <v>13</v>
      </c>
      <c r="B16" t="s">
        <v>842</v>
      </c>
      <c r="C16" s="11">
        <v>986</v>
      </c>
      <c r="D16">
        <v>9</v>
      </c>
      <c r="E16">
        <v>6</v>
      </c>
      <c r="F16" s="11">
        <v>15</v>
      </c>
      <c r="G16" s="34">
        <v>9.1300000000000008</v>
      </c>
      <c r="H16" s="34">
        <v>6.09</v>
      </c>
      <c r="I16" s="34">
        <v>15.21</v>
      </c>
    </row>
    <row r="17" spans="1:9">
      <c r="A17">
        <v>14</v>
      </c>
      <c r="B17" t="s">
        <v>806</v>
      </c>
      <c r="C17" s="11">
        <v>2257</v>
      </c>
      <c r="D17">
        <v>19</v>
      </c>
      <c r="E17">
        <v>15</v>
      </c>
      <c r="F17" s="11">
        <v>34</v>
      </c>
      <c r="G17" s="34">
        <v>8.42</v>
      </c>
      <c r="H17" s="34">
        <v>6.65</v>
      </c>
      <c r="I17" s="34">
        <v>15.06</v>
      </c>
    </row>
    <row r="18" spans="1:9">
      <c r="A18">
        <v>15</v>
      </c>
      <c r="B18" t="s">
        <v>793</v>
      </c>
      <c r="C18" s="11">
        <v>1416</v>
      </c>
      <c r="D18">
        <v>12</v>
      </c>
      <c r="E18">
        <v>9</v>
      </c>
      <c r="F18" s="11">
        <v>21</v>
      </c>
      <c r="G18" s="34">
        <v>8.4700000000000006</v>
      </c>
      <c r="H18" s="34">
        <v>6.36</v>
      </c>
      <c r="I18" s="34">
        <v>14.83</v>
      </c>
    </row>
    <row r="19" spans="1:9">
      <c r="A19">
        <v>16</v>
      </c>
      <c r="B19" t="s">
        <v>863</v>
      </c>
      <c r="C19" s="11">
        <v>2451</v>
      </c>
      <c r="D19">
        <v>25</v>
      </c>
      <c r="E19">
        <v>11</v>
      </c>
      <c r="F19" s="11">
        <v>36</v>
      </c>
      <c r="G19" s="34">
        <v>10.199999999999999</v>
      </c>
      <c r="H19" s="34">
        <v>4.49</v>
      </c>
      <c r="I19" s="34">
        <v>14.69</v>
      </c>
    </row>
    <row r="20" spans="1:9">
      <c r="A20">
        <v>17</v>
      </c>
      <c r="B20" t="s">
        <v>816</v>
      </c>
      <c r="C20" s="11">
        <v>1943</v>
      </c>
      <c r="D20">
        <v>15</v>
      </c>
      <c r="E20">
        <v>13</v>
      </c>
      <c r="F20" s="11">
        <v>28</v>
      </c>
      <c r="G20" s="34">
        <v>7.72</v>
      </c>
      <c r="H20" s="34">
        <v>6.69</v>
      </c>
      <c r="I20" s="34">
        <v>14.41</v>
      </c>
    </row>
    <row r="21" spans="1:9">
      <c r="A21">
        <v>18</v>
      </c>
      <c r="B21" t="s">
        <v>830</v>
      </c>
      <c r="C21" s="11">
        <v>5843</v>
      </c>
      <c r="D21">
        <v>53</v>
      </c>
      <c r="E21">
        <v>31</v>
      </c>
      <c r="F21" s="11">
        <v>84</v>
      </c>
      <c r="G21" s="34">
        <v>9.07</v>
      </c>
      <c r="H21" s="34">
        <v>5.31</v>
      </c>
      <c r="I21" s="34">
        <v>14.38</v>
      </c>
    </row>
    <row r="22" spans="1:9">
      <c r="A22">
        <v>19</v>
      </c>
      <c r="B22" t="s">
        <v>820</v>
      </c>
      <c r="C22" s="11">
        <v>2474</v>
      </c>
      <c r="D22">
        <v>25</v>
      </c>
      <c r="E22">
        <v>10</v>
      </c>
      <c r="F22" s="11">
        <v>35</v>
      </c>
      <c r="G22" s="34">
        <v>10.11</v>
      </c>
      <c r="H22" s="34">
        <v>4.04</v>
      </c>
      <c r="I22" s="34">
        <v>14.15</v>
      </c>
    </row>
    <row r="23" spans="1:9">
      <c r="A23">
        <v>20</v>
      </c>
      <c r="B23" t="s">
        <v>811</v>
      </c>
      <c r="C23" s="11">
        <v>2994</v>
      </c>
      <c r="D23">
        <v>25</v>
      </c>
      <c r="E23">
        <v>17</v>
      </c>
      <c r="F23" s="11">
        <v>42</v>
      </c>
      <c r="G23" s="34">
        <v>8.35</v>
      </c>
      <c r="H23" s="34">
        <v>5.68</v>
      </c>
      <c r="I23" s="34">
        <v>14.03</v>
      </c>
    </row>
    <row r="24" spans="1:9">
      <c r="A24">
        <v>21</v>
      </c>
      <c r="B24" t="s">
        <v>799</v>
      </c>
      <c r="C24" s="11">
        <v>5135</v>
      </c>
      <c r="D24">
        <v>50</v>
      </c>
      <c r="E24">
        <v>22</v>
      </c>
      <c r="F24" s="11">
        <v>72</v>
      </c>
      <c r="G24" s="34">
        <v>9.74</v>
      </c>
      <c r="H24" s="34">
        <v>4.28</v>
      </c>
      <c r="I24" s="34">
        <v>14.02</v>
      </c>
    </row>
    <row r="25" spans="1:9">
      <c r="A25">
        <v>22</v>
      </c>
      <c r="B25" t="s">
        <v>865</v>
      </c>
      <c r="C25" s="11">
        <v>2250</v>
      </c>
      <c r="D25">
        <v>22</v>
      </c>
      <c r="E25">
        <v>9</v>
      </c>
      <c r="F25" s="11">
        <v>31</v>
      </c>
      <c r="G25" s="34">
        <v>9.7799999999999994</v>
      </c>
      <c r="H25" s="34">
        <v>4</v>
      </c>
      <c r="I25" s="34">
        <v>13.78</v>
      </c>
    </row>
    <row r="26" spans="1:9">
      <c r="A26">
        <v>23</v>
      </c>
      <c r="B26" t="s">
        <v>853</v>
      </c>
      <c r="C26" s="11">
        <v>1339</v>
      </c>
      <c r="D26">
        <v>14</v>
      </c>
      <c r="E26">
        <v>4</v>
      </c>
      <c r="F26" s="11">
        <v>18</v>
      </c>
      <c r="G26" s="34">
        <v>10.46</v>
      </c>
      <c r="H26" s="34">
        <v>2.99</v>
      </c>
      <c r="I26" s="34">
        <v>13.44</v>
      </c>
    </row>
    <row r="27" spans="1:9">
      <c r="A27">
        <v>24</v>
      </c>
      <c r="B27" t="s">
        <v>807</v>
      </c>
      <c r="C27" s="11">
        <v>4617</v>
      </c>
      <c r="D27">
        <v>42</v>
      </c>
      <c r="E27">
        <v>20</v>
      </c>
      <c r="F27" s="11">
        <v>62</v>
      </c>
      <c r="G27" s="34">
        <v>9.1</v>
      </c>
      <c r="H27" s="34">
        <v>4.33</v>
      </c>
      <c r="I27" s="34">
        <v>13.43</v>
      </c>
    </row>
    <row r="28" spans="1:9">
      <c r="A28">
        <v>25</v>
      </c>
      <c r="B28" t="s">
        <v>809</v>
      </c>
      <c r="C28" s="11">
        <v>1126</v>
      </c>
      <c r="D28">
        <v>9</v>
      </c>
      <c r="E28">
        <v>6</v>
      </c>
      <c r="F28" s="11">
        <v>15</v>
      </c>
      <c r="G28" s="34">
        <v>7.99</v>
      </c>
      <c r="H28" s="34">
        <v>5.33</v>
      </c>
      <c r="I28" s="34">
        <v>13.32</v>
      </c>
    </row>
    <row r="29" spans="1:9">
      <c r="A29">
        <v>26</v>
      </c>
      <c r="B29" t="s">
        <v>792</v>
      </c>
      <c r="C29" s="11">
        <v>1278</v>
      </c>
      <c r="D29">
        <v>11</v>
      </c>
      <c r="E29">
        <v>6</v>
      </c>
      <c r="F29" s="11">
        <v>17</v>
      </c>
      <c r="G29" s="34">
        <v>8.61</v>
      </c>
      <c r="H29" s="34">
        <v>4.6900000000000004</v>
      </c>
      <c r="I29" s="34">
        <v>13.3</v>
      </c>
    </row>
    <row r="30" spans="1:9">
      <c r="A30">
        <v>27</v>
      </c>
      <c r="B30" t="s">
        <v>879</v>
      </c>
      <c r="C30" s="11">
        <v>2006</v>
      </c>
      <c r="D30">
        <v>17</v>
      </c>
      <c r="E30">
        <v>9</v>
      </c>
      <c r="F30" s="11">
        <v>26</v>
      </c>
      <c r="G30" s="34">
        <v>8.4700000000000006</v>
      </c>
      <c r="H30" s="34">
        <v>4.49</v>
      </c>
      <c r="I30" s="34">
        <v>12.96</v>
      </c>
    </row>
    <row r="31" spans="1:9">
      <c r="A31">
        <v>28</v>
      </c>
      <c r="B31" t="s">
        <v>791</v>
      </c>
      <c r="C31" s="11">
        <v>1082</v>
      </c>
      <c r="D31">
        <v>9</v>
      </c>
      <c r="E31">
        <v>5</v>
      </c>
      <c r="F31" s="11">
        <v>14</v>
      </c>
      <c r="G31" s="34">
        <v>8.32</v>
      </c>
      <c r="H31" s="34">
        <v>4.62</v>
      </c>
      <c r="I31" s="34">
        <v>12.94</v>
      </c>
    </row>
    <row r="32" spans="1:9">
      <c r="A32">
        <v>29</v>
      </c>
      <c r="B32" t="s">
        <v>844</v>
      </c>
      <c r="C32" s="11">
        <v>2476</v>
      </c>
      <c r="D32">
        <v>21</v>
      </c>
      <c r="E32">
        <v>10</v>
      </c>
      <c r="F32" s="11">
        <v>31</v>
      </c>
      <c r="G32" s="34">
        <v>8.48</v>
      </c>
      <c r="H32" s="34">
        <v>4.04</v>
      </c>
      <c r="I32" s="34">
        <v>12.52</v>
      </c>
    </row>
    <row r="33" spans="1:9">
      <c r="A33">
        <v>30</v>
      </c>
      <c r="B33" t="s">
        <v>878</v>
      </c>
      <c r="C33" s="11">
        <v>644</v>
      </c>
      <c r="D33">
        <v>3</v>
      </c>
      <c r="E33">
        <v>5</v>
      </c>
      <c r="F33" s="11">
        <v>8</v>
      </c>
      <c r="G33" s="34">
        <v>4.66</v>
      </c>
      <c r="H33" s="34">
        <v>7.76</v>
      </c>
      <c r="I33" s="34">
        <v>12.42</v>
      </c>
    </row>
    <row r="34" spans="1:9">
      <c r="A34">
        <v>31</v>
      </c>
      <c r="B34" t="s">
        <v>818</v>
      </c>
      <c r="C34" s="11">
        <v>6977</v>
      </c>
      <c r="D34">
        <v>53</v>
      </c>
      <c r="E34">
        <v>33</v>
      </c>
      <c r="F34" s="11">
        <v>86</v>
      </c>
      <c r="G34" s="34">
        <v>7.6</v>
      </c>
      <c r="H34" s="34">
        <v>4.7300000000000004</v>
      </c>
      <c r="I34" s="34">
        <v>12.33</v>
      </c>
    </row>
    <row r="35" spans="1:9">
      <c r="A35" s="157" t="s">
        <v>1240</v>
      </c>
      <c r="B35" s="157"/>
      <c r="C35" s="7">
        <f>SUM(C4:C34)</f>
        <v>69700</v>
      </c>
      <c r="D35" s="7">
        <f t="shared" ref="D35:E35" si="0">SUM(D4:D34)</f>
        <v>664</v>
      </c>
      <c r="E35" s="7">
        <f t="shared" si="0"/>
        <v>354</v>
      </c>
      <c r="F35" s="7">
        <f>SUM(F4:F34)</f>
        <v>1018</v>
      </c>
      <c r="G35" s="9">
        <f>D35/C35*1000</f>
        <v>9.5265423242467726</v>
      </c>
      <c r="H35" s="9">
        <f>E35/C35*1000</f>
        <v>5.0789096126255382</v>
      </c>
      <c r="I35" s="9">
        <f>F35/C35*1000</f>
        <v>14.60545193687231</v>
      </c>
    </row>
    <row r="36" spans="1:9">
      <c r="A36" s="157" t="s">
        <v>1251</v>
      </c>
      <c r="B36" s="157"/>
      <c r="C36" s="7">
        <v>175875</v>
      </c>
      <c r="D36" s="7">
        <v>1338</v>
      </c>
      <c r="E36" s="4">
        <v>675</v>
      </c>
      <c r="F36" s="7">
        <v>2013</v>
      </c>
      <c r="G36" s="9">
        <v>7.61</v>
      </c>
      <c r="H36" s="9">
        <v>3.84</v>
      </c>
      <c r="I36" s="9">
        <v>11.45</v>
      </c>
    </row>
    <row r="37" spans="1:9">
      <c r="A37" t="s">
        <v>1241</v>
      </c>
    </row>
    <row r="40" spans="1:9">
      <c r="A40" t="s">
        <v>1248</v>
      </c>
      <c r="H40" s="11"/>
      <c r="I40" s="99"/>
    </row>
    <row r="41" spans="1:9">
      <c r="A41" t="s">
        <v>1249</v>
      </c>
      <c r="C41" s="11"/>
    </row>
    <row r="43" spans="1:9">
      <c r="B43" t="s">
        <v>1253</v>
      </c>
      <c r="C43">
        <v>564</v>
      </c>
      <c r="F43" s="11"/>
    </row>
    <row r="44" spans="1:9">
      <c r="B44" t="s">
        <v>1254</v>
      </c>
      <c r="C44">
        <v>328</v>
      </c>
    </row>
    <row r="45" spans="1:9">
      <c r="B45" t="s">
        <v>1255</v>
      </c>
      <c r="C45">
        <f>SUM(C43:C44)</f>
        <v>892</v>
      </c>
    </row>
  </sheetData>
  <mergeCells count="5">
    <mergeCell ref="A2:B3"/>
    <mergeCell ref="C2:F2"/>
    <mergeCell ref="G2:I2"/>
    <mergeCell ref="A35:B35"/>
    <mergeCell ref="A36:B36"/>
  </mergeCells>
  <pageMargins left="0.51181102362204722" right="0.51181102362204722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0"/>
  <sheetViews>
    <sheetView showGridLines="0" topLeftCell="A13" workbookViewId="0">
      <selection activeCell="I60" sqref="I60"/>
    </sheetView>
  </sheetViews>
  <sheetFormatPr defaultRowHeight="15"/>
  <cols>
    <col min="1" max="1" width="3" bestFit="1" customWidth="1"/>
    <col min="2" max="2" width="29.140625" bestFit="1" customWidth="1"/>
    <col min="5" max="5" width="8.28515625" customWidth="1"/>
    <col min="12" max="12" width="16.5703125" bestFit="1" customWidth="1"/>
    <col min="13" max="13" width="9.85546875" bestFit="1" customWidth="1"/>
  </cols>
  <sheetData>
    <row r="1" spans="1:5">
      <c r="B1" t="s">
        <v>2047</v>
      </c>
    </row>
    <row r="2" spans="1:5">
      <c r="B2" t="s">
        <v>2048</v>
      </c>
    </row>
    <row r="5" spans="1:5">
      <c r="A5" s="36"/>
      <c r="B5" s="4" t="s">
        <v>2032</v>
      </c>
      <c r="C5" s="4" t="s">
        <v>782</v>
      </c>
      <c r="D5" s="4" t="s">
        <v>4</v>
      </c>
      <c r="E5" s="4" t="s">
        <v>5</v>
      </c>
    </row>
    <row r="6" spans="1:5">
      <c r="A6">
        <v>1</v>
      </c>
      <c r="B6" s="139" t="s">
        <v>1825</v>
      </c>
      <c r="C6" s="140">
        <v>2022</v>
      </c>
      <c r="D6" s="140">
        <v>175954</v>
      </c>
      <c r="E6" s="141">
        <f>C6/D6*1000</f>
        <v>11.491639860418065</v>
      </c>
    </row>
    <row r="7" spans="1:5">
      <c r="A7" s="150" t="s">
        <v>2058</v>
      </c>
      <c r="B7" s="150"/>
      <c r="C7" s="150"/>
      <c r="D7" s="150"/>
      <c r="E7" s="150"/>
    </row>
    <row r="8" spans="1:5">
      <c r="A8">
        <v>1</v>
      </c>
      <c r="B8" t="s">
        <v>1821</v>
      </c>
      <c r="C8" s="11">
        <v>1</v>
      </c>
      <c r="D8" s="11">
        <v>195</v>
      </c>
      <c r="E8" s="34">
        <f t="shared" ref="E8:E20" si="0">C8/D8*1000</f>
        <v>5.1282051282051286</v>
      </c>
    </row>
    <row r="9" spans="1:5">
      <c r="A9">
        <v>2</v>
      </c>
      <c r="B9" t="s">
        <v>1808</v>
      </c>
      <c r="C9" s="11">
        <v>10</v>
      </c>
      <c r="D9" s="11">
        <v>1708</v>
      </c>
      <c r="E9" s="34">
        <f t="shared" si="0"/>
        <v>5.8548009367681502</v>
      </c>
    </row>
    <row r="10" spans="1:5">
      <c r="A10">
        <v>3</v>
      </c>
      <c r="B10" t="s">
        <v>1795</v>
      </c>
      <c r="C10" s="11">
        <v>15</v>
      </c>
      <c r="D10" s="11">
        <v>1977</v>
      </c>
      <c r="E10" s="34">
        <f t="shared" si="0"/>
        <v>7.5872534142640369</v>
      </c>
    </row>
    <row r="11" spans="1:5">
      <c r="A11">
        <v>4</v>
      </c>
      <c r="B11" t="s">
        <v>1362</v>
      </c>
      <c r="C11" s="11">
        <v>10</v>
      </c>
      <c r="D11" s="11">
        <v>1309</v>
      </c>
      <c r="E11" s="34">
        <f t="shared" si="0"/>
        <v>7.6394194041252872</v>
      </c>
    </row>
    <row r="12" spans="1:5">
      <c r="A12">
        <v>5</v>
      </c>
      <c r="B12" t="s">
        <v>1382</v>
      </c>
      <c r="C12" s="11">
        <v>60</v>
      </c>
      <c r="D12" s="11">
        <v>6959</v>
      </c>
      <c r="E12" s="34">
        <f t="shared" si="0"/>
        <v>8.6219284379939651</v>
      </c>
    </row>
    <row r="13" spans="1:5">
      <c r="A13">
        <v>6</v>
      </c>
      <c r="B13" t="s">
        <v>1546</v>
      </c>
      <c r="C13" s="11">
        <v>15</v>
      </c>
      <c r="D13" s="11">
        <v>1734</v>
      </c>
      <c r="E13" s="34">
        <f t="shared" si="0"/>
        <v>8.6505190311418687</v>
      </c>
    </row>
    <row r="14" spans="1:5">
      <c r="A14">
        <v>7</v>
      </c>
      <c r="B14" t="s">
        <v>1430</v>
      </c>
      <c r="C14" s="11">
        <v>9</v>
      </c>
      <c r="D14" s="11">
        <v>966</v>
      </c>
      <c r="E14" s="34">
        <f t="shared" si="0"/>
        <v>9.316770186335404</v>
      </c>
    </row>
    <row r="15" spans="1:5">
      <c r="A15">
        <v>8</v>
      </c>
      <c r="B15" t="s">
        <v>1807</v>
      </c>
      <c r="C15" s="11">
        <v>104</v>
      </c>
      <c r="D15" s="11">
        <v>10950</v>
      </c>
      <c r="E15" s="34">
        <f t="shared" si="0"/>
        <v>9.4977168949771684</v>
      </c>
    </row>
    <row r="16" spans="1:5">
      <c r="A16">
        <v>9</v>
      </c>
      <c r="B16" t="s">
        <v>1848</v>
      </c>
      <c r="C16" s="11">
        <v>42</v>
      </c>
      <c r="D16" s="11">
        <v>4398</v>
      </c>
      <c r="E16" s="34">
        <f t="shared" si="0"/>
        <v>9.5497953615279663</v>
      </c>
    </row>
    <row r="17" spans="1:5">
      <c r="A17">
        <v>10</v>
      </c>
      <c r="B17" t="s">
        <v>1756</v>
      </c>
      <c r="C17" s="11">
        <v>7</v>
      </c>
      <c r="D17" s="11">
        <v>711</v>
      </c>
      <c r="E17" s="34">
        <f t="shared" si="0"/>
        <v>9.8452883263009845</v>
      </c>
    </row>
    <row r="18" spans="1:5">
      <c r="A18">
        <v>11</v>
      </c>
      <c r="B18" t="s">
        <v>1786</v>
      </c>
      <c r="C18" s="11">
        <v>7</v>
      </c>
      <c r="D18" s="11">
        <v>709</v>
      </c>
      <c r="E18" s="34">
        <f t="shared" si="0"/>
        <v>9.873060648801129</v>
      </c>
    </row>
    <row r="19" spans="1:5">
      <c r="A19">
        <v>12</v>
      </c>
      <c r="B19" t="s">
        <v>1449</v>
      </c>
      <c r="C19" s="11">
        <v>28</v>
      </c>
      <c r="D19" s="11">
        <v>2834</v>
      </c>
      <c r="E19" s="34">
        <f t="shared" si="0"/>
        <v>9.8800282286520833</v>
      </c>
    </row>
    <row r="20" spans="1:5">
      <c r="A20" s="150" t="s">
        <v>675</v>
      </c>
      <c r="B20" s="150"/>
      <c r="C20" s="7">
        <f>SUM(C8:C19)</f>
        <v>308</v>
      </c>
      <c r="D20" s="7">
        <f>SUM(D8:D19)</f>
        <v>34450</v>
      </c>
      <c r="E20" s="9">
        <f t="shared" si="0"/>
        <v>8.9404934687953563</v>
      </c>
    </row>
    <row r="21" spans="1:5">
      <c r="A21" s="112"/>
      <c r="B21" s="112"/>
      <c r="C21" s="11"/>
      <c r="D21" s="11"/>
      <c r="E21" s="34"/>
    </row>
    <row r="22" spans="1:5">
      <c r="A22" s="150" t="s">
        <v>2059</v>
      </c>
      <c r="B22" s="150"/>
      <c r="C22" s="150"/>
      <c r="D22" s="150"/>
      <c r="E22" s="150"/>
    </row>
    <row r="23" spans="1:5">
      <c r="A23">
        <v>1</v>
      </c>
      <c r="B23" t="s">
        <v>1767</v>
      </c>
      <c r="C23" s="11">
        <v>3</v>
      </c>
      <c r="D23" s="11">
        <v>212</v>
      </c>
      <c r="E23" s="34">
        <f t="shared" ref="E23:E29" si="1">C23/D23*1000</f>
        <v>14.150943396226415</v>
      </c>
    </row>
    <row r="24" spans="1:5">
      <c r="A24">
        <v>2</v>
      </c>
      <c r="B24" t="s">
        <v>1700</v>
      </c>
      <c r="C24" s="11">
        <v>3</v>
      </c>
      <c r="D24" s="11">
        <v>233</v>
      </c>
      <c r="E24" s="34">
        <f t="shared" si="1"/>
        <v>12.875536480686696</v>
      </c>
    </row>
    <row r="25" spans="1:5">
      <c r="A25">
        <v>3</v>
      </c>
      <c r="B25" t="s">
        <v>1335</v>
      </c>
      <c r="C25" s="11">
        <v>10</v>
      </c>
      <c r="D25" s="11">
        <v>385</v>
      </c>
      <c r="E25" s="34">
        <f t="shared" si="1"/>
        <v>25.974025974025977</v>
      </c>
    </row>
    <row r="26" spans="1:5">
      <c r="A26">
        <v>4</v>
      </c>
      <c r="B26" t="s">
        <v>1470</v>
      </c>
      <c r="C26" s="11">
        <v>5</v>
      </c>
      <c r="D26" s="11">
        <v>406</v>
      </c>
      <c r="E26" s="34">
        <f t="shared" si="1"/>
        <v>12.315270935960593</v>
      </c>
    </row>
    <row r="27" spans="1:5">
      <c r="A27">
        <v>5</v>
      </c>
      <c r="B27" t="s">
        <v>1559</v>
      </c>
      <c r="C27" s="11">
        <v>8</v>
      </c>
      <c r="D27" s="11">
        <v>445</v>
      </c>
      <c r="E27" s="34">
        <f t="shared" si="1"/>
        <v>17.977528089887642</v>
      </c>
    </row>
    <row r="28" spans="1:5">
      <c r="A28">
        <v>6</v>
      </c>
      <c r="B28" t="s">
        <v>1896</v>
      </c>
      <c r="C28" s="11">
        <v>9</v>
      </c>
      <c r="D28" s="11">
        <v>761</v>
      </c>
      <c r="E28" s="34">
        <f t="shared" si="1"/>
        <v>11.826544021024969</v>
      </c>
    </row>
    <row r="29" spans="1:5">
      <c r="A29" s="150" t="s">
        <v>675</v>
      </c>
      <c r="B29" s="150"/>
      <c r="C29" s="119">
        <f>SUM(C23:C28)</f>
        <v>38</v>
      </c>
      <c r="D29" s="119">
        <f>SUM(D23:D28)</f>
        <v>2442</v>
      </c>
      <c r="E29" s="146">
        <f t="shared" si="1"/>
        <v>15.56101556101556</v>
      </c>
    </row>
    <row r="30" spans="1:5">
      <c r="C30" s="11"/>
      <c r="D30" s="11"/>
      <c r="E30" s="34"/>
    </row>
    <row r="31" spans="1:5">
      <c r="A31" s="150" t="s">
        <v>2060</v>
      </c>
      <c r="B31" s="150"/>
      <c r="C31" s="150"/>
      <c r="D31" s="150"/>
      <c r="E31" s="150"/>
    </row>
    <row r="32" spans="1:5">
      <c r="A32">
        <v>1</v>
      </c>
      <c r="B32" t="s">
        <v>1749</v>
      </c>
      <c r="C32" s="11">
        <v>15</v>
      </c>
      <c r="D32" s="11">
        <v>1489</v>
      </c>
      <c r="E32" s="2">
        <f t="shared" ref="E32:E38" si="2">C32/D32*1000</f>
        <v>10.073875083948959</v>
      </c>
    </row>
    <row r="33" spans="1:5">
      <c r="A33">
        <v>2</v>
      </c>
      <c r="B33" t="s">
        <v>1797</v>
      </c>
      <c r="C33" s="11">
        <v>96</v>
      </c>
      <c r="D33" s="11">
        <v>9173</v>
      </c>
      <c r="E33" s="2">
        <f t="shared" si="2"/>
        <v>10.465496566008939</v>
      </c>
    </row>
    <row r="34" spans="1:5">
      <c r="A34">
        <v>3</v>
      </c>
      <c r="B34" t="s">
        <v>1406</v>
      </c>
      <c r="C34" s="11">
        <v>42</v>
      </c>
      <c r="D34" s="11">
        <v>3934</v>
      </c>
      <c r="E34" s="2">
        <f t="shared" si="2"/>
        <v>10.676156583629894</v>
      </c>
    </row>
    <row r="35" spans="1:5">
      <c r="A35">
        <v>4</v>
      </c>
      <c r="B35" t="s">
        <v>1325</v>
      </c>
      <c r="C35" s="11">
        <v>61</v>
      </c>
      <c r="D35" s="11">
        <v>5691</v>
      </c>
      <c r="E35" s="2">
        <f t="shared" si="2"/>
        <v>10.718678615357581</v>
      </c>
    </row>
    <row r="36" spans="1:5">
      <c r="A36">
        <v>5</v>
      </c>
      <c r="B36" t="s">
        <v>1450</v>
      </c>
      <c r="C36" s="11">
        <v>23</v>
      </c>
      <c r="D36" s="11">
        <v>2136</v>
      </c>
      <c r="E36" s="2">
        <f t="shared" si="2"/>
        <v>10.767790262172285</v>
      </c>
    </row>
    <row r="37" spans="1:5">
      <c r="A37">
        <v>6</v>
      </c>
      <c r="B37" t="s">
        <v>1527</v>
      </c>
      <c r="C37" s="11">
        <v>70</v>
      </c>
      <c r="D37" s="11">
        <v>5851</v>
      </c>
      <c r="E37" s="2">
        <f t="shared" si="2"/>
        <v>11.963766877456846</v>
      </c>
    </row>
    <row r="38" spans="1:5">
      <c r="A38" s="150" t="s">
        <v>675</v>
      </c>
      <c r="B38" s="150"/>
      <c r="C38" s="7">
        <f>SUM(C32:C37)</f>
        <v>307</v>
      </c>
      <c r="D38" s="7">
        <f>SUM(D32:D37)</f>
        <v>28274</v>
      </c>
      <c r="E38" s="5">
        <f t="shared" si="2"/>
        <v>10.858032114309966</v>
      </c>
    </row>
    <row r="39" spans="1:5">
      <c r="C39" s="11"/>
      <c r="D39" s="11"/>
      <c r="E39" s="2"/>
    </row>
    <row r="40" spans="1:5">
      <c r="A40" s="150" t="s">
        <v>2061</v>
      </c>
      <c r="B40" s="150"/>
      <c r="C40" s="150"/>
      <c r="D40" s="150"/>
      <c r="E40" s="150"/>
    </row>
    <row r="41" spans="1:5">
      <c r="A41">
        <v>1</v>
      </c>
      <c r="B41" t="s">
        <v>1364</v>
      </c>
      <c r="C41" s="11">
        <v>14</v>
      </c>
      <c r="D41" s="11">
        <v>1150</v>
      </c>
      <c r="E41" s="2">
        <f t="shared" ref="E41:E49" si="3">C41/D41*1000</f>
        <v>12.17391304347826</v>
      </c>
    </row>
    <row r="42" spans="1:5">
      <c r="A42">
        <v>2</v>
      </c>
      <c r="B42" t="s">
        <v>1475</v>
      </c>
      <c r="C42" s="11">
        <v>268</v>
      </c>
      <c r="D42" s="11">
        <v>21475</v>
      </c>
      <c r="E42" s="2">
        <f t="shared" si="3"/>
        <v>12.479627473806753</v>
      </c>
    </row>
    <row r="43" spans="1:5">
      <c r="A43">
        <v>3</v>
      </c>
      <c r="B43" t="s">
        <v>1520</v>
      </c>
      <c r="C43" s="11">
        <v>50</v>
      </c>
      <c r="D43" s="11">
        <v>3988</v>
      </c>
      <c r="E43" s="2">
        <f t="shared" si="3"/>
        <v>12.537612838515548</v>
      </c>
    </row>
    <row r="44" spans="1:5">
      <c r="A44">
        <v>4</v>
      </c>
      <c r="B44" t="s">
        <v>1429</v>
      </c>
      <c r="C44" s="11">
        <v>58</v>
      </c>
      <c r="D44" s="11">
        <v>4570</v>
      </c>
      <c r="E44" s="2">
        <f t="shared" si="3"/>
        <v>12.691466083150985</v>
      </c>
    </row>
    <row r="45" spans="1:5">
      <c r="A45">
        <v>5</v>
      </c>
      <c r="B45" t="s">
        <v>1707</v>
      </c>
      <c r="C45" s="11">
        <v>22</v>
      </c>
      <c r="D45" s="11">
        <v>1729</v>
      </c>
      <c r="E45" s="2">
        <f t="shared" si="3"/>
        <v>12.724117987275882</v>
      </c>
    </row>
    <row r="46" spans="1:5">
      <c r="A46">
        <v>6</v>
      </c>
      <c r="B46" t="s">
        <v>1305</v>
      </c>
      <c r="C46" s="11">
        <v>18</v>
      </c>
      <c r="D46" s="11">
        <v>1355</v>
      </c>
      <c r="E46" s="2">
        <f t="shared" si="3"/>
        <v>13.284132841328415</v>
      </c>
    </row>
    <row r="47" spans="1:5">
      <c r="A47">
        <v>7</v>
      </c>
      <c r="B47" t="s">
        <v>1851</v>
      </c>
      <c r="C47" s="11">
        <v>61</v>
      </c>
      <c r="D47" s="11">
        <v>4557</v>
      </c>
      <c r="E47" s="2">
        <f t="shared" si="3"/>
        <v>13.385999561114769</v>
      </c>
    </row>
    <row r="48" spans="1:5">
      <c r="A48">
        <v>8</v>
      </c>
      <c r="B48" t="s">
        <v>1443</v>
      </c>
      <c r="C48" s="11">
        <v>40</v>
      </c>
      <c r="D48" s="11">
        <v>2919</v>
      </c>
      <c r="E48" s="2">
        <f t="shared" si="3"/>
        <v>13.703323055841041</v>
      </c>
    </row>
    <row r="49" spans="1:9">
      <c r="A49" s="150" t="s">
        <v>675</v>
      </c>
      <c r="B49" s="150"/>
      <c r="C49" s="7">
        <f>SUM(C41:C48)</f>
        <v>531</v>
      </c>
      <c r="D49" s="7">
        <f>SUM(D41:D48)</f>
        <v>41743</v>
      </c>
      <c r="E49" s="5">
        <f t="shared" si="3"/>
        <v>12.720695685504156</v>
      </c>
    </row>
    <row r="51" spans="1:9">
      <c r="A51" s="150" t="s">
        <v>2062</v>
      </c>
      <c r="B51" s="150"/>
      <c r="C51" s="150"/>
      <c r="D51" s="150"/>
      <c r="E51" s="150"/>
    </row>
    <row r="52" spans="1:9">
      <c r="A52">
        <v>1</v>
      </c>
      <c r="B52" t="s">
        <v>1414</v>
      </c>
      <c r="C52" s="11">
        <v>91</v>
      </c>
      <c r="D52" s="11">
        <v>6462</v>
      </c>
      <c r="E52" s="2">
        <f t="shared" ref="E52:E58" si="4">C52/D52*1000</f>
        <v>14.082327452800989</v>
      </c>
    </row>
    <row r="53" spans="1:9">
      <c r="A53">
        <v>2</v>
      </c>
      <c r="B53" t="s">
        <v>1650</v>
      </c>
      <c r="C53" s="11">
        <v>147</v>
      </c>
      <c r="D53" s="11">
        <v>10433</v>
      </c>
      <c r="E53" s="2">
        <f t="shared" si="4"/>
        <v>14.089907025783573</v>
      </c>
    </row>
    <row r="54" spans="1:9">
      <c r="A54">
        <v>3</v>
      </c>
      <c r="B54" t="s">
        <v>1606</v>
      </c>
      <c r="C54" s="11">
        <v>91</v>
      </c>
      <c r="D54" s="11">
        <v>6362</v>
      </c>
      <c r="E54" s="2">
        <f t="shared" si="4"/>
        <v>14.303678088651369</v>
      </c>
    </row>
    <row r="55" spans="1:9">
      <c r="A55">
        <v>4</v>
      </c>
      <c r="B55" t="s">
        <v>1583</v>
      </c>
      <c r="C55" s="11">
        <v>16</v>
      </c>
      <c r="D55" s="11">
        <v>1110</v>
      </c>
      <c r="E55" s="2">
        <f t="shared" si="4"/>
        <v>14.414414414414415</v>
      </c>
    </row>
    <row r="56" spans="1:9">
      <c r="A56">
        <v>5</v>
      </c>
      <c r="B56" t="s">
        <v>1517</v>
      </c>
      <c r="C56" s="11">
        <v>44</v>
      </c>
      <c r="D56" s="11">
        <v>2975</v>
      </c>
      <c r="E56" s="2">
        <f t="shared" si="4"/>
        <v>14.789915966386555</v>
      </c>
    </row>
    <row r="57" spans="1:9">
      <c r="A57">
        <v>6</v>
      </c>
      <c r="B57" t="s">
        <v>1593</v>
      </c>
      <c r="C57" s="11">
        <v>94</v>
      </c>
      <c r="D57" s="11">
        <v>5877</v>
      </c>
      <c r="E57" s="2">
        <f t="shared" si="4"/>
        <v>15.994555045091031</v>
      </c>
    </row>
    <row r="58" spans="1:9">
      <c r="A58" s="150" t="s">
        <v>675</v>
      </c>
      <c r="B58" s="150"/>
      <c r="C58" s="7">
        <f>SUM(C52:C57)</f>
        <v>483</v>
      </c>
      <c r="D58" s="7">
        <f>SUM(D52:D57)</f>
        <v>33219</v>
      </c>
      <c r="E58" s="5">
        <f t="shared" si="4"/>
        <v>14.53987176013727</v>
      </c>
      <c r="G58" s="11"/>
      <c r="H58" s="11"/>
    </row>
    <row r="59" spans="1:9">
      <c r="C59" s="11"/>
      <c r="D59" s="11"/>
      <c r="E59" s="2"/>
      <c r="H59" s="11">
        <f>SUM(C58,C49,C38)</f>
        <v>1321</v>
      </c>
      <c r="I59" s="11">
        <f>SUM(D58,D49,D38)</f>
        <v>103236</v>
      </c>
    </row>
    <row r="60" spans="1:9">
      <c r="A60" s="150" t="s">
        <v>2063</v>
      </c>
      <c r="B60" s="150"/>
      <c r="C60" s="7">
        <v>3689</v>
      </c>
      <c r="D60" s="7">
        <v>316082</v>
      </c>
      <c r="E60" s="5">
        <f t="shared" ref="E60" si="5">C60/D60*1000</f>
        <v>11.671022076549756</v>
      </c>
    </row>
  </sheetData>
  <sortState ref="A27:E46">
    <sortCondition ref="E27:E46"/>
  </sortState>
  <mergeCells count="11">
    <mergeCell ref="A60:B60"/>
    <mergeCell ref="A7:E7"/>
    <mergeCell ref="A22:E22"/>
    <mergeCell ref="A31:E31"/>
    <mergeCell ref="A20:B20"/>
    <mergeCell ref="A29:B29"/>
    <mergeCell ref="A38:B38"/>
    <mergeCell ref="A40:E40"/>
    <mergeCell ref="A49:B49"/>
    <mergeCell ref="A51:E51"/>
    <mergeCell ref="A58:B58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activeCell="A30" sqref="A30:E30"/>
    </sheetView>
  </sheetViews>
  <sheetFormatPr defaultRowHeight="15"/>
  <cols>
    <col min="2" max="2" width="29.28515625" bestFit="1" customWidth="1"/>
    <col min="5" max="5" width="29.28515625" bestFit="1" customWidth="1"/>
  </cols>
  <sheetData>
    <row r="1" spans="1:5">
      <c r="B1" t="s">
        <v>2047</v>
      </c>
    </row>
    <row r="2" spans="1:5">
      <c r="B2" t="s">
        <v>2049</v>
      </c>
    </row>
    <row r="4" spans="1:5">
      <c r="B4" t="s">
        <v>2032</v>
      </c>
      <c r="C4" t="s">
        <v>1236</v>
      </c>
      <c r="D4" t="s">
        <v>4</v>
      </c>
      <c r="E4" t="s">
        <v>5</v>
      </c>
    </row>
    <row r="5" spans="1:5">
      <c r="A5" s="150" t="s">
        <v>2064</v>
      </c>
      <c r="B5" s="150"/>
      <c r="C5" s="150"/>
      <c r="D5" s="150"/>
      <c r="E5" s="150"/>
    </row>
    <row r="6" spans="1:5">
      <c r="A6">
        <v>1</v>
      </c>
      <c r="B6" t="s">
        <v>1497</v>
      </c>
      <c r="C6">
        <v>2</v>
      </c>
      <c r="D6">
        <v>462</v>
      </c>
      <c r="E6" s="34">
        <f>C6/D6*1000</f>
        <v>4.329004329004329</v>
      </c>
    </row>
    <row r="7" spans="1:5">
      <c r="A7">
        <v>2</v>
      </c>
      <c r="B7" t="s">
        <v>1358</v>
      </c>
      <c r="C7">
        <v>2</v>
      </c>
      <c r="D7">
        <v>420</v>
      </c>
      <c r="E7" s="34">
        <f>C7/D7*1000</f>
        <v>4.7619047619047628</v>
      </c>
    </row>
    <row r="8" spans="1:5">
      <c r="A8">
        <v>3</v>
      </c>
      <c r="B8" t="s">
        <v>1760</v>
      </c>
      <c r="C8">
        <v>1</v>
      </c>
      <c r="D8">
        <v>128</v>
      </c>
      <c r="E8" s="34">
        <f>C8/D8*1000</f>
        <v>7.8125</v>
      </c>
    </row>
    <row r="9" spans="1:5">
      <c r="A9">
        <v>4</v>
      </c>
      <c r="B9" t="s">
        <v>1493</v>
      </c>
      <c r="C9">
        <v>1</v>
      </c>
      <c r="D9">
        <v>123</v>
      </c>
      <c r="E9" s="34">
        <f>C9/D9*1000</f>
        <v>8.1300813008130088</v>
      </c>
    </row>
    <row r="10" spans="1:5">
      <c r="A10" s="150" t="s">
        <v>675</v>
      </c>
      <c r="B10" s="150"/>
      <c r="C10" s="4">
        <f>SUM(C6:C9)</f>
        <v>6</v>
      </c>
      <c r="D10" s="4">
        <f>SUM(D6:D9)</f>
        <v>1133</v>
      </c>
      <c r="E10" s="9">
        <f>C10/D10*1000</f>
        <v>5.2956751985878201</v>
      </c>
    </row>
    <row r="11" spans="1:5">
      <c r="A11" s="110"/>
      <c r="B11" s="110"/>
      <c r="E11" s="34"/>
    </row>
    <row r="12" spans="1:5">
      <c r="A12" s="150" t="s">
        <v>2065</v>
      </c>
      <c r="B12" s="150"/>
      <c r="C12" s="150"/>
      <c r="D12" s="150"/>
      <c r="E12" s="150"/>
    </row>
    <row r="13" spans="1:5">
      <c r="A13">
        <v>1</v>
      </c>
      <c r="B13" t="s">
        <v>1560</v>
      </c>
      <c r="C13">
        <v>1</v>
      </c>
      <c r="D13">
        <v>38</v>
      </c>
      <c r="E13" s="34">
        <f t="shared" ref="E13:E28" si="0">C13/D13*1000</f>
        <v>26.315789473684209</v>
      </c>
    </row>
    <row r="14" spans="1:5">
      <c r="A14">
        <v>2</v>
      </c>
      <c r="B14" t="s">
        <v>1618</v>
      </c>
      <c r="C14">
        <v>1</v>
      </c>
      <c r="D14">
        <v>51</v>
      </c>
      <c r="E14" s="34">
        <f t="shared" si="0"/>
        <v>19.607843137254903</v>
      </c>
    </row>
    <row r="15" spans="1:5">
      <c r="A15">
        <v>3</v>
      </c>
      <c r="B15" t="s">
        <v>1842</v>
      </c>
      <c r="C15">
        <v>1</v>
      </c>
      <c r="D15">
        <v>72</v>
      </c>
      <c r="E15" s="34">
        <f t="shared" si="0"/>
        <v>13.888888888888888</v>
      </c>
    </row>
    <row r="16" spans="1:5">
      <c r="A16">
        <v>4</v>
      </c>
      <c r="B16" t="s">
        <v>1802</v>
      </c>
      <c r="C16">
        <v>1</v>
      </c>
      <c r="D16">
        <v>75</v>
      </c>
      <c r="E16" s="34">
        <f t="shared" si="0"/>
        <v>13.333333333333334</v>
      </c>
    </row>
    <row r="17" spans="1:5">
      <c r="A17">
        <v>5</v>
      </c>
      <c r="B17" t="s">
        <v>1822</v>
      </c>
      <c r="C17">
        <v>2</v>
      </c>
      <c r="D17">
        <v>95</v>
      </c>
      <c r="E17" s="34">
        <f t="shared" si="0"/>
        <v>21.052631578947366</v>
      </c>
    </row>
    <row r="18" spans="1:5">
      <c r="A18">
        <v>6</v>
      </c>
      <c r="B18" t="s">
        <v>1316</v>
      </c>
      <c r="C18">
        <v>1</v>
      </c>
      <c r="D18">
        <v>96</v>
      </c>
      <c r="E18" s="34">
        <f t="shared" si="0"/>
        <v>10.416666666666666</v>
      </c>
    </row>
    <row r="19" spans="1:5">
      <c r="A19">
        <v>7</v>
      </c>
      <c r="B19" t="s">
        <v>1733</v>
      </c>
      <c r="C19">
        <v>2</v>
      </c>
      <c r="D19">
        <v>130</v>
      </c>
      <c r="E19" s="34">
        <f t="shared" si="0"/>
        <v>15.384615384615385</v>
      </c>
    </row>
    <row r="20" spans="1:5">
      <c r="A20">
        <v>8</v>
      </c>
      <c r="B20" t="s">
        <v>1694</v>
      </c>
      <c r="C20">
        <v>3</v>
      </c>
      <c r="D20">
        <v>139</v>
      </c>
      <c r="E20" s="34">
        <f t="shared" si="0"/>
        <v>21.582733812949641</v>
      </c>
    </row>
    <row r="21" spans="1:5">
      <c r="A21">
        <v>9</v>
      </c>
      <c r="B21" t="s">
        <v>1806</v>
      </c>
      <c r="C21">
        <v>2</v>
      </c>
      <c r="D21">
        <v>151</v>
      </c>
      <c r="E21" s="34">
        <f t="shared" si="0"/>
        <v>13.245033112582782</v>
      </c>
    </row>
    <row r="22" spans="1:5">
      <c r="A22">
        <v>10</v>
      </c>
      <c r="B22" t="s">
        <v>1777</v>
      </c>
      <c r="C22">
        <v>2</v>
      </c>
      <c r="D22">
        <v>161</v>
      </c>
      <c r="E22" s="34">
        <f t="shared" si="0"/>
        <v>12.422360248447204</v>
      </c>
    </row>
    <row r="23" spans="1:5">
      <c r="A23">
        <v>11</v>
      </c>
      <c r="B23" t="s">
        <v>1718</v>
      </c>
      <c r="C23">
        <v>4</v>
      </c>
      <c r="D23">
        <v>250</v>
      </c>
      <c r="E23" s="34">
        <f t="shared" si="0"/>
        <v>16</v>
      </c>
    </row>
    <row r="24" spans="1:5">
      <c r="A24">
        <v>12</v>
      </c>
      <c r="B24" t="s">
        <v>1412</v>
      </c>
      <c r="C24">
        <v>3</v>
      </c>
      <c r="D24">
        <v>263</v>
      </c>
      <c r="E24" s="34">
        <f t="shared" si="0"/>
        <v>11.406844106463879</v>
      </c>
    </row>
    <row r="25" spans="1:5">
      <c r="A25">
        <v>13</v>
      </c>
      <c r="B25" t="s">
        <v>1288</v>
      </c>
      <c r="C25">
        <v>8</v>
      </c>
      <c r="D25">
        <v>482</v>
      </c>
      <c r="E25" s="34">
        <f t="shared" si="0"/>
        <v>16.597510373443985</v>
      </c>
    </row>
    <row r="26" spans="1:5">
      <c r="A26">
        <v>14</v>
      </c>
      <c r="B26" t="s">
        <v>1876</v>
      </c>
      <c r="C26">
        <v>9</v>
      </c>
      <c r="D26">
        <v>547</v>
      </c>
      <c r="E26" s="34">
        <f t="shared" si="0"/>
        <v>16.453382084095065</v>
      </c>
    </row>
    <row r="27" spans="1:5">
      <c r="A27">
        <v>15</v>
      </c>
      <c r="B27" t="s">
        <v>1371</v>
      </c>
      <c r="C27">
        <v>11</v>
      </c>
      <c r="D27">
        <v>725</v>
      </c>
      <c r="E27" s="34">
        <f t="shared" si="0"/>
        <v>15.172413793103448</v>
      </c>
    </row>
    <row r="28" spans="1:5">
      <c r="A28" s="150" t="s">
        <v>675</v>
      </c>
      <c r="B28" s="150"/>
      <c r="C28" s="4">
        <f>SUM(C13:C27)</f>
        <v>51</v>
      </c>
      <c r="D28" s="4">
        <f>SUM(D13:D27)</f>
        <v>3275</v>
      </c>
      <c r="E28" s="9">
        <f t="shared" si="0"/>
        <v>15.572519083969466</v>
      </c>
    </row>
    <row r="29" spans="1:5">
      <c r="A29" s="113"/>
      <c r="B29" s="113"/>
      <c r="E29" s="34"/>
    </row>
    <row r="30" spans="1:5">
      <c r="A30" s="150" t="s">
        <v>2066</v>
      </c>
      <c r="B30" s="150"/>
      <c r="C30" s="150"/>
      <c r="D30" s="150"/>
      <c r="E30" s="150"/>
    </row>
    <row r="31" spans="1:5">
      <c r="A31">
        <v>1</v>
      </c>
      <c r="B31" t="s">
        <v>1820</v>
      </c>
      <c r="C31">
        <v>101</v>
      </c>
      <c r="D31">
        <v>9551</v>
      </c>
      <c r="E31" s="34">
        <f>C31/D31*1000</f>
        <v>10.574808920531881</v>
      </c>
    </row>
    <row r="32" spans="1:5">
      <c r="A32">
        <v>2</v>
      </c>
      <c r="B32" t="s">
        <v>1867</v>
      </c>
      <c r="C32">
        <v>42</v>
      </c>
      <c r="D32">
        <v>3954</v>
      </c>
      <c r="E32" s="34">
        <f>C32/D32*1000</f>
        <v>10.622154779969652</v>
      </c>
    </row>
    <row r="33" spans="1:5">
      <c r="A33">
        <v>3</v>
      </c>
      <c r="B33" t="s">
        <v>1381</v>
      </c>
      <c r="C33">
        <v>17</v>
      </c>
      <c r="D33">
        <v>1582</v>
      </c>
      <c r="E33" s="34">
        <f>C33/D33*1000</f>
        <v>10.745891276864727</v>
      </c>
    </row>
    <row r="34" spans="1:5">
      <c r="A34">
        <v>4</v>
      </c>
      <c r="B34" t="s">
        <v>1540</v>
      </c>
      <c r="C34">
        <v>39</v>
      </c>
      <c r="D34">
        <v>3273</v>
      </c>
      <c r="E34" s="34">
        <f>C34/D34*1000</f>
        <v>11.915673693858846</v>
      </c>
    </row>
    <row r="35" spans="1:5">
      <c r="A35" s="150" t="s">
        <v>675</v>
      </c>
      <c r="B35" s="150"/>
      <c r="C35" s="4">
        <f>SUM(C31:C34)</f>
        <v>199</v>
      </c>
      <c r="D35" s="4">
        <f>SUM(D31:D34)</f>
        <v>18360</v>
      </c>
      <c r="E35" s="9">
        <f>C35/D35*1000</f>
        <v>10.838779956427015</v>
      </c>
    </row>
    <row r="36" spans="1:5">
      <c r="E36" s="34"/>
    </row>
    <row r="37" spans="1:5">
      <c r="A37" s="150" t="s">
        <v>2067</v>
      </c>
      <c r="B37" s="150"/>
      <c r="C37" s="150"/>
      <c r="D37" s="150"/>
      <c r="E37" s="150"/>
    </row>
    <row r="38" spans="1:5">
      <c r="A38">
        <v>1</v>
      </c>
      <c r="B38" t="s">
        <v>1357</v>
      </c>
      <c r="C38">
        <v>16</v>
      </c>
      <c r="D38">
        <v>1317</v>
      </c>
      <c r="E38" s="34">
        <f t="shared" ref="E38:E44" si="1">C38/D38*1000</f>
        <v>12.148823082763858</v>
      </c>
    </row>
    <row r="39" spans="1:5">
      <c r="A39">
        <v>2</v>
      </c>
      <c r="B39" t="s">
        <v>1410</v>
      </c>
      <c r="C39">
        <v>14</v>
      </c>
      <c r="D39">
        <v>1093</v>
      </c>
      <c r="E39" s="34">
        <f t="shared" si="1"/>
        <v>12.808783165599268</v>
      </c>
    </row>
    <row r="40" spans="1:5">
      <c r="A40">
        <v>3</v>
      </c>
      <c r="B40" t="s">
        <v>1884</v>
      </c>
      <c r="C40">
        <v>15</v>
      </c>
      <c r="D40">
        <v>1158</v>
      </c>
      <c r="E40" s="34">
        <f t="shared" si="1"/>
        <v>12.953367875647668</v>
      </c>
    </row>
    <row r="41" spans="1:5">
      <c r="A41">
        <v>4</v>
      </c>
      <c r="B41" t="s">
        <v>1569</v>
      </c>
      <c r="C41">
        <v>17</v>
      </c>
      <c r="D41">
        <v>1239</v>
      </c>
      <c r="E41" s="34">
        <f t="shared" si="1"/>
        <v>13.720742534301856</v>
      </c>
    </row>
    <row r="42" spans="1:5">
      <c r="A42">
        <v>5</v>
      </c>
      <c r="B42" t="s">
        <v>1829</v>
      </c>
      <c r="C42">
        <v>19</v>
      </c>
      <c r="D42">
        <v>1308</v>
      </c>
      <c r="E42" s="34">
        <f t="shared" si="1"/>
        <v>14.525993883792049</v>
      </c>
    </row>
    <row r="43" spans="1:5">
      <c r="A43">
        <v>6</v>
      </c>
      <c r="B43" t="s">
        <v>1471</v>
      </c>
      <c r="C43">
        <v>21</v>
      </c>
      <c r="D43">
        <v>1428</v>
      </c>
      <c r="E43" s="34">
        <f t="shared" si="1"/>
        <v>14.705882352941176</v>
      </c>
    </row>
    <row r="44" spans="1:5">
      <c r="A44">
        <v>7</v>
      </c>
      <c r="B44" t="s">
        <v>1690</v>
      </c>
      <c r="C44">
        <v>39</v>
      </c>
      <c r="D44">
        <v>2277</v>
      </c>
      <c r="E44" s="34">
        <f t="shared" si="1"/>
        <v>17.127799736495387</v>
      </c>
    </row>
    <row r="45" spans="1:5">
      <c r="A45" s="150" t="s">
        <v>675</v>
      </c>
      <c r="B45" s="150"/>
      <c r="C45" s="4">
        <f>SUM(C38:C44)</f>
        <v>141</v>
      </c>
      <c r="D45" s="4">
        <f>SUM(D38:D44)</f>
        <v>9820</v>
      </c>
      <c r="E45" s="9">
        <f t="shared" ref="E45" si="2">C45/D45*1000</f>
        <v>14.358452138492872</v>
      </c>
    </row>
  </sheetData>
  <sortState ref="A26:E36">
    <sortCondition ref="E26:E36"/>
  </sortState>
  <mergeCells count="8">
    <mergeCell ref="A5:E5"/>
    <mergeCell ref="A12:E12"/>
    <mergeCell ref="A30:E30"/>
    <mergeCell ref="A37:E37"/>
    <mergeCell ref="A45:B45"/>
    <mergeCell ref="A35:B35"/>
    <mergeCell ref="A28:B28"/>
    <mergeCell ref="A10:B10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H22" sqref="H22"/>
    </sheetView>
  </sheetViews>
  <sheetFormatPr defaultRowHeight="15"/>
  <cols>
    <col min="2" max="2" width="19" bestFit="1" customWidth="1"/>
    <col min="5" max="5" width="19" bestFit="1" customWidth="1"/>
  </cols>
  <sheetData>
    <row r="1" spans="1:5">
      <c r="B1" t="s">
        <v>2047</v>
      </c>
    </row>
    <row r="2" spans="1:5">
      <c r="B2" t="s">
        <v>2051</v>
      </c>
    </row>
    <row r="5" spans="1:5">
      <c r="A5" s="150" t="s">
        <v>2032</v>
      </c>
      <c r="B5" s="150"/>
      <c r="C5" s="4" t="s">
        <v>782</v>
      </c>
      <c r="D5" s="4" t="s">
        <v>4</v>
      </c>
      <c r="E5" s="4" t="s">
        <v>5</v>
      </c>
    </row>
    <row r="6" spans="1:5">
      <c r="A6" s="150" t="s">
        <v>2071</v>
      </c>
      <c r="B6" s="150"/>
      <c r="C6" s="150"/>
      <c r="D6" s="150"/>
      <c r="E6" s="150"/>
    </row>
    <row r="7" spans="1:5">
      <c r="A7" s="111"/>
      <c r="B7" s="111"/>
      <c r="C7" s="13"/>
      <c r="D7" s="13"/>
      <c r="E7" s="13"/>
    </row>
    <row r="8" spans="1:5">
      <c r="A8">
        <v>1</v>
      </c>
      <c r="B8" t="s">
        <v>1686</v>
      </c>
      <c r="C8">
        <v>9</v>
      </c>
      <c r="D8">
        <v>981</v>
      </c>
      <c r="E8" s="34">
        <f>C8/D8*1000</f>
        <v>9.1743119266055047</v>
      </c>
    </row>
    <row r="9" spans="1:5">
      <c r="A9">
        <v>2</v>
      </c>
      <c r="B9" t="s">
        <v>1611</v>
      </c>
      <c r="C9">
        <v>14</v>
      </c>
      <c r="D9">
        <v>695</v>
      </c>
      <c r="E9" s="34">
        <f>C9/D9*1000</f>
        <v>20.14388489208633</v>
      </c>
    </row>
    <row r="10" spans="1:5">
      <c r="A10">
        <v>3</v>
      </c>
      <c r="B10" t="s">
        <v>1332</v>
      </c>
      <c r="C10">
        <v>14</v>
      </c>
      <c r="D10">
        <v>958</v>
      </c>
      <c r="E10" s="34">
        <f>C10/D10*1000</f>
        <v>14.613778705636742</v>
      </c>
    </row>
    <row r="11" spans="1:5">
      <c r="A11" s="150" t="s">
        <v>675</v>
      </c>
      <c r="B11" s="150"/>
      <c r="C11" s="4">
        <f>SUM(C8:C10)</f>
        <v>37</v>
      </c>
      <c r="D11" s="4">
        <f>SUM(D8:D10)</f>
        <v>2634</v>
      </c>
      <c r="E11" s="9">
        <f>C11/D11*1000</f>
        <v>14.04707668944571</v>
      </c>
    </row>
    <row r="12" spans="1:5">
      <c r="E12" s="34"/>
    </row>
    <row r="13" spans="1:5">
      <c r="A13" s="150" t="s">
        <v>2072</v>
      </c>
      <c r="B13" s="150"/>
      <c r="C13" s="150"/>
      <c r="D13" s="150"/>
      <c r="E13" s="150"/>
    </row>
    <row r="14" spans="1:5">
      <c r="A14">
        <v>1</v>
      </c>
      <c r="B14" t="s">
        <v>1805</v>
      </c>
      <c r="C14">
        <v>66</v>
      </c>
      <c r="D14">
        <v>4972</v>
      </c>
      <c r="E14" s="34">
        <f t="shared" ref="E14:E19" si="0">C14/D14*1000</f>
        <v>13.274336283185841</v>
      </c>
    </row>
    <row r="15" spans="1:5">
      <c r="A15">
        <v>2</v>
      </c>
      <c r="B15" t="s">
        <v>1722</v>
      </c>
      <c r="C15">
        <v>63</v>
      </c>
      <c r="D15">
        <v>4430</v>
      </c>
      <c r="E15" s="34">
        <f t="shared" si="0"/>
        <v>14.221218961625281</v>
      </c>
    </row>
    <row r="16" spans="1:5">
      <c r="A16">
        <v>3</v>
      </c>
      <c r="B16" t="s">
        <v>1515</v>
      </c>
      <c r="C16">
        <v>22</v>
      </c>
      <c r="D16">
        <v>1478</v>
      </c>
      <c r="E16" s="34">
        <f t="shared" si="0"/>
        <v>14.884979702300406</v>
      </c>
    </row>
    <row r="17" spans="1:5">
      <c r="A17">
        <v>4</v>
      </c>
      <c r="B17" t="s">
        <v>1832</v>
      </c>
      <c r="C17">
        <v>86</v>
      </c>
      <c r="D17">
        <v>5365</v>
      </c>
      <c r="E17" s="34">
        <f t="shared" si="0"/>
        <v>16.029822926374649</v>
      </c>
    </row>
    <row r="18" spans="1:5">
      <c r="A18">
        <v>5</v>
      </c>
      <c r="B18" t="s">
        <v>1411</v>
      </c>
      <c r="C18">
        <v>35</v>
      </c>
      <c r="D18">
        <v>1985</v>
      </c>
      <c r="E18" s="34">
        <f t="shared" si="0"/>
        <v>17.632241813602015</v>
      </c>
    </row>
    <row r="19" spans="1:5">
      <c r="A19">
        <v>6</v>
      </c>
      <c r="B19" t="s">
        <v>1474</v>
      </c>
      <c r="C19">
        <v>95</v>
      </c>
      <c r="D19">
        <v>4940</v>
      </c>
      <c r="E19" s="34">
        <f t="shared" si="0"/>
        <v>19.230769230769234</v>
      </c>
    </row>
    <row r="20" spans="1:5">
      <c r="A20" s="150" t="s">
        <v>675</v>
      </c>
      <c r="B20" s="150"/>
      <c r="C20" s="4">
        <f>SUM(C14:C19)</f>
        <v>367</v>
      </c>
      <c r="D20" s="4">
        <f>SUM(D14:D19)</f>
        <v>23170</v>
      </c>
      <c r="E20" s="9">
        <f t="shared" ref="E20" si="1">C20/D20*1000</f>
        <v>15.839447561501942</v>
      </c>
    </row>
  </sheetData>
  <sortState ref="A6:E14">
    <sortCondition ref="E6:E14"/>
  </sortState>
  <mergeCells count="5">
    <mergeCell ref="A5:B5"/>
    <mergeCell ref="A20:B20"/>
    <mergeCell ref="A6:E6"/>
    <mergeCell ref="A13:E13"/>
    <mergeCell ref="A11:B1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1"/>
  <sheetViews>
    <sheetView topLeftCell="A34" workbookViewId="0">
      <selection activeCell="A2" sqref="A2:XFD2"/>
    </sheetView>
  </sheetViews>
  <sheetFormatPr defaultRowHeight="15"/>
  <cols>
    <col min="2" max="2" width="31.140625" bestFit="1" customWidth="1"/>
  </cols>
  <sheetData>
    <row r="1" spans="1:5">
      <c r="B1" t="s">
        <v>2047</v>
      </c>
      <c r="C1" t="s">
        <v>2050</v>
      </c>
    </row>
    <row r="2" spans="1:5">
      <c r="B2" t="s">
        <v>2032</v>
      </c>
      <c r="C2" t="s">
        <v>1236</v>
      </c>
      <c r="D2" t="s">
        <v>4</v>
      </c>
      <c r="E2" t="s">
        <v>5</v>
      </c>
    </row>
    <row r="3" spans="1:5">
      <c r="A3" s="150" t="s">
        <v>2068</v>
      </c>
      <c r="B3" s="150"/>
      <c r="C3" s="150"/>
      <c r="D3" s="150"/>
      <c r="E3" s="150"/>
    </row>
    <row r="4" spans="1:5">
      <c r="A4">
        <v>1</v>
      </c>
      <c r="B4" t="s">
        <v>1285</v>
      </c>
      <c r="C4">
        <v>1</v>
      </c>
      <c r="D4">
        <v>306</v>
      </c>
      <c r="E4" s="34">
        <f t="shared" ref="E4:E10" si="0">C4/D4*1000</f>
        <v>3.2679738562091503</v>
      </c>
    </row>
    <row r="5" spans="1:5">
      <c r="A5">
        <v>2</v>
      </c>
      <c r="B5" t="s">
        <v>1391</v>
      </c>
      <c r="C5">
        <v>2</v>
      </c>
      <c r="D5">
        <v>527</v>
      </c>
      <c r="E5" s="34">
        <f t="shared" si="0"/>
        <v>3.795066413662239</v>
      </c>
    </row>
    <row r="6" spans="1:5">
      <c r="A6">
        <v>3</v>
      </c>
      <c r="B6" t="s">
        <v>1828</v>
      </c>
      <c r="C6">
        <v>8</v>
      </c>
      <c r="D6">
        <v>1082</v>
      </c>
      <c r="E6" s="34">
        <f t="shared" si="0"/>
        <v>7.3937153419593349</v>
      </c>
    </row>
    <row r="7" spans="1:5">
      <c r="A7">
        <v>4</v>
      </c>
      <c r="B7" t="s">
        <v>1871</v>
      </c>
      <c r="C7">
        <v>4</v>
      </c>
      <c r="D7">
        <v>456</v>
      </c>
      <c r="E7" s="34">
        <f t="shared" si="0"/>
        <v>8.7719298245614024</v>
      </c>
    </row>
    <row r="8" spans="1:5">
      <c r="A8">
        <v>5</v>
      </c>
      <c r="B8" t="s">
        <v>1858</v>
      </c>
      <c r="C8">
        <v>1</v>
      </c>
      <c r="D8">
        <v>110</v>
      </c>
      <c r="E8" s="34">
        <f t="shared" si="0"/>
        <v>9.0909090909090899</v>
      </c>
    </row>
    <row r="9" spans="1:5">
      <c r="A9">
        <v>6</v>
      </c>
      <c r="B9" t="s">
        <v>1582</v>
      </c>
      <c r="C9">
        <v>7</v>
      </c>
      <c r="D9">
        <v>721</v>
      </c>
      <c r="E9" s="34">
        <f t="shared" si="0"/>
        <v>9.7087378640776691</v>
      </c>
    </row>
    <row r="10" spans="1:5">
      <c r="A10" s="150" t="s">
        <v>675</v>
      </c>
      <c r="B10" s="150"/>
      <c r="C10" s="36">
        <f>SUM(C4:C9)</f>
        <v>23</v>
      </c>
      <c r="D10" s="36">
        <f>SUM(D4:D9)</f>
        <v>3202</v>
      </c>
      <c r="E10" s="146">
        <f t="shared" si="0"/>
        <v>7.1830106183635225</v>
      </c>
    </row>
    <row r="11" spans="1:5">
      <c r="A11" s="111"/>
      <c r="B11" s="111"/>
      <c r="C11" s="27"/>
      <c r="D11" s="27"/>
      <c r="E11" s="147"/>
    </row>
    <row r="12" spans="1:5">
      <c r="A12" s="150" t="s">
        <v>2069</v>
      </c>
      <c r="B12" s="150"/>
      <c r="C12" s="150"/>
      <c r="D12" s="150"/>
      <c r="E12" s="150"/>
    </row>
    <row r="13" spans="1:5">
      <c r="A13">
        <v>1</v>
      </c>
      <c r="B13" t="s">
        <v>1522</v>
      </c>
      <c r="C13">
        <v>1</v>
      </c>
      <c r="D13">
        <v>53</v>
      </c>
      <c r="E13" s="34">
        <f t="shared" ref="E13:E50" si="1">C13/D13*1000</f>
        <v>18.867924528301884</v>
      </c>
    </row>
    <row r="14" spans="1:5">
      <c r="A14">
        <v>2</v>
      </c>
      <c r="B14" t="s">
        <v>1341</v>
      </c>
      <c r="C14">
        <v>1</v>
      </c>
      <c r="D14">
        <v>59</v>
      </c>
      <c r="E14" s="34">
        <f t="shared" si="1"/>
        <v>16.949152542372882</v>
      </c>
    </row>
    <row r="15" spans="1:5">
      <c r="A15">
        <v>3</v>
      </c>
      <c r="B15" t="s">
        <v>1321</v>
      </c>
      <c r="C15">
        <v>1</v>
      </c>
      <c r="D15">
        <v>68</v>
      </c>
      <c r="E15" s="34">
        <f t="shared" si="1"/>
        <v>14.705882352941176</v>
      </c>
    </row>
    <row r="16" spans="1:5">
      <c r="A16">
        <v>4</v>
      </c>
      <c r="B16" t="s">
        <v>1758</v>
      </c>
      <c r="C16">
        <v>1</v>
      </c>
      <c r="D16">
        <v>71</v>
      </c>
      <c r="E16" s="34">
        <f t="shared" si="1"/>
        <v>14.084507042253522</v>
      </c>
    </row>
    <row r="17" spans="1:5">
      <c r="A17">
        <v>5</v>
      </c>
      <c r="B17" t="s">
        <v>1368</v>
      </c>
      <c r="C17">
        <v>4</v>
      </c>
      <c r="D17">
        <v>76</v>
      </c>
      <c r="E17" s="34">
        <f t="shared" si="1"/>
        <v>52.631578947368418</v>
      </c>
    </row>
    <row r="18" spans="1:5">
      <c r="A18">
        <v>6</v>
      </c>
      <c r="B18" t="s">
        <v>1748</v>
      </c>
      <c r="C18">
        <v>2</v>
      </c>
      <c r="D18">
        <v>116</v>
      </c>
      <c r="E18" s="34">
        <f t="shared" si="1"/>
        <v>17.241379310344826</v>
      </c>
    </row>
    <row r="19" spans="1:5">
      <c r="A19">
        <v>7</v>
      </c>
      <c r="B19" t="s">
        <v>1472</v>
      </c>
      <c r="C19">
        <v>4</v>
      </c>
      <c r="D19">
        <v>138</v>
      </c>
      <c r="E19" s="34">
        <f t="shared" si="1"/>
        <v>28.985507246376812</v>
      </c>
    </row>
    <row r="20" spans="1:5">
      <c r="A20">
        <v>8</v>
      </c>
      <c r="B20" t="s">
        <v>1833</v>
      </c>
      <c r="C20">
        <v>2</v>
      </c>
      <c r="D20">
        <v>141</v>
      </c>
      <c r="E20" s="34">
        <f t="shared" si="1"/>
        <v>14.184397163120567</v>
      </c>
    </row>
    <row r="21" spans="1:5">
      <c r="A21">
        <v>9</v>
      </c>
      <c r="B21" t="s">
        <v>1392</v>
      </c>
      <c r="C21">
        <v>5</v>
      </c>
      <c r="D21">
        <v>222</v>
      </c>
      <c r="E21" s="34">
        <f t="shared" si="1"/>
        <v>22.522522522522522</v>
      </c>
    </row>
    <row r="22" spans="1:5">
      <c r="A22">
        <v>10</v>
      </c>
      <c r="B22" t="s">
        <v>1511</v>
      </c>
      <c r="C22">
        <v>5</v>
      </c>
      <c r="D22">
        <v>226</v>
      </c>
      <c r="E22" s="34">
        <f t="shared" si="1"/>
        <v>22.123893805309734</v>
      </c>
    </row>
    <row r="23" spans="1:5">
      <c r="A23">
        <v>11</v>
      </c>
      <c r="B23" t="s">
        <v>1274</v>
      </c>
      <c r="C23">
        <v>3</v>
      </c>
      <c r="D23">
        <v>236</v>
      </c>
      <c r="E23" s="34">
        <f t="shared" si="1"/>
        <v>12.711864406779663</v>
      </c>
    </row>
    <row r="24" spans="1:5">
      <c r="A24">
        <v>12</v>
      </c>
      <c r="B24" t="s">
        <v>1463</v>
      </c>
      <c r="C24">
        <v>3</v>
      </c>
      <c r="D24">
        <v>248</v>
      </c>
      <c r="E24" s="34">
        <f t="shared" si="1"/>
        <v>12.096774193548386</v>
      </c>
    </row>
    <row r="25" spans="1:5">
      <c r="A25">
        <v>13</v>
      </c>
      <c r="B25" t="s">
        <v>1744</v>
      </c>
      <c r="C25">
        <v>3</v>
      </c>
      <c r="D25">
        <v>248</v>
      </c>
      <c r="E25" s="34">
        <f t="shared" si="1"/>
        <v>12.096774193548386</v>
      </c>
    </row>
    <row r="26" spans="1:5">
      <c r="A26">
        <v>14</v>
      </c>
      <c r="B26" t="s">
        <v>1379</v>
      </c>
      <c r="C26">
        <v>5</v>
      </c>
      <c r="D26">
        <v>259</v>
      </c>
      <c r="E26" s="34">
        <f t="shared" si="1"/>
        <v>19.305019305019304</v>
      </c>
    </row>
    <row r="27" spans="1:5">
      <c r="A27">
        <v>15</v>
      </c>
      <c r="B27" t="s">
        <v>1291</v>
      </c>
      <c r="C27">
        <v>3</v>
      </c>
      <c r="D27">
        <v>283</v>
      </c>
      <c r="E27" s="34">
        <f t="shared" si="1"/>
        <v>10.600706713780919</v>
      </c>
    </row>
    <row r="28" spans="1:5">
      <c r="A28">
        <v>16</v>
      </c>
      <c r="B28" t="s">
        <v>1352</v>
      </c>
      <c r="C28">
        <v>4</v>
      </c>
      <c r="D28">
        <v>333</v>
      </c>
      <c r="E28" s="34">
        <f t="shared" si="1"/>
        <v>12.012012012012011</v>
      </c>
    </row>
    <row r="29" spans="1:5">
      <c r="A29">
        <v>17</v>
      </c>
      <c r="B29" t="s">
        <v>1503</v>
      </c>
      <c r="C29">
        <v>5</v>
      </c>
      <c r="D29">
        <v>361</v>
      </c>
      <c r="E29" s="34">
        <f t="shared" si="1"/>
        <v>13.850415512465373</v>
      </c>
    </row>
    <row r="30" spans="1:5">
      <c r="A30">
        <v>18</v>
      </c>
      <c r="B30" t="s">
        <v>1293</v>
      </c>
      <c r="C30">
        <v>5</v>
      </c>
      <c r="D30">
        <v>374</v>
      </c>
      <c r="E30" s="34">
        <f t="shared" si="1"/>
        <v>13.368983957219251</v>
      </c>
    </row>
    <row r="31" spans="1:5">
      <c r="A31">
        <v>19</v>
      </c>
      <c r="B31" t="s">
        <v>1290</v>
      </c>
      <c r="C31">
        <v>4</v>
      </c>
      <c r="D31">
        <v>376</v>
      </c>
      <c r="E31" s="34">
        <f t="shared" si="1"/>
        <v>10.638297872340425</v>
      </c>
    </row>
    <row r="32" spans="1:5">
      <c r="A32">
        <v>20</v>
      </c>
      <c r="B32" t="s">
        <v>1824</v>
      </c>
      <c r="C32">
        <v>6</v>
      </c>
      <c r="D32">
        <v>418</v>
      </c>
      <c r="E32" s="34">
        <f t="shared" si="1"/>
        <v>14.354066985645934</v>
      </c>
    </row>
    <row r="33" spans="1:5">
      <c r="A33">
        <v>21</v>
      </c>
      <c r="B33" t="s">
        <v>1689</v>
      </c>
      <c r="C33">
        <v>5</v>
      </c>
      <c r="D33">
        <v>432</v>
      </c>
      <c r="E33" s="34">
        <f t="shared" si="1"/>
        <v>11.574074074074073</v>
      </c>
    </row>
    <row r="34" spans="1:5">
      <c r="A34">
        <v>22</v>
      </c>
      <c r="B34" t="s">
        <v>1771</v>
      </c>
      <c r="C34">
        <v>10</v>
      </c>
      <c r="D34">
        <v>556</v>
      </c>
      <c r="E34" s="34">
        <f t="shared" si="1"/>
        <v>17.985611510791365</v>
      </c>
    </row>
    <row r="35" spans="1:5">
      <c r="A35">
        <v>23</v>
      </c>
      <c r="B35" t="s">
        <v>1378</v>
      </c>
      <c r="C35">
        <v>10</v>
      </c>
      <c r="D35">
        <v>679</v>
      </c>
      <c r="E35" s="34">
        <f t="shared" si="1"/>
        <v>14.727540500736376</v>
      </c>
    </row>
    <row r="36" spans="1:5">
      <c r="A36">
        <v>24</v>
      </c>
      <c r="B36" t="s">
        <v>1716</v>
      </c>
      <c r="C36">
        <v>11</v>
      </c>
      <c r="D36">
        <v>696</v>
      </c>
      <c r="E36" s="34">
        <f t="shared" si="1"/>
        <v>15.804597701149428</v>
      </c>
    </row>
    <row r="37" spans="1:5">
      <c r="A37">
        <v>25</v>
      </c>
      <c r="B37" t="s">
        <v>1528</v>
      </c>
      <c r="C37">
        <v>8</v>
      </c>
      <c r="D37">
        <v>713</v>
      </c>
      <c r="E37" s="34">
        <f t="shared" si="1"/>
        <v>11.220196353436185</v>
      </c>
    </row>
    <row r="38" spans="1:5">
      <c r="A38">
        <v>26</v>
      </c>
      <c r="B38" t="s">
        <v>1688</v>
      </c>
      <c r="C38">
        <v>16</v>
      </c>
      <c r="D38">
        <v>718</v>
      </c>
      <c r="E38" s="34">
        <f t="shared" si="1"/>
        <v>22.284122562674096</v>
      </c>
    </row>
    <row r="39" spans="1:5">
      <c r="A39">
        <v>27</v>
      </c>
      <c r="B39" t="s">
        <v>1339</v>
      </c>
      <c r="C39">
        <v>11</v>
      </c>
      <c r="D39">
        <v>796</v>
      </c>
      <c r="E39" s="34">
        <f t="shared" si="1"/>
        <v>13.819095477386936</v>
      </c>
    </row>
    <row r="40" spans="1:5">
      <c r="A40" s="150" t="s">
        <v>675</v>
      </c>
      <c r="B40" s="150"/>
      <c r="C40" s="4">
        <f>SUM(C13:C39)</f>
        <v>138</v>
      </c>
      <c r="D40" s="4">
        <f>SUM(D13:D39)</f>
        <v>8896</v>
      </c>
      <c r="E40" s="9">
        <f t="shared" si="1"/>
        <v>15.512589928057555</v>
      </c>
    </row>
    <row r="41" spans="1:5">
      <c r="A41" s="111"/>
      <c r="B41" s="111"/>
      <c r="C41" s="13"/>
      <c r="D41" s="13"/>
      <c r="E41" s="148"/>
    </row>
    <row r="42" spans="1:5">
      <c r="A42" s="150" t="s">
        <v>2070</v>
      </c>
      <c r="B42" s="150"/>
      <c r="C42" s="150"/>
      <c r="D42" s="150"/>
      <c r="E42" s="150"/>
    </row>
    <row r="43" spans="1:5">
      <c r="A43">
        <v>1</v>
      </c>
      <c r="B43" t="s">
        <v>1488</v>
      </c>
      <c r="C43">
        <v>17</v>
      </c>
      <c r="D43">
        <v>1035</v>
      </c>
      <c r="E43" s="34">
        <f t="shared" si="1"/>
        <v>16.425120772946862</v>
      </c>
    </row>
    <row r="44" spans="1:5">
      <c r="A44">
        <v>2</v>
      </c>
      <c r="B44" t="s">
        <v>1519</v>
      </c>
      <c r="C44">
        <v>21</v>
      </c>
      <c r="D44">
        <v>1413</v>
      </c>
      <c r="E44" s="34">
        <f t="shared" si="1"/>
        <v>14.861995753715499</v>
      </c>
    </row>
    <row r="45" spans="1:5">
      <c r="A45">
        <v>3</v>
      </c>
      <c r="B45" t="s">
        <v>1770</v>
      </c>
      <c r="C45">
        <v>21</v>
      </c>
      <c r="D45">
        <v>1540</v>
      </c>
      <c r="E45" s="34">
        <f t="shared" si="1"/>
        <v>13.636363636363635</v>
      </c>
    </row>
    <row r="46" spans="1:5">
      <c r="A46">
        <v>4</v>
      </c>
      <c r="B46" t="s">
        <v>1903</v>
      </c>
      <c r="C46">
        <v>23</v>
      </c>
      <c r="D46">
        <v>1693</v>
      </c>
      <c r="E46" s="34">
        <f t="shared" si="1"/>
        <v>13.585351447135263</v>
      </c>
    </row>
    <row r="47" spans="1:5">
      <c r="A47">
        <v>5</v>
      </c>
      <c r="B47" t="s">
        <v>1866</v>
      </c>
      <c r="C47">
        <v>22</v>
      </c>
      <c r="D47">
        <v>1756</v>
      </c>
      <c r="E47" s="34">
        <f t="shared" si="1"/>
        <v>12.528473804100228</v>
      </c>
    </row>
    <row r="48" spans="1:5">
      <c r="A48">
        <v>6</v>
      </c>
      <c r="B48" t="s">
        <v>1518</v>
      </c>
      <c r="C48">
        <v>31</v>
      </c>
      <c r="D48">
        <v>2110</v>
      </c>
      <c r="E48" s="34">
        <f t="shared" si="1"/>
        <v>14.691943127962086</v>
      </c>
    </row>
    <row r="49" spans="1:5">
      <c r="A49">
        <v>7</v>
      </c>
      <c r="B49" t="s">
        <v>1535</v>
      </c>
      <c r="C49">
        <v>26</v>
      </c>
      <c r="D49">
        <v>2494</v>
      </c>
      <c r="E49" s="34">
        <f t="shared" si="1"/>
        <v>10.425020048115478</v>
      </c>
    </row>
    <row r="50" spans="1:5">
      <c r="A50">
        <v>8</v>
      </c>
      <c r="B50" t="s">
        <v>1844</v>
      </c>
      <c r="C50">
        <v>105</v>
      </c>
      <c r="D50">
        <v>9060</v>
      </c>
      <c r="E50" s="34">
        <f t="shared" si="1"/>
        <v>11.589403973509935</v>
      </c>
    </row>
    <row r="51" spans="1:5">
      <c r="A51" s="150" t="s">
        <v>675</v>
      </c>
      <c r="B51" s="150"/>
      <c r="C51" s="4">
        <f>SUM(C43:C50)</f>
        <v>266</v>
      </c>
      <c r="D51" s="4">
        <f>SUM(D43:D50)</f>
        <v>21101</v>
      </c>
      <c r="E51" s="9">
        <f t="shared" ref="E51" si="2">C51/D51*1000</f>
        <v>12.60603762854841</v>
      </c>
    </row>
  </sheetData>
  <sortState ref="A14:E48">
    <sortCondition ref="D14:D48"/>
  </sortState>
  <mergeCells count="6">
    <mergeCell ref="A3:E3"/>
    <mergeCell ref="A10:B10"/>
    <mergeCell ref="A12:E12"/>
    <mergeCell ref="A40:B40"/>
    <mergeCell ref="A51:B51"/>
    <mergeCell ref="A42:E42"/>
  </mergeCells>
  <pageMargins left="0.51181102362204722" right="0.51181102362204722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37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49" baseType="lpstr">
      <vt:lpstr>tab1</vt:lpstr>
      <vt:lpstr>Tab 2</vt:lpstr>
      <vt:lpstr>Tab 3</vt:lpstr>
      <vt:lpstr>DRS00_12</vt:lpstr>
      <vt:lpstr>MunSP</vt:lpstr>
      <vt:lpstr>Gde SP</vt:lpstr>
      <vt:lpstr>Taubaté</vt:lpstr>
      <vt:lpstr>Baixada Sant</vt:lpstr>
      <vt:lpstr>Sorocaba</vt:lpstr>
      <vt:lpstr>Síntese</vt:lpstr>
      <vt:lpstr>Reg_saú</vt:lpstr>
      <vt:lpstr>TMI estimativa de redução</vt:lpstr>
      <vt:lpstr>Impactos</vt:lpstr>
      <vt:lpstr>DRS</vt:lpstr>
      <vt:lpstr>DRS 00a11</vt:lpstr>
      <vt:lpstr>&gt; de 1000NV</vt:lpstr>
      <vt:lpstr>500 a 999NV</vt:lpstr>
      <vt:lpstr>100 a 400NV</vt:lpstr>
      <vt:lpstr>TMI 2012 ordem alfab.</vt:lpstr>
      <vt:lpstr>TMI 2012 ordem alfab. (2)</vt:lpstr>
      <vt:lpstr>TMI 2012 da maior p menor</vt:lpstr>
      <vt:lpstr>Plan3</vt:lpstr>
      <vt:lpstr>Plan1</vt:lpstr>
      <vt:lpstr>Plan4</vt:lpstr>
      <vt:lpstr>Plan2</vt:lpstr>
      <vt:lpstr>Plan5</vt:lpstr>
      <vt:lpstr>Plan6</vt:lpstr>
      <vt:lpstr>Plan7</vt:lpstr>
      <vt:lpstr>Plan1 (2)</vt:lpstr>
      <vt:lpstr>&gt; de 1000NV (2)</vt:lpstr>
      <vt:lpstr>TMI 2012 ordem alfab. (3)</vt:lpstr>
      <vt:lpstr>base MI_70_07</vt:lpstr>
      <vt:lpstr>Ób&lt;100_12 (2)</vt:lpstr>
      <vt:lpstr>Plan11</vt:lpstr>
      <vt:lpstr>Plan4 (2)</vt:lpstr>
      <vt:lpstr>Plan15</vt:lpstr>
      <vt:lpstr>mun atual</vt:lpstr>
      <vt:lpstr>G1TMI70_12</vt:lpstr>
      <vt:lpstr>Gráf2</vt:lpstr>
      <vt:lpstr>G1_HistMI</vt:lpstr>
      <vt:lpstr>G 00 a 11</vt:lpstr>
      <vt:lpstr>'&gt; de 1000NV'!Titulos_de_impressao</vt:lpstr>
      <vt:lpstr>'&gt; de 1000NV (2)'!Titulos_de_impressao</vt:lpstr>
      <vt:lpstr>'100 a 400NV'!Titulos_de_impressao</vt:lpstr>
      <vt:lpstr>'500 a 999NV'!Titulos_de_impressao</vt:lpstr>
      <vt:lpstr>'TMI 2012 da maior p menor'!Titulos_de_impressao</vt:lpstr>
      <vt:lpstr>'TMI 2012 ordem alfab.'!Titulos_de_impressao</vt:lpstr>
      <vt:lpstr>'TMI 2012 ordem alfab. (2)'!Titulos_de_impressao</vt:lpstr>
      <vt:lpstr>'TMI 2012 ordem alfab. (3)'!Titulos_de_impressao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jdinio</dc:creator>
  <cp:lastModifiedBy>jdinio</cp:lastModifiedBy>
  <cp:lastPrinted>2014-02-26T18:06:14Z</cp:lastPrinted>
  <dcterms:created xsi:type="dcterms:W3CDTF">2014-01-21T17:37:25Z</dcterms:created>
  <dcterms:modified xsi:type="dcterms:W3CDTF">2014-02-26T18:09:41Z</dcterms:modified>
</cp:coreProperties>
</file>