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5505" activeTab="0"/>
  </bookViews>
  <sheets>
    <sheet name="GVE 25 SANT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<sst xmlns="http://schemas.openxmlformats.org/spreadsheetml/2006/main" count="812" uniqueCount="68">
  <si>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</si>
  <si>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</si>
  <si>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</si>
  <si>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</si>
  <si>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</si>
  <si>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</si>
  <si>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</si>
  <si>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</si>
  <si>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</si>
  <si>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</si>
  <si>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</si>
  <si>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</si>
  <si>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</si>
  <si>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</si>
  <si>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</si>
  <si>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</si>
  <si>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</si>
  <si>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</si>
  <si>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</si>
  <si>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</si>
  <si>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</si>
  <si>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</si>
  <si>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</si>
  <si>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</si>
  <si>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</si>
  <si>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</si>
  <si>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</si>
  <si>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</si>
  <si>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</si>
  <si>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</si>
  <si>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</si>
  <si>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</si>
  <si>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</si>
  <si>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</si>
  <si>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</si>
  <si>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</si>
  <si>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</si>
  <si>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</si>
  <si>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</si>
  <si>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</si>
  <si>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</si>
  <si>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</si>
  <si>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</si>
  <si>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</si>
  <si>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</si>
  <si>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</si>
  <si>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</si>
  <si>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</si>
  <si>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</si>
  <si>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</si>
  <si>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</si>
  <si>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</si>
  <si>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</si>
  <si>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</si>
  <si>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</si>
  <si>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</si>
  <si>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</si>
  <si>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</si>
  <si>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</si>
  <si>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</si>
  <si>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25 - SANTOS,  2012</t>
  </si>
  <si>
    <t>Planilha 2 - MDDA: Distribuição dos casos de diarréia por faixa etária, plano de tratamento e outras variáveis, por município, GVE 25 - SANTOS, 2012</t>
  </si>
  <si>
    <t>Planilha 3 - MDDA: Distribuição de casos de diarréia por município e semana epidemiológica, GVE 25 - SANTOS, 2012</t>
  </si>
  <si>
    <t>Planilha 4 - MDDA: Número de Surtos de Diarréia por semana epidemiológica, por município, GVE 25 - SANTOS, 2012</t>
  </si>
  <si>
    <t>Planilha 5 - MDDA: Número de Unidades que atendem Casos de Diarréia por município, GVE  25 - SANTOS, 2012</t>
  </si>
  <si>
    <t>Planilha 6 - MDDA: Número de surtos detectados por semana epidemiológica, GVE  25 - SANTOS, 2012</t>
  </si>
  <si>
    <t>Planilha 7 - MDDA: Número de Casos de Diarréia por Faixa Etária, Plano de Tratamento, por trimestre de ocorrência, GVE  25 - SANTOS, 2012</t>
  </si>
  <si>
    <t>Atualização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</si>
</sst>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46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8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175"/>
          <c:w val="0.864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2012'!$B$92:$BA$92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139</c:v>
                </c:pt>
                <c:pt idx="3">
                  <c:v>107</c:v>
                </c:pt>
                <c:pt idx="4">
                  <c:v>86</c:v>
                </c:pt>
                <c:pt idx="5">
                  <c:v>97</c:v>
                </c:pt>
                <c:pt idx="6">
                  <c:v>86</c:v>
                </c:pt>
                <c:pt idx="7">
                  <c:v>136</c:v>
                </c:pt>
                <c:pt idx="8">
                  <c:v>79</c:v>
                </c:pt>
                <c:pt idx="9">
                  <c:v>101</c:v>
                </c:pt>
                <c:pt idx="10">
                  <c:v>120</c:v>
                </c:pt>
                <c:pt idx="11">
                  <c:v>99</c:v>
                </c:pt>
                <c:pt idx="12">
                  <c:v>92</c:v>
                </c:pt>
                <c:pt idx="13">
                  <c:v>142</c:v>
                </c:pt>
                <c:pt idx="14">
                  <c:v>150</c:v>
                </c:pt>
                <c:pt idx="15">
                  <c:v>110</c:v>
                </c:pt>
                <c:pt idx="16">
                  <c:v>85</c:v>
                </c:pt>
                <c:pt idx="17">
                  <c:v>59</c:v>
                </c:pt>
                <c:pt idx="18">
                  <c:v>78</c:v>
                </c:pt>
                <c:pt idx="19">
                  <c:v>87</c:v>
                </c:pt>
                <c:pt idx="20">
                  <c:v>46</c:v>
                </c:pt>
                <c:pt idx="21">
                  <c:v>68</c:v>
                </c:pt>
                <c:pt idx="22">
                  <c:v>66</c:v>
                </c:pt>
                <c:pt idx="23">
                  <c:v>48</c:v>
                </c:pt>
                <c:pt idx="24">
                  <c:v>52</c:v>
                </c:pt>
                <c:pt idx="25">
                  <c:v>44</c:v>
                </c:pt>
                <c:pt idx="26">
                  <c:v>64</c:v>
                </c:pt>
                <c:pt idx="27">
                  <c:v>74</c:v>
                </c:pt>
                <c:pt idx="28">
                  <c:v>46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58</c:v>
                </c:pt>
                <c:pt idx="33">
                  <c:v>56</c:v>
                </c:pt>
                <c:pt idx="34">
                  <c:v>64</c:v>
                </c:pt>
                <c:pt idx="35">
                  <c:v>51</c:v>
                </c:pt>
                <c:pt idx="36">
                  <c:v>54</c:v>
                </c:pt>
                <c:pt idx="37">
                  <c:v>100</c:v>
                </c:pt>
                <c:pt idx="38">
                  <c:v>110</c:v>
                </c:pt>
                <c:pt idx="39">
                  <c:v>119</c:v>
                </c:pt>
                <c:pt idx="40">
                  <c:v>87</c:v>
                </c:pt>
                <c:pt idx="41">
                  <c:v>85</c:v>
                </c:pt>
                <c:pt idx="42">
                  <c:v>68</c:v>
                </c:pt>
                <c:pt idx="43">
                  <c:v>57</c:v>
                </c:pt>
                <c:pt idx="44">
                  <c:v>76</c:v>
                </c:pt>
                <c:pt idx="45">
                  <c:v>41</c:v>
                </c:pt>
                <c:pt idx="46">
                  <c:v>83</c:v>
                </c:pt>
                <c:pt idx="47">
                  <c:v>71</c:v>
                </c:pt>
                <c:pt idx="48">
                  <c:v>51</c:v>
                </c:pt>
                <c:pt idx="49">
                  <c:v>73</c:v>
                </c:pt>
                <c:pt idx="50">
                  <c:v>66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2012'!$B$93:$BA$93</c:f>
              <c:numCache>
                <c:ptCount val="52"/>
                <c:pt idx="0">
                  <c:v>121</c:v>
                </c:pt>
                <c:pt idx="1">
                  <c:v>254</c:v>
                </c:pt>
                <c:pt idx="2">
                  <c:v>111</c:v>
                </c:pt>
                <c:pt idx="3">
                  <c:v>124</c:v>
                </c:pt>
                <c:pt idx="4">
                  <c:v>96</c:v>
                </c:pt>
                <c:pt idx="5">
                  <c:v>105</c:v>
                </c:pt>
                <c:pt idx="6">
                  <c:v>98</c:v>
                </c:pt>
                <c:pt idx="7">
                  <c:v>124</c:v>
                </c:pt>
                <c:pt idx="8">
                  <c:v>128</c:v>
                </c:pt>
                <c:pt idx="9">
                  <c:v>137</c:v>
                </c:pt>
                <c:pt idx="10">
                  <c:v>147</c:v>
                </c:pt>
                <c:pt idx="11">
                  <c:v>129</c:v>
                </c:pt>
                <c:pt idx="12">
                  <c:v>160</c:v>
                </c:pt>
                <c:pt idx="13">
                  <c:v>138</c:v>
                </c:pt>
                <c:pt idx="14">
                  <c:v>187</c:v>
                </c:pt>
                <c:pt idx="15">
                  <c:v>151</c:v>
                </c:pt>
                <c:pt idx="16">
                  <c:v>161</c:v>
                </c:pt>
                <c:pt idx="17">
                  <c:v>114</c:v>
                </c:pt>
                <c:pt idx="18">
                  <c:v>99</c:v>
                </c:pt>
                <c:pt idx="19">
                  <c:v>111</c:v>
                </c:pt>
                <c:pt idx="20">
                  <c:v>84</c:v>
                </c:pt>
                <c:pt idx="21">
                  <c:v>81</c:v>
                </c:pt>
                <c:pt idx="22">
                  <c:v>94</c:v>
                </c:pt>
                <c:pt idx="23">
                  <c:v>72</c:v>
                </c:pt>
                <c:pt idx="24">
                  <c:v>122</c:v>
                </c:pt>
                <c:pt idx="25">
                  <c:v>96</c:v>
                </c:pt>
                <c:pt idx="26">
                  <c:v>126</c:v>
                </c:pt>
                <c:pt idx="27">
                  <c:v>99</c:v>
                </c:pt>
                <c:pt idx="28">
                  <c:v>94</c:v>
                </c:pt>
                <c:pt idx="29">
                  <c:v>101</c:v>
                </c:pt>
                <c:pt idx="30">
                  <c:v>94</c:v>
                </c:pt>
                <c:pt idx="31">
                  <c:v>128</c:v>
                </c:pt>
                <c:pt idx="32">
                  <c:v>113</c:v>
                </c:pt>
                <c:pt idx="33">
                  <c:v>102</c:v>
                </c:pt>
                <c:pt idx="34">
                  <c:v>85</c:v>
                </c:pt>
                <c:pt idx="35">
                  <c:v>69</c:v>
                </c:pt>
                <c:pt idx="36">
                  <c:v>117</c:v>
                </c:pt>
                <c:pt idx="37">
                  <c:v>92</c:v>
                </c:pt>
                <c:pt idx="38">
                  <c:v>74</c:v>
                </c:pt>
                <c:pt idx="39">
                  <c:v>79</c:v>
                </c:pt>
                <c:pt idx="40">
                  <c:v>109</c:v>
                </c:pt>
                <c:pt idx="41">
                  <c:v>79</c:v>
                </c:pt>
                <c:pt idx="42">
                  <c:v>103</c:v>
                </c:pt>
                <c:pt idx="43">
                  <c:v>92</c:v>
                </c:pt>
                <c:pt idx="44">
                  <c:v>97</c:v>
                </c:pt>
                <c:pt idx="45">
                  <c:v>86</c:v>
                </c:pt>
                <c:pt idx="46">
                  <c:v>70</c:v>
                </c:pt>
                <c:pt idx="47">
                  <c:v>90</c:v>
                </c:pt>
                <c:pt idx="48">
                  <c:v>95</c:v>
                </c:pt>
                <c:pt idx="49">
                  <c:v>154</c:v>
                </c:pt>
                <c:pt idx="50">
                  <c:v>100</c:v>
                </c:pt>
                <c:pt idx="5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2012'!$B$94:$BA$94</c:f>
              <c:numCache>
                <c:ptCount val="52"/>
                <c:pt idx="0">
                  <c:v>94</c:v>
                </c:pt>
                <c:pt idx="1">
                  <c:v>125</c:v>
                </c:pt>
                <c:pt idx="2">
                  <c:v>120</c:v>
                </c:pt>
                <c:pt idx="3">
                  <c:v>104</c:v>
                </c:pt>
                <c:pt idx="4">
                  <c:v>73</c:v>
                </c:pt>
                <c:pt idx="5">
                  <c:v>91</c:v>
                </c:pt>
                <c:pt idx="6">
                  <c:v>124</c:v>
                </c:pt>
                <c:pt idx="7">
                  <c:v>77</c:v>
                </c:pt>
                <c:pt idx="8">
                  <c:v>99</c:v>
                </c:pt>
                <c:pt idx="9">
                  <c:v>105</c:v>
                </c:pt>
                <c:pt idx="10">
                  <c:v>155</c:v>
                </c:pt>
                <c:pt idx="11">
                  <c:v>159</c:v>
                </c:pt>
                <c:pt idx="12">
                  <c:v>138</c:v>
                </c:pt>
                <c:pt idx="13">
                  <c:v>92</c:v>
                </c:pt>
                <c:pt idx="14">
                  <c:v>151</c:v>
                </c:pt>
                <c:pt idx="15">
                  <c:v>115</c:v>
                </c:pt>
                <c:pt idx="16">
                  <c:v>112</c:v>
                </c:pt>
                <c:pt idx="17">
                  <c:v>99</c:v>
                </c:pt>
                <c:pt idx="18">
                  <c:v>106</c:v>
                </c:pt>
                <c:pt idx="19">
                  <c:v>94</c:v>
                </c:pt>
                <c:pt idx="20">
                  <c:v>93</c:v>
                </c:pt>
                <c:pt idx="21">
                  <c:v>104</c:v>
                </c:pt>
                <c:pt idx="22">
                  <c:v>81</c:v>
                </c:pt>
                <c:pt idx="23">
                  <c:v>99</c:v>
                </c:pt>
                <c:pt idx="24">
                  <c:v>94</c:v>
                </c:pt>
                <c:pt idx="25">
                  <c:v>105</c:v>
                </c:pt>
                <c:pt idx="26">
                  <c:v>92</c:v>
                </c:pt>
                <c:pt idx="27">
                  <c:v>91</c:v>
                </c:pt>
                <c:pt idx="28">
                  <c:v>67</c:v>
                </c:pt>
                <c:pt idx="29">
                  <c:v>63</c:v>
                </c:pt>
                <c:pt idx="30">
                  <c:v>74</c:v>
                </c:pt>
                <c:pt idx="31">
                  <c:v>57</c:v>
                </c:pt>
                <c:pt idx="32">
                  <c:v>55</c:v>
                </c:pt>
                <c:pt idx="33">
                  <c:v>61</c:v>
                </c:pt>
                <c:pt idx="34">
                  <c:v>77</c:v>
                </c:pt>
                <c:pt idx="35">
                  <c:v>93</c:v>
                </c:pt>
                <c:pt idx="36">
                  <c:v>106</c:v>
                </c:pt>
                <c:pt idx="37">
                  <c:v>94</c:v>
                </c:pt>
                <c:pt idx="38">
                  <c:v>101</c:v>
                </c:pt>
                <c:pt idx="39">
                  <c:v>81</c:v>
                </c:pt>
                <c:pt idx="40">
                  <c:v>99</c:v>
                </c:pt>
                <c:pt idx="41">
                  <c:v>104</c:v>
                </c:pt>
                <c:pt idx="42">
                  <c:v>81</c:v>
                </c:pt>
                <c:pt idx="43">
                  <c:v>77</c:v>
                </c:pt>
                <c:pt idx="44">
                  <c:v>74</c:v>
                </c:pt>
                <c:pt idx="45">
                  <c:v>115</c:v>
                </c:pt>
                <c:pt idx="46">
                  <c:v>112</c:v>
                </c:pt>
                <c:pt idx="47">
                  <c:v>99</c:v>
                </c:pt>
                <c:pt idx="48">
                  <c:v>106</c:v>
                </c:pt>
                <c:pt idx="49">
                  <c:v>94</c:v>
                </c:pt>
                <c:pt idx="50">
                  <c:v>93</c:v>
                </c:pt>
                <c:pt idx="51">
                  <c:v>104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2012'!$A$98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2012'!$B$98:$BA$98</c:f>
              <c:numCache>
                <c:ptCount val="52"/>
                <c:pt idx="0">
                  <c:v>238</c:v>
                </c:pt>
                <c:pt idx="1">
                  <c:v>636</c:v>
                </c:pt>
                <c:pt idx="2">
                  <c:v>546</c:v>
                </c:pt>
                <c:pt idx="3">
                  <c:v>360</c:v>
                </c:pt>
                <c:pt idx="4">
                  <c:v>521</c:v>
                </c:pt>
                <c:pt idx="5">
                  <c:v>223</c:v>
                </c:pt>
                <c:pt idx="6">
                  <c:v>371</c:v>
                </c:pt>
                <c:pt idx="7">
                  <c:v>397</c:v>
                </c:pt>
                <c:pt idx="8">
                  <c:v>404</c:v>
                </c:pt>
                <c:pt idx="9">
                  <c:v>266</c:v>
                </c:pt>
                <c:pt idx="10">
                  <c:v>178</c:v>
                </c:pt>
                <c:pt idx="11">
                  <c:v>276</c:v>
                </c:pt>
                <c:pt idx="12">
                  <c:v>460</c:v>
                </c:pt>
                <c:pt idx="13">
                  <c:v>0</c:v>
                </c:pt>
                <c:pt idx="14">
                  <c:v>487</c:v>
                </c:pt>
                <c:pt idx="15">
                  <c:v>139</c:v>
                </c:pt>
                <c:pt idx="16">
                  <c:v>262</c:v>
                </c:pt>
                <c:pt idx="17">
                  <c:v>128</c:v>
                </c:pt>
                <c:pt idx="18">
                  <c:v>175</c:v>
                </c:pt>
                <c:pt idx="19">
                  <c:v>198</c:v>
                </c:pt>
                <c:pt idx="20">
                  <c:v>83</c:v>
                </c:pt>
                <c:pt idx="21">
                  <c:v>121</c:v>
                </c:pt>
                <c:pt idx="22">
                  <c:v>71</c:v>
                </c:pt>
                <c:pt idx="23">
                  <c:v>256</c:v>
                </c:pt>
                <c:pt idx="24">
                  <c:v>222</c:v>
                </c:pt>
                <c:pt idx="25">
                  <c:v>153</c:v>
                </c:pt>
                <c:pt idx="26">
                  <c:v>86</c:v>
                </c:pt>
                <c:pt idx="27">
                  <c:v>319</c:v>
                </c:pt>
                <c:pt idx="28">
                  <c:v>162</c:v>
                </c:pt>
                <c:pt idx="29">
                  <c:v>142</c:v>
                </c:pt>
                <c:pt idx="30">
                  <c:v>145</c:v>
                </c:pt>
                <c:pt idx="31">
                  <c:v>134</c:v>
                </c:pt>
                <c:pt idx="32">
                  <c:v>71</c:v>
                </c:pt>
                <c:pt idx="33">
                  <c:v>189</c:v>
                </c:pt>
                <c:pt idx="34">
                  <c:v>149</c:v>
                </c:pt>
                <c:pt idx="35">
                  <c:v>169</c:v>
                </c:pt>
                <c:pt idx="36">
                  <c:v>96</c:v>
                </c:pt>
                <c:pt idx="37">
                  <c:v>210</c:v>
                </c:pt>
                <c:pt idx="38">
                  <c:v>115</c:v>
                </c:pt>
                <c:pt idx="39">
                  <c:v>215</c:v>
                </c:pt>
                <c:pt idx="40">
                  <c:v>149</c:v>
                </c:pt>
                <c:pt idx="41">
                  <c:v>225</c:v>
                </c:pt>
                <c:pt idx="42">
                  <c:v>438</c:v>
                </c:pt>
                <c:pt idx="43">
                  <c:v>100</c:v>
                </c:pt>
                <c:pt idx="44">
                  <c:v>197</c:v>
                </c:pt>
                <c:pt idx="45">
                  <c:v>69</c:v>
                </c:pt>
                <c:pt idx="46">
                  <c:v>117</c:v>
                </c:pt>
                <c:pt idx="47">
                  <c:v>202</c:v>
                </c:pt>
                <c:pt idx="48">
                  <c:v>262</c:v>
                </c:pt>
                <c:pt idx="49">
                  <c:v>159</c:v>
                </c:pt>
                <c:pt idx="50">
                  <c:v>119</c:v>
                </c:pt>
                <c:pt idx="51">
                  <c:v>288</c:v>
                </c:pt>
              </c:numCache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177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92425"/>
          <c:w val="0.397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975"/>
          <c:w val="0.883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2012'!$B$95:$BA$95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2012'!$B$96:$BA$96</c:f>
              <c:numCache>
                <c:ptCount val="52"/>
                <c:pt idx="0">
                  <c:v>74</c:v>
                </c:pt>
                <c:pt idx="1">
                  <c:v>42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67</c:v>
                </c:pt>
                <c:pt idx="6">
                  <c:v>40</c:v>
                </c:pt>
                <c:pt idx="7">
                  <c:v>55</c:v>
                </c:pt>
                <c:pt idx="8">
                  <c:v>55</c:v>
                </c:pt>
                <c:pt idx="9">
                  <c:v>0</c:v>
                </c:pt>
                <c:pt idx="10">
                  <c:v>54</c:v>
                </c:pt>
                <c:pt idx="11">
                  <c:v>3</c:v>
                </c:pt>
                <c:pt idx="12">
                  <c:v>8</c:v>
                </c:pt>
                <c:pt idx="13">
                  <c:v>29</c:v>
                </c:pt>
                <c:pt idx="14">
                  <c:v>32</c:v>
                </c:pt>
                <c:pt idx="15">
                  <c:v>43</c:v>
                </c:pt>
                <c:pt idx="16">
                  <c:v>8</c:v>
                </c:pt>
                <c:pt idx="17">
                  <c:v>17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2012'!$B$97:$BA$97</c:f>
              <c:numCache>
                <c:ptCount val="52"/>
                <c:pt idx="0">
                  <c:v>116</c:v>
                </c:pt>
                <c:pt idx="1">
                  <c:v>91</c:v>
                </c:pt>
                <c:pt idx="2">
                  <c:v>82</c:v>
                </c:pt>
                <c:pt idx="3">
                  <c:v>66</c:v>
                </c:pt>
                <c:pt idx="4">
                  <c:v>62</c:v>
                </c:pt>
                <c:pt idx="5">
                  <c:v>76</c:v>
                </c:pt>
                <c:pt idx="6">
                  <c:v>95</c:v>
                </c:pt>
                <c:pt idx="7">
                  <c:v>77</c:v>
                </c:pt>
                <c:pt idx="8">
                  <c:v>140</c:v>
                </c:pt>
                <c:pt idx="9">
                  <c:v>126</c:v>
                </c:pt>
                <c:pt idx="10">
                  <c:v>78</c:v>
                </c:pt>
                <c:pt idx="11">
                  <c:v>113</c:v>
                </c:pt>
                <c:pt idx="12">
                  <c:v>131</c:v>
                </c:pt>
                <c:pt idx="13">
                  <c:v>129</c:v>
                </c:pt>
                <c:pt idx="14">
                  <c:v>99</c:v>
                </c:pt>
                <c:pt idx="15">
                  <c:v>171</c:v>
                </c:pt>
                <c:pt idx="16">
                  <c:v>169</c:v>
                </c:pt>
                <c:pt idx="17">
                  <c:v>117</c:v>
                </c:pt>
                <c:pt idx="18">
                  <c:v>80</c:v>
                </c:pt>
                <c:pt idx="19">
                  <c:v>81</c:v>
                </c:pt>
                <c:pt idx="20">
                  <c:v>116</c:v>
                </c:pt>
                <c:pt idx="21">
                  <c:v>162</c:v>
                </c:pt>
                <c:pt idx="22">
                  <c:v>91</c:v>
                </c:pt>
                <c:pt idx="23">
                  <c:v>47</c:v>
                </c:pt>
                <c:pt idx="24">
                  <c:v>58</c:v>
                </c:pt>
                <c:pt idx="25">
                  <c:v>53</c:v>
                </c:pt>
                <c:pt idx="26">
                  <c:v>33</c:v>
                </c:pt>
                <c:pt idx="27">
                  <c:v>84</c:v>
                </c:pt>
                <c:pt idx="28">
                  <c:v>38</c:v>
                </c:pt>
                <c:pt idx="29">
                  <c:v>76</c:v>
                </c:pt>
                <c:pt idx="30">
                  <c:v>54</c:v>
                </c:pt>
                <c:pt idx="31">
                  <c:v>57</c:v>
                </c:pt>
                <c:pt idx="32">
                  <c:v>55</c:v>
                </c:pt>
                <c:pt idx="33">
                  <c:v>51</c:v>
                </c:pt>
                <c:pt idx="34">
                  <c:v>73</c:v>
                </c:pt>
                <c:pt idx="35">
                  <c:v>28</c:v>
                </c:pt>
                <c:pt idx="36">
                  <c:v>46</c:v>
                </c:pt>
                <c:pt idx="37">
                  <c:v>98</c:v>
                </c:pt>
                <c:pt idx="38">
                  <c:v>48</c:v>
                </c:pt>
                <c:pt idx="39">
                  <c:v>123</c:v>
                </c:pt>
                <c:pt idx="40">
                  <c:v>89</c:v>
                </c:pt>
                <c:pt idx="41">
                  <c:v>41</c:v>
                </c:pt>
                <c:pt idx="42">
                  <c:v>83</c:v>
                </c:pt>
                <c:pt idx="43">
                  <c:v>44</c:v>
                </c:pt>
                <c:pt idx="44">
                  <c:v>38</c:v>
                </c:pt>
                <c:pt idx="45">
                  <c:v>59</c:v>
                </c:pt>
                <c:pt idx="46">
                  <c:v>56</c:v>
                </c:pt>
                <c:pt idx="47">
                  <c:v>42</c:v>
                </c:pt>
                <c:pt idx="48">
                  <c:v>52</c:v>
                </c:pt>
                <c:pt idx="49">
                  <c:v>86</c:v>
                </c:pt>
                <c:pt idx="50">
                  <c:v>75</c:v>
                </c:pt>
                <c:pt idx="5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2012'!$A$99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2012'!$A$100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2012'!$B$100:$BA$100</c:f>
              <c:numCache>
                <c:ptCount val="52"/>
                <c:pt idx="0">
                  <c:v>198</c:v>
                </c:pt>
                <c:pt idx="1">
                  <c:v>210</c:v>
                </c:pt>
                <c:pt idx="2">
                  <c:v>136</c:v>
                </c:pt>
                <c:pt idx="3">
                  <c:v>206</c:v>
                </c:pt>
                <c:pt idx="4">
                  <c:v>62</c:v>
                </c:pt>
                <c:pt idx="5">
                  <c:v>143</c:v>
                </c:pt>
                <c:pt idx="6">
                  <c:v>119</c:v>
                </c:pt>
                <c:pt idx="7">
                  <c:v>137</c:v>
                </c:pt>
                <c:pt idx="8">
                  <c:v>111</c:v>
                </c:pt>
                <c:pt idx="9">
                  <c:v>131</c:v>
                </c:pt>
                <c:pt idx="10">
                  <c:v>183</c:v>
                </c:pt>
                <c:pt idx="11">
                  <c:v>169</c:v>
                </c:pt>
                <c:pt idx="12">
                  <c:v>202</c:v>
                </c:pt>
                <c:pt idx="13">
                  <c:v>178</c:v>
                </c:pt>
                <c:pt idx="14">
                  <c:v>243</c:v>
                </c:pt>
                <c:pt idx="15">
                  <c:v>181</c:v>
                </c:pt>
                <c:pt idx="16">
                  <c:v>120</c:v>
                </c:pt>
                <c:pt idx="17">
                  <c:v>218</c:v>
                </c:pt>
                <c:pt idx="18">
                  <c:v>125</c:v>
                </c:pt>
                <c:pt idx="19">
                  <c:v>156</c:v>
                </c:pt>
                <c:pt idx="20">
                  <c:v>141</c:v>
                </c:pt>
                <c:pt idx="21">
                  <c:v>113</c:v>
                </c:pt>
                <c:pt idx="22">
                  <c:v>117</c:v>
                </c:pt>
                <c:pt idx="23">
                  <c:v>120</c:v>
                </c:pt>
                <c:pt idx="24">
                  <c:v>115</c:v>
                </c:pt>
                <c:pt idx="25">
                  <c:v>73</c:v>
                </c:pt>
                <c:pt idx="26">
                  <c:v>67</c:v>
                </c:pt>
                <c:pt idx="27">
                  <c:v>63</c:v>
                </c:pt>
                <c:pt idx="28">
                  <c:v>52</c:v>
                </c:pt>
                <c:pt idx="29">
                  <c:v>102</c:v>
                </c:pt>
                <c:pt idx="30">
                  <c:v>82</c:v>
                </c:pt>
                <c:pt idx="31">
                  <c:v>105</c:v>
                </c:pt>
                <c:pt idx="32">
                  <c:v>101</c:v>
                </c:pt>
                <c:pt idx="33">
                  <c:v>127</c:v>
                </c:pt>
                <c:pt idx="34">
                  <c:v>107</c:v>
                </c:pt>
                <c:pt idx="35">
                  <c:v>176</c:v>
                </c:pt>
                <c:pt idx="36">
                  <c:v>200</c:v>
                </c:pt>
                <c:pt idx="37">
                  <c:v>249</c:v>
                </c:pt>
                <c:pt idx="38">
                  <c:v>200</c:v>
                </c:pt>
                <c:pt idx="39">
                  <c:v>184</c:v>
                </c:pt>
                <c:pt idx="40">
                  <c:v>189</c:v>
                </c:pt>
                <c:pt idx="41">
                  <c:v>170</c:v>
                </c:pt>
                <c:pt idx="42">
                  <c:v>247</c:v>
                </c:pt>
                <c:pt idx="43">
                  <c:v>153</c:v>
                </c:pt>
                <c:pt idx="44">
                  <c:v>219</c:v>
                </c:pt>
                <c:pt idx="45">
                  <c:v>156</c:v>
                </c:pt>
                <c:pt idx="46">
                  <c:v>134</c:v>
                </c:pt>
                <c:pt idx="47">
                  <c:v>164</c:v>
                </c:pt>
                <c:pt idx="48">
                  <c:v>224</c:v>
                </c:pt>
                <c:pt idx="49">
                  <c:v>262</c:v>
                </c:pt>
                <c:pt idx="50">
                  <c:v>120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2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21"/>
          <c:w val="0.482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ESP, 2012</a:t>
            </a:r>
          </a:p>
        </c:rich>
      </c:tx>
      <c:layout>
        <c:manualLayout>
          <c:xMode val="factor"/>
          <c:yMode val="factor"/>
          <c:x val="0.015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425"/>
          <c:w val="0.894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2012'!$B$200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2012'!$B$201:$B$204</c:f>
              <c:numCache>
                <c:ptCount val="4"/>
                <c:pt idx="0">
                  <c:v>495</c:v>
                </c:pt>
                <c:pt idx="1">
                  <c:v>375</c:v>
                </c:pt>
                <c:pt idx="2">
                  <c:v>231</c:v>
                </c:pt>
                <c:pt idx="3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'GVE 25 SANTOS CONSOL 2012'!$C$200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2012'!$C$201:$C$204</c:f>
              <c:numCache>
                <c:ptCount val="4"/>
                <c:pt idx="0">
                  <c:v>1921</c:v>
                </c:pt>
                <c:pt idx="1">
                  <c:v>1372</c:v>
                </c:pt>
                <c:pt idx="2">
                  <c:v>1236</c:v>
                </c:pt>
                <c:pt idx="3">
                  <c:v>1296</c:v>
                </c:pt>
              </c:numCache>
            </c:numRef>
          </c:val>
        </c:ser>
        <c:ser>
          <c:idx val="2"/>
          <c:order val="2"/>
          <c:tx>
            <c:strRef>
              <c:f>'GVE 25 SANTOS CONSOL 2012'!$D$200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2012'!$D$201:$D$204</c:f>
              <c:numCache>
                <c:ptCount val="4"/>
                <c:pt idx="0">
                  <c:v>1191</c:v>
                </c:pt>
                <c:pt idx="1">
                  <c:v>798</c:v>
                </c:pt>
                <c:pt idx="2">
                  <c:v>746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strRef>
              <c:f>'GVE 25 SANTOS CONSOL 2012'!$E$200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2012'!$E$201:$E$204</c:f>
              <c:numCache>
                <c:ptCount val="4"/>
                <c:pt idx="0">
                  <c:v>9748</c:v>
                </c:pt>
                <c:pt idx="1">
                  <c:v>7097</c:v>
                </c:pt>
                <c:pt idx="2">
                  <c:v>5340</c:v>
                </c:pt>
                <c:pt idx="3">
                  <c:v>6564</c:v>
                </c:pt>
              </c:numCache>
            </c:numRef>
          </c:val>
        </c:ser>
        <c:ser>
          <c:idx val="4"/>
          <c:order val="4"/>
          <c:tx>
            <c:strRef>
              <c:f>'GVE 25 SANTOS CONSOL 2012'!$F$200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2012'!$F$201:$F$204</c:f>
              <c:numCach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</c:numCache>
            </c:numRef>
          </c:val>
        </c:ser>
        <c:overlap val="-25"/>
        <c:gapWidth val="75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1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7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BF96" sqref="BF96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2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59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5"/>
      <c r="B10" s="105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3"/>
      <c r="BD11" s="11"/>
    </row>
    <row r="12" ht="12" thickBot="1"/>
    <row r="13" spans="1:17" ht="36" customHeight="1" thickBot="1">
      <c r="A13" s="99" t="s">
        <v>25</v>
      </c>
      <c r="B13" s="103" t="s">
        <v>13</v>
      </c>
      <c r="C13" s="103"/>
      <c r="D13" s="103"/>
      <c r="E13" s="103"/>
      <c r="F13" s="103"/>
      <c r="G13" s="104"/>
      <c r="H13" s="102" t="s">
        <v>14</v>
      </c>
      <c r="I13" s="103"/>
      <c r="J13" s="103"/>
      <c r="K13" s="103"/>
      <c r="L13" s="104"/>
      <c r="M13" s="99" t="s">
        <v>26</v>
      </c>
      <c r="N13" s="99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0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0"/>
      <c r="N14" s="100"/>
      <c r="O14" s="107"/>
      <c r="P14" s="109"/>
      <c r="Q14" s="109"/>
    </row>
    <row r="15" spans="1:17" ht="11.25">
      <c r="A15" s="32">
        <v>1</v>
      </c>
      <c r="B15" s="19">
        <v>32</v>
      </c>
      <c r="C15" s="20">
        <v>151</v>
      </c>
      <c r="D15" s="20">
        <v>112</v>
      </c>
      <c r="E15" s="20">
        <v>746</v>
      </c>
      <c r="F15" s="24">
        <v>0</v>
      </c>
      <c r="G15" s="34">
        <v>1041</v>
      </c>
      <c r="H15" s="19">
        <v>509</v>
      </c>
      <c r="I15" s="20">
        <v>360</v>
      </c>
      <c r="J15" s="20">
        <v>172</v>
      </c>
      <c r="K15" s="24">
        <v>0</v>
      </c>
      <c r="L15" s="34">
        <v>1041</v>
      </c>
      <c r="M15" s="32">
        <v>100</v>
      </c>
      <c r="N15" s="32">
        <v>100</v>
      </c>
      <c r="O15" s="94">
        <f>(N15*100/M15)</f>
        <v>100</v>
      </c>
      <c r="P15" s="65">
        <v>144</v>
      </c>
      <c r="Q15" s="94">
        <f>(M15*100/P15)</f>
        <v>69.44444444444444</v>
      </c>
    </row>
    <row r="16" spans="1:17" ht="11.25">
      <c r="A16" s="33">
        <v>2</v>
      </c>
      <c r="B16" s="16">
        <v>29</v>
      </c>
      <c r="C16" s="13">
        <v>166</v>
      </c>
      <c r="D16" s="13">
        <v>155</v>
      </c>
      <c r="E16" s="13">
        <v>1159</v>
      </c>
      <c r="F16" s="25">
        <v>0</v>
      </c>
      <c r="G16" s="34">
        <v>1509</v>
      </c>
      <c r="H16" s="16">
        <v>1044</v>
      </c>
      <c r="I16" s="13">
        <v>370</v>
      </c>
      <c r="J16" s="13">
        <v>93</v>
      </c>
      <c r="K16" s="25">
        <v>2</v>
      </c>
      <c r="L16" s="34">
        <v>1509</v>
      </c>
      <c r="M16" s="33">
        <v>100</v>
      </c>
      <c r="N16" s="33">
        <v>100</v>
      </c>
      <c r="O16" s="64">
        <f aca="true" t="shared" si="0" ref="O16:O68">(N16*100/M16)</f>
        <v>100</v>
      </c>
      <c r="P16" s="66">
        <v>144</v>
      </c>
      <c r="Q16" s="95">
        <f aca="true" t="shared" si="1" ref="Q16:Q68">(M16*100/P16)</f>
        <v>69.44444444444444</v>
      </c>
    </row>
    <row r="17" spans="1:17" ht="11.25">
      <c r="A17" s="33">
        <v>3</v>
      </c>
      <c r="B17" s="16">
        <v>28</v>
      </c>
      <c r="C17" s="13">
        <v>147</v>
      </c>
      <c r="D17" s="13">
        <v>99</v>
      </c>
      <c r="E17" s="13">
        <v>893</v>
      </c>
      <c r="F17" s="25">
        <v>0</v>
      </c>
      <c r="G17" s="34">
        <v>1167</v>
      </c>
      <c r="H17" s="16">
        <v>773</v>
      </c>
      <c r="I17" s="13">
        <v>265</v>
      </c>
      <c r="J17" s="13">
        <v>129</v>
      </c>
      <c r="K17" s="25">
        <v>0</v>
      </c>
      <c r="L17" s="34">
        <v>1167</v>
      </c>
      <c r="M17" s="33">
        <v>100</v>
      </c>
      <c r="N17" s="33">
        <v>100</v>
      </c>
      <c r="O17" s="64">
        <f t="shared" si="0"/>
        <v>100</v>
      </c>
      <c r="P17" s="66">
        <v>144</v>
      </c>
      <c r="Q17" s="95">
        <f t="shared" si="1"/>
        <v>69.44444444444444</v>
      </c>
    </row>
    <row r="18" spans="1:17" ht="11.25">
      <c r="A18" s="33">
        <v>4</v>
      </c>
      <c r="B18" s="16">
        <v>28</v>
      </c>
      <c r="C18" s="13">
        <v>135</v>
      </c>
      <c r="D18" s="13">
        <v>62</v>
      </c>
      <c r="E18" s="13">
        <v>757</v>
      </c>
      <c r="F18" s="25">
        <v>45</v>
      </c>
      <c r="G18" s="34">
        <v>1027</v>
      </c>
      <c r="H18" s="16">
        <v>612</v>
      </c>
      <c r="I18" s="13">
        <v>248</v>
      </c>
      <c r="J18" s="13">
        <v>167</v>
      </c>
      <c r="K18" s="25">
        <v>0</v>
      </c>
      <c r="L18" s="34">
        <v>1027</v>
      </c>
      <c r="M18" s="33">
        <v>100</v>
      </c>
      <c r="N18" s="33">
        <v>100</v>
      </c>
      <c r="O18" s="64">
        <f t="shared" si="0"/>
        <v>100</v>
      </c>
      <c r="P18" s="66">
        <v>144</v>
      </c>
      <c r="Q18" s="95">
        <f t="shared" si="1"/>
        <v>69.44444444444444</v>
      </c>
    </row>
    <row r="19" spans="1:17" ht="11.25">
      <c r="A19" s="33">
        <v>5</v>
      </c>
      <c r="B19" s="16">
        <v>21</v>
      </c>
      <c r="C19" s="13">
        <v>107</v>
      </c>
      <c r="D19" s="13">
        <v>84</v>
      </c>
      <c r="E19" s="13">
        <v>733</v>
      </c>
      <c r="F19" s="25">
        <v>0</v>
      </c>
      <c r="G19" s="34">
        <v>945</v>
      </c>
      <c r="H19" s="16">
        <v>685</v>
      </c>
      <c r="I19" s="13">
        <v>166</v>
      </c>
      <c r="J19" s="13">
        <v>89</v>
      </c>
      <c r="K19" s="25">
        <v>5</v>
      </c>
      <c r="L19" s="34">
        <v>945</v>
      </c>
      <c r="M19" s="33">
        <v>100</v>
      </c>
      <c r="N19" s="33">
        <v>100</v>
      </c>
      <c r="O19" s="64">
        <f t="shared" si="0"/>
        <v>100</v>
      </c>
      <c r="P19" s="66">
        <v>144</v>
      </c>
      <c r="Q19" s="95">
        <f t="shared" si="1"/>
        <v>69.44444444444444</v>
      </c>
    </row>
    <row r="20" spans="1:17" ht="11.25">
      <c r="A20" s="33">
        <v>6</v>
      </c>
      <c r="B20" s="16">
        <v>27</v>
      </c>
      <c r="C20" s="13">
        <v>122</v>
      </c>
      <c r="D20" s="13">
        <v>87</v>
      </c>
      <c r="E20" s="13">
        <v>569</v>
      </c>
      <c r="F20" s="25">
        <v>0</v>
      </c>
      <c r="G20" s="34">
        <v>805</v>
      </c>
      <c r="H20" s="16">
        <v>466</v>
      </c>
      <c r="I20" s="13">
        <v>187</v>
      </c>
      <c r="J20" s="13">
        <v>152</v>
      </c>
      <c r="K20" s="25">
        <v>0</v>
      </c>
      <c r="L20" s="34">
        <v>805</v>
      </c>
      <c r="M20" s="33">
        <v>100</v>
      </c>
      <c r="N20" s="33">
        <v>100</v>
      </c>
      <c r="O20" s="64">
        <f t="shared" si="0"/>
        <v>100</v>
      </c>
      <c r="P20" s="66">
        <v>144</v>
      </c>
      <c r="Q20" s="95">
        <f t="shared" si="1"/>
        <v>69.44444444444444</v>
      </c>
    </row>
    <row r="21" spans="1:17" ht="11.25">
      <c r="A21" s="33">
        <v>7</v>
      </c>
      <c r="B21" s="16">
        <v>32</v>
      </c>
      <c r="C21" s="13">
        <v>140</v>
      </c>
      <c r="D21" s="13">
        <v>76</v>
      </c>
      <c r="E21" s="13">
        <v>692</v>
      </c>
      <c r="F21" s="25">
        <v>0</v>
      </c>
      <c r="G21" s="34">
        <v>940</v>
      </c>
      <c r="H21" s="16">
        <v>552</v>
      </c>
      <c r="I21" s="13">
        <v>228</v>
      </c>
      <c r="J21" s="13">
        <v>160</v>
      </c>
      <c r="K21" s="25">
        <v>0</v>
      </c>
      <c r="L21" s="34">
        <v>940</v>
      </c>
      <c r="M21" s="33">
        <v>100</v>
      </c>
      <c r="N21" s="33">
        <v>100</v>
      </c>
      <c r="O21" s="64">
        <f t="shared" si="0"/>
        <v>100</v>
      </c>
      <c r="P21" s="66">
        <v>144</v>
      </c>
      <c r="Q21" s="95">
        <f t="shared" si="1"/>
        <v>69.44444444444444</v>
      </c>
    </row>
    <row r="22" spans="1:17" ht="11.25">
      <c r="A22" s="33">
        <v>8</v>
      </c>
      <c r="B22" s="16">
        <v>32</v>
      </c>
      <c r="C22" s="13">
        <v>140</v>
      </c>
      <c r="D22" s="13">
        <v>80</v>
      </c>
      <c r="E22" s="13">
        <v>756</v>
      </c>
      <c r="F22" s="25">
        <v>0</v>
      </c>
      <c r="G22" s="34">
        <v>1008</v>
      </c>
      <c r="H22" s="16">
        <v>611</v>
      </c>
      <c r="I22" s="13">
        <v>194</v>
      </c>
      <c r="J22" s="13">
        <v>203</v>
      </c>
      <c r="K22" s="25">
        <v>0</v>
      </c>
      <c r="L22" s="34">
        <v>1008</v>
      </c>
      <c r="M22" s="33">
        <v>100</v>
      </c>
      <c r="N22" s="33">
        <v>100</v>
      </c>
      <c r="O22" s="64">
        <f t="shared" si="0"/>
        <v>100</v>
      </c>
      <c r="P22" s="66">
        <v>144</v>
      </c>
      <c r="Q22" s="95">
        <f t="shared" si="1"/>
        <v>69.44444444444444</v>
      </c>
    </row>
    <row r="23" spans="1:17" ht="11.25">
      <c r="A23" s="33">
        <v>9</v>
      </c>
      <c r="B23" s="16">
        <v>39</v>
      </c>
      <c r="C23" s="13">
        <v>161</v>
      </c>
      <c r="D23" s="13">
        <v>77</v>
      </c>
      <c r="E23" s="13">
        <v>746</v>
      </c>
      <c r="F23" s="25">
        <v>0</v>
      </c>
      <c r="G23" s="34">
        <v>1023</v>
      </c>
      <c r="H23" s="16">
        <v>595</v>
      </c>
      <c r="I23" s="13">
        <v>169</v>
      </c>
      <c r="J23" s="13">
        <v>259</v>
      </c>
      <c r="K23" s="25">
        <v>0</v>
      </c>
      <c r="L23" s="34">
        <v>1023</v>
      </c>
      <c r="M23" s="33">
        <v>100</v>
      </c>
      <c r="N23" s="33">
        <v>100</v>
      </c>
      <c r="O23" s="64">
        <f t="shared" si="0"/>
        <v>100</v>
      </c>
      <c r="P23" s="66">
        <v>144</v>
      </c>
      <c r="Q23" s="95">
        <f t="shared" si="1"/>
        <v>69.44444444444444</v>
      </c>
    </row>
    <row r="24" spans="1:17" ht="11.25">
      <c r="A24" s="33">
        <v>10</v>
      </c>
      <c r="B24" s="16">
        <v>47</v>
      </c>
      <c r="C24" s="13">
        <v>167</v>
      </c>
      <c r="D24" s="13">
        <v>96</v>
      </c>
      <c r="E24" s="13">
        <v>561</v>
      </c>
      <c r="F24" s="25">
        <v>0</v>
      </c>
      <c r="G24" s="34">
        <v>871</v>
      </c>
      <c r="H24" s="16">
        <v>537</v>
      </c>
      <c r="I24" s="13">
        <v>130</v>
      </c>
      <c r="J24" s="13">
        <v>204</v>
      </c>
      <c r="K24" s="25">
        <v>0</v>
      </c>
      <c r="L24" s="34">
        <v>871</v>
      </c>
      <c r="M24" s="33">
        <v>100</v>
      </c>
      <c r="N24" s="33">
        <v>100</v>
      </c>
      <c r="O24" s="64">
        <f t="shared" si="0"/>
        <v>100</v>
      </c>
      <c r="P24" s="66">
        <v>144</v>
      </c>
      <c r="Q24" s="95">
        <f t="shared" si="1"/>
        <v>69.44444444444444</v>
      </c>
    </row>
    <row r="25" spans="1:17" ht="11.25">
      <c r="A25" s="33">
        <v>11</v>
      </c>
      <c r="B25" s="16">
        <v>41</v>
      </c>
      <c r="C25" s="13">
        <v>116</v>
      </c>
      <c r="D25" s="13">
        <v>74</v>
      </c>
      <c r="E25" s="13">
        <v>689</v>
      </c>
      <c r="F25" s="25">
        <v>0</v>
      </c>
      <c r="G25" s="34">
        <v>920</v>
      </c>
      <c r="H25" s="16">
        <v>468</v>
      </c>
      <c r="I25" s="13">
        <v>156</v>
      </c>
      <c r="J25" s="13">
        <v>296</v>
      </c>
      <c r="K25" s="25">
        <v>0</v>
      </c>
      <c r="L25" s="34">
        <v>920</v>
      </c>
      <c r="M25" s="33">
        <v>100</v>
      </c>
      <c r="N25" s="33">
        <v>100</v>
      </c>
      <c r="O25" s="64">
        <f t="shared" si="0"/>
        <v>100</v>
      </c>
      <c r="P25" s="66">
        <v>144</v>
      </c>
      <c r="Q25" s="95">
        <f t="shared" si="1"/>
        <v>69.44444444444444</v>
      </c>
    </row>
    <row r="26" spans="1:17" ht="11.25">
      <c r="A26" s="33">
        <v>12</v>
      </c>
      <c r="B26" s="16">
        <v>66</v>
      </c>
      <c r="C26" s="13">
        <v>146</v>
      </c>
      <c r="D26" s="13">
        <v>95</v>
      </c>
      <c r="E26" s="13">
        <v>642</v>
      </c>
      <c r="F26" s="25">
        <v>0</v>
      </c>
      <c r="G26" s="34">
        <v>949</v>
      </c>
      <c r="H26" s="16">
        <v>515</v>
      </c>
      <c r="I26" s="13">
        <v>202</v>
      </c>
      <c r="J26" s="13">
        <v>232</v>
      </c>
      <c r="K26" s="25">
        <v>0</v>
      </c>
      <c r="L26" s="34">
        <v>949</v>
      </c>
      <c r="M26" s="33">
        <v>100</v>
      </c>
      <c r="N26" s="33">
        <v>100</v>
      </c>
      <c r="O26" s="64">
        <f t="shared" si="0"/>
        <v>100</v>
      </c>
      <c r="P26" s="66">
        <v>144</v>
      </c>
      <c r="Q26" s="95">
        <f t="shared" si="1"/>
        <v>69.44444444444444</v>
      </c>
    </row>
    <row r="27" spans="1:17" ht="11.25">
      <c r="A27" s="33">
        <v>13</v>
      </c>
      <c r="B27" s="16">
        <v>73</v>
      </c>
      <c r="C27" s="13">
        <v>223</v>
      </c>
      <c r="D27" s="13">
        <v>94</v>
      </c>
      <c r="E27" s="13">
        <v>805</v>
      </c>
      <c r="F27" s="25">
        <v>0</v>
      </c>
      <c r="G27" s="34">
        <v>1195</v>
      </c>
      <c r="H27" s="16">
        <v>776</v>
      </c>
      <c r="I27" s="13">
        <v>185</v>
      </c>
      <c r="J27" s="13">
        <v>231</v>
      </c>
      <c r="K27" s="25">
        <v>3</v>
      </c>
      <c r="L27" s="34">
        <v>1195</v>
      </c>
      <c r="M27" s="33">
        <v>100</v>
      </c>
      <c r="N27" s="33">
        <v>100</v>
      </c>
      <c r="O27" s="64">
        <f t="shared" si="0"/>
        <v>100</v>
      </c>
      <c r="P27" s="66">
        <v>144</v>
      </c>
      <c r="Q27" s="95">
        <f t="shared" si="1"/>
        <v>69.44444444444444</v>
      </c>
    </row>
    <row r="28" spans="1:17" ht="11.25">
      <c r="A28" s="33">
        <v>14</v>
      </c>
      <c r="B28" s="16">
        <v>45</v>
      </c>
      <c r="C28" s="13">
        <v>108</v>
      </c>
      <c r="D28" s="13">
        <v>59</v>
      </c>
      <c r="E28" s="13">
        <v>499</v>
      </c>
      <c r="F28" s="25">
        <v>0</v>
      </c>
      <c r="G28" s="34">
        <v>711</v>
      </c>
      <c r="H28" s="16">
        <v>233</v>
      </c>
      <c r="I28" s="13">
        <v>174</v>
      </c>
      <c r="J28" s="13">
        <v>290</v>
      </c>
      <c r="K28" s="25">
        <v>14</v>
      </c>
      <c r="L28" s="34">
        <v>711</v>
      </c>
      <c r="M28" s="33">
        <v>100</v>
      </c>
      <c r="N28" s="33">
        <v>100</v>
      </c>
      <c r="O28" s="64">
        <f t="shared" si="0"/>
        <v>100</v>
      </c>
      <c r="P28" s="66">
        <v>144</v>
      </c>
      <c r="Q28" s="95">
        <f t="shared" si="1"/>
        <v>69.44444444444444</v>
      </c>
    </row>
    <row r="29" spans="1:17" ht="11.25">
      <c r="A29" s="33">
        <v>15</v>
      </c>
      <c r="B29" s="16">
        <v>53</v>
      </c>
      <c r="C29" s="13">
        <v>189</v>
      </c>
      <c r="D29" s="13">
        <v>92</v>
      </c>
      <c r="E29" s="13">
        <v>1020</v>
      </c>
      <c r="F29" s="25">
        <v>0</v>
      </c>
      <c r="G29" s="34">
        <v>1354</v>
      </c>
      <c r="H29" s="16">
        <v>797</v>
      </c>
      <c r="I29" s="13">
        <v>243</v>
      </c>
      <c r="J29" s="13">
        <v>312</v>
      </c>
      <c r="K29" s="25">
        <v>2</v>
      </c>
      <c r="L29" s="34">
        <v>1354</v>
      </c>
      <c r="M29" s="33">
        <v>100</v>
      </c>
      <c r="N29" s="33">
        <v>100</v>
      </c>
      <c r="O29" s="64">
        <f t="shared" si="0"/>
        <v>100</v>
      </c>
      <c r="P29" s="66">
        <v>144</v>
      </c>
      <c r="Q29" s="95">
        <f t="shared" si="1"/>
        <v>69.44444444444444</v>
      </c>
    </row>
    <row r="30" spans="1:17" ht="11.25">
      <c r="A30" s="33">
        <v>16</v>
      </c>
      <c r="B30" s="16">
        <v>41</v>
      </c>
      <c r="C30" s="13">
        <v>128</v>
      </c>
      <c r="D30" s="13">
        <v>67</v>
      </c>
      <c r="E30" s="13">
        <v>678</v>
      </c>
      <c r="F30" s="25">
        <v>0</v>
      </c>
      <c r="G30" s="34">
        <v>914</v>
      </c>
      <c r="H30" s="16">
        <v>448</v>
      </c>
      <c r="I30" s="13">
        <v>176</v>
      </c>
      <c r="J30" s="13">
        <v>290</v>
      </c>
      <c r="K30" s="25">
        <v>0</v>
      </c>
      <c r="L30" s="34">
        <v>914</v>
      </c>
      <c r="M30" s="33">
        <v>100</v>
      </c>
      <c r="N30" s="33">
        <v>100</v>
      </c>
      <c r="O30" s="64">
        <f t="shared" si="0"/>
        <v>100</v>
      </c>
      <c r="P30" s="66">
        <v>144</v>
      </c>
      <c r="Q30" s="95">
        <f t="shared" si="1"/>
        <v>69.44444444444444</v>
      </c>
    </row>
    <row r="31" spans="1:17" ht="11.25">
      <c r="A31" s="33">
        <v>17</v>
      </c>
      <c r="B31" s="16">
        <v>52</v>
      </c>
      <c r="C31" s="13">
        <v>168</v>
      </c>
      <c r="D31" s="13">
        <v>71</v>
      </c>
      <c r="E31" s="13">
        <v>629</v>
      </c>
      <c r="F31" s="25">
        <v>0</v>
      </c>
      <c r="G31" s="34">
        <v>920</v>
      </c>
      <c r="H31" s="16">
        <v>489</v>
      </c>
      <c r="I31" s="13">
        <v>232</v>
      </c>
      <c r="J31" s="13">
        <v>199</v>
      </c>
      <c r="K31" s="25">
        <v>0</v>
      </c>
      <c r="L31" s="34">
        <v>920</v>
      </c>
      <c r="M31" s="33">
        <v>100</v>
      </c>
      <c r="N31" s="33">
        <v>100</v>
      </c>
      <c r="O31" s="64">
        <f t="shared" si="0"/>
        <v>100</v>
      </c>
      <c r="P31" s="66">
        <v>144</v>
      </c>
      <c r="Q31" s="95">
        <f t="shared" si="1"/>
        <v>69.44444444444444</v>
      </c>
    </row>
    <row r="32" spans="1:17" ht="11.25">
      <c r="A32" s="33">
        <v>18</v>
      </c>
      <c r="B32" s="16">
        <v>24</v>
      </c>
      <c r="C32" s="13">
        <v>97</v>
      </c>
      <c r="D32" s="13">
        <v>52</v>
      </c>
      <c r="E32" s="13">
        <v>580</v>
      </c>
      <c r="F32" s="25">
        <v>0</v>
      </c>
      <c r="G32" s="34">
        <v>753</v>
      </c>
      <c r="H32" s="16">
        <v>326</v>
      </c>
      <c r="I32" s="13">
        <v>184</v>
      </c>
      <c r="J32" s="13">
        <v>243</v>
      </c>
      <c r="K32" s="25">
        <v>0</v>
      </c>
      <c r="L32" s="34">
        <v>753</v>
      </c>
      <c r="M32" s="33">
        <v>100</v>
      </c>
      <c r="N32" s="33">
        <v>100</v>
      </c>
      <c r="O32" s="64">
        <f t="shared" si="0"/>
        <v>100</v>
      </c>
      <c r="P32" s="66">
        <v>144</v>
      </c>
      <c r="Q32" s="95">
        <f t="shared" si="1"/>
        <v>69.44444444444444</v>
      </c>
    </row>
    <row r="33" spans="1:17" ht="11.25">
      <c r="A33" s="33">
        <v>19</v>
      </c>
      <c r="B33" s="16">
        <v>15</v>
      </c>
      <c r="C33" s="13">
        <v>90</v>
      </c>
      <c r="D33" s="13">
        <v>65</v>
      </c>
      <c r="E33" s="13">
        <v>505</v>
      </c>
      <c r="F33" s="25">
        <v>0</v>
      </c>
      <c r="G33" s="34">
        <v>675</v>
      </c>
      <c r="H33" s="16">
        <v>350</v>
      </c>
      <c r="I33" s="13">
        <v>152</v>
      </c>
      <c r="J33" s="13">
        <v>173</v>
      </c>
      <c r="K33" s="25">
        <v>0</v>
      </c>
      <c r="L33" s="34">
        <v>675</v>
      </c>
      <c r="M33" s="33">
        <v>100</v>
      </c>
      <c r="N33" s="33">
        <v>100</v>
      </c>
      <c r="O33" s="64">
        <f t="shared" si="0"/>
        <v>100</v>
      </c>
      <c r="P33" s="66">
        <v>144</v>
      </c>
      <c r="Q33" s="95">
        <f t="shared" si="1"/>
        <v>69.44444444444444</v>
      </c>
    </row>
    <row r="34" spans="1:17" ht="11.25">
      <c r="A34" s="33">
        <v>20</v>
      </c>
      <c r="B34" s="16">
        <v>25</v>
      </c>
      <c r="C34" s="13">
        <v>86</v>
      </c>
      <c r="D34" s="13">
        <v>55</v>
      </c>
      <c r="E34" s="13">
        <v>568</v>
      </c>
      <c r="F34" s="25">
        <v>0</v>
      </c>
      <c r="G34" s="34">
        <v>734</v>
      </c>
      <c r="H34" s="16">
        <v>424</v>
      </c>
      <c r="I34" s="13">
        <v>147</v>
      </c>
      <c r="J34" s="13">
        <v>163</v>
      </c>
      <c r="K34" s="25">
        <v>0</v>
      </c>
      <c r="L34" s="34">
        <v>734</v>
      </c>
      <c r="M34" s="33">
        <v>100</v>
      </c>
      <c r="N34" s="33">
        <v>100</v>
      </c>
      <c r="O34" s="64">
        <f t="shared" si="0"/>
        <v>100</v>
      </c>
      <c r="P34" s="66">
        <v>144</v>
      </c>
      <c r="Q34" s="95">
        <f t="shared" si="1"/>
        <v>69.44444444444444</v>
      </c>
    </row>
    <row r="35" spans="1:17" ht="11.25">
      <c r="A35" s="33">
        <v>21</v>
      </c>
      <c r="B35" s="16">
        <v>19</v>
      </c>
      <c r="C35" s="13">
        <v>85</v>
      </c>
      <c r="D35" s="13">
        <v>57</v>
      </c>
      <c r="E35" s="13">
        <v>405</v>
      </c>
      <c r="F35" s="25">
        <v>0</v>
      </c>
      <c r="G35" s="34">
        <v>566</v>
      </c>
      <c r="H35" s="16">
        <v>288</v>
      </c>
      <c r="I35" s="13">
        <v>157</v>
      </c>
      <c r="J35" s="13">
        <v>121</v>
      </c>
      <c r="K35" s="25">
        <v>0</v>
      </c>
      <c r="L35" s="34">
        <v>566</v>
      </c>
      <c r="M35" s="33">
        <v>100</v>
      </c>
      <c r="N35" s="33">
        <v>100</v>
      </c>
      <c r="O35" s="64">
        <f t="shared" si="0"/>
        <v>100</v>
      </c>
      <c r="P35" s="66">
        <v>144</v>
      </c>
      <c r="Q35" s="95">
        <f t="shared" si="1"/>
        <v>69.44444444444444</v>
      </c>
    </row>
    <row r="36" spans="1:17" ht="11.25">
      <c r="A36" s="33">
        <v>22</v>
      </c>
      <c r="B36" s="16">
        <v>35</v>
      </c>
      <c r="C36" s="13">
        <v>99</v>
      </c>
      <c r="D36" s="13">
        <v>72</v>
      </c>
      <c r="E36" s="13">
        <v>443</v>
      </c>
      <c r="F36" s="25">
        <v>0</v>
      </c>
      <c r="G36" s="34">
        <v>649</v>
      </c>
      <c r="H36" s="16">
        <v>339</v>
      </c>
      <c r="I36" s="13">
        <v>191</v>
      </c>
      <c r="J36" s="13">
        <v>119</v>
      </c>
      <c r="K36" s="25">
        <v>0</v>
      </c>
      <c r="L36" s="34">
        <v>649</v>
      </c>
      <c r="M36" s="33">
        <v>100</v>
      </c>
      <c r="N36" s="33">
        <v>100</v>
      </c>
      <c r="O36" s="64">
        <f t="shared" si="0"/>
        <v>100</v>
      </c>
      <c r="P36" s="66">
        <v>144</v>
      </c>
      <c r="Q36" s="95">
        <f t="shared" si="1"/>
        <v>69.44444444444444</v>
      </c>
    </row>
    <row r="37" spans="1:17" ht="11.25">
      <c r="A37" s="33">
        <v>23</v>
      </c>
      <c r="B37" s="16">
        <v>23</v>
      </c>
      <c r="C37" s="13">
        <v>76</v>
      </c>
      <c r="D37" s="13">
        <v>59</v>
      </c>
      <c r="E37" s="13">
        <v>372</v>
      </c>
      <c r="F37" s="25">
        <v>0</v>
      </c>
      <c r="G37" s="34">
        <v>530</v>
      </c>
      <c r="H37" s="16">
        <v>254</v>
      </c>
      <c r="I37" s="13">
        <v>141</v>
      </c>
      <c r="J37" s="13">
        <v>135</v>
      </c>
      <c r="K37" s="25">
        <v>0</v>
      </c>
      <c r="L37" s="34">
        <v>530</v>
      </c>
      <c r="M37" s="33">
        <v>100</v>
      </c>
      <c r="N37" s="33">
        <v>100</v>
      </c>
      <c r="O37" s="64">
        <f t="shared" si="0"/>
        <v>100</v>
      </c>
      <c r="P37" s="66">
        <v>144</v>
      </c>
      <c r="Q37" s="95">
        <f t="shared" si="1"/>
        <v>69.44444444444444</v>
      </c>
    </row>
    <row r="38" spans="1:17" ht="11.25">
      <c r="A38" s="33">
        <v>24</v>
      </c>
      <c r="B38" s="16">
        <v>16</v>
      </c>
      <c r="C38" s="13">
        <v>87</v>
      </c>
      <c r="D38" s="13">
        <v>57</v>
      </c>
      <c r="E38" s="13">
        <v>488</v>
      </c>
      <c r="F38" s="25">
        <v>0</v>
      </c>
      <c r="G38" s="34">
        <v>648</v>
      </c>
      <c r="H38" s="16">
        <v>423</v>
      </c>
      <c r="I38" s="13">
        <v>133</v>
      </c>
      <c r="J38" s="13">
        <v>92</v>
      </c>
      <c r="K38" s="25">
        <v>0</v>
      </c>
      <c r="L38" s="34">
        <v>648</v>
      </c>
      <c r="M38" s="33">
        <v>100</v>
      </c>
      <c r="N38" s="33">
        <v>100</v>
      </c>
      <c r="O38" s="64">
        <f t="shared" si="0"/>
        <v>100</v>
      </c>
      <c r="P38" s="66">
        <v>144</v>
      </c>
      <c r="Q38" s="95">
        <f t="shared" si="1"/>
        <v>69.44444444444444</v>
      </c>
    </row>
    <row r="39" spans="1:17" ht="11.25">
      <c r="A39" s="33">
        <v>25</v>
      </c>
      <c r="B39" s="16">
        <v>13</v>
      </c>
      <c r="C39" s="13">
        <v>94</v>
      </c>
      <c r="D39" s="13">
        <v>56</v>
      </c>
      <c r="E39" s="13">
        <v>501</v>
      </c>
      <c r="F39" s="25">
        <v>0</v>
      </c>
      <c r="G39" s="34">
        <v>664</v>
      </c>
      <c r="H39" s="16">
        <v>436</v>
      </c>
      <c r="I39" s="13">
        <v>112</v>
      </c>
      <c r="J39" s="13">
        <v>116</v>
      </c>
      <c r="K39" s="25">
        <v>0</v>
      </c>
      <c r="L39" s="34">
        <v>664</v>
      </c>
      <c r="M39" s="33">
        <v>100</v>
      </c>
      <c r="N39" s="33">
        <v>100</v>
      </c>
      <c r="O39" s="64">
        <f t="shared" si="0"/>
        <v>100</v>
      </c>
      <c r="P39" s="66">
        <v>144</v>
      </c>
      <c r="Q39" s="95">
        <f t="shared" si="1"/>
        <v>69.44444444444444</v>
      </c>
    </row>
    <row r="40" spans="1:17" ht="11.25">
      <c r="A40" s="33">
        <v>26</v>
      </c>
      <c r="B40" s="16">
        <v>14</v>
      </c>
      <c r="C40" s="13">
        <v>65</v>
      </c>
      <c r="D40" s="13">
        <v>36</v>
      </c>
      <c r="E40" s="13">
        <v>409</v>
      </c>
      <c r="F40" s="25">
        <v>0</v>
      </c>
      <c r="G40" s="34">
        <v>524</v>
      </c>
      <c r="H40" s="16">
        <v>315</v>
      </c>
      <c r="I40" s="13">
        <v>124</v>
      </c>
      <c r="J40" s="13">
        <v>85</v>
      </c>
      <c r="K40" s="25">
        <v>0</v>
      </c>
      <c r="L40" s="34">
        <v>524</v>
      </c>
      <c r="M40" s="33">
        <v>100</v>
      </c>
      <c r="N40" s="33">
        <v>100</v>
      </c>
      <c r="O40" s="64">
        <f t="shared" si="0"/>
        <v>100</v>
      </c>
      <c r="P40" s="66">
        <v>144</v>
      </c>
      <c r="Q40" s="95">
        <f t="shared" si="1"/>
        <v>69.44444444444444</v>
      </c>
    </row>
    <row r="41" spans="1:17" ht="11.25">
      <c r="A41" s="33">
        <v>27</v>
      </c>
      <c r="B41" s="16">
        <v>11</v>
      </c>
      <c r="C41" s="13">
        <v>59</v>
      </c>
      <c r="D41" s="13">
        <v>43</v>
      </c>
      <c r="E41" s="13">
        <v>359</v>
      </c>
      <c r="F41" s="25">
        <v>0</v>
      </c>
      <c r="G41" s="34">
        <v>472</v>
      </c>
      <c r="H41" s="16">
        <v>230</v>
      </c>
      <c r="I41" s="13">
        <v>119</v>
      </c>
      <c r="J41" s="13">
        <v>97</v>
      </c>
      <c r="K41" s="25">
        <v>26</v>
      </c>
      <c r="L41" s="34">
        <v>472</v>
      </c>
      <c r="M41" s="33">
        <v>100</v>
      </c>
      <c r="N41" s="33">
        <v>99</v>
      </c>
      <c r="O41" s="64">
        <f t="shared" si="0"/>
        <v>99</v>
      </c>
      <c r="P41" s="66">
        <v>144</v>
      </c>
      <c r="Q41" s="95">
        <f t="shared" si="1"/>
        <v>69.44444444444444</v>
      </c>
    </row>
    <row r="42" spans="1:17" ht="11.25">
      <c r="A42" s="33">
        <v>28</v>
      </c>
      <c r="B42" s="16">
        <v>5</v>
      </c>
      <c r="C42" s="13">
        <v>109</v>
      </c>
      <c r="D42" s="13">
        <v>64</v>
      </c>
      <c r="E42" s="13">
        <v>556</v>
      </c>
      <c r="F42" s="25">
        <v>0</v>
      </c>
      <c r="G42" s="34">
        <v>734</v>
      </c>
      <c r="H42" s="16">
        <v>481</v>
      </c>
      <c r="I42" s="13">
        <v>150</v>
      </c>
      <c r="J42" s="13">
        <v>73</v>
      </c>
      <c r="K42" s="25">
        <v>30</v>
      </c>
      <c r="L42" s="34">
        <v>734</v>
      </c>
      <c r="M42" s="33">
        <v>100</v>
      </c>
      <c r="N42" s="33">
        <v>100</v>
      </c>
      <c r="O42" s="64">
        <f t="shared" si="0"/>
        <v>100</v>
      </c>
      <c r="P42" s="66">
        <v>144</v>
      </c>
      <c r="Q42" s="95">
        <f t="shared" si="1"/>
        <v>69.44444444444444</v>
      </c>
    </row>
    <row r="43" spans="1:17" ht="11.25">
      <c r="A43" s="33">
        <v>29</v>
      </c>
      <c r="B43" s="16">
        <v>5</v>
      </c>
      <c r="C43" s="13">
        <v>65</v>
      </c>
      <c r="D43" s="13">
        <v>41</v>
      </c>
      <c r="E43" s="13">
        <v>348</v>
      </c>
      <c r="F43" s="25">
        <v>0</v>
      </c>
      <c r="G43" s="34">
        <v>459</v>
      </c>
      <c r="H43" s="16">
        <v>285</v>
      </c>
      <c r="I43" s="13">
        <v>88</v>
      </c>
      <c r="J43" s="13">
        <v>76</v>
      </c>
      <c r="K43" s="25">
        <v>10</v>
      </c>
      <c r="L43" s="34">
        <v>459</v>
      </c>
      <c r="M43" s="33">
        <v>100</v>
      </c>
      <c r="N43" s="33">
        <v>100</v>
      </c>
      <c r="O43" s="64">
        <f t="shared" si="0"/>
        <v>100</v>
      </c>
      <c r="P43" s="66">
        <v>144</v>
      </c>
      <c r="Q43" s="95">
        <f t="shared" si="1"/>
        <v>69.44444444444444</v>
      </c>
    </row>
    <row r="44" spans="1:17" ht="11.25">
      <c r="A44" s="33">
        <v>30</v>
      </c>
      <c r="B44" s="16">
        <v>10</v>
      </c>
      <c r="C44" s="13">
        <v>60</v>
      </c>
      <c r="D44" s="13">
        <v>42</v>
      </c>
      <c r="E44" s="13">
        <v>412</v>
      </c>
      <c r="F44" s="25">
        <v>0</v>
      </c>
      <c r="G44" s="34">
        <v>524</v>
      </c>
      <c r="H44" s="16">
        <v>255</v>
      </c>
      <c r="I44" s="13">
        <v>125</v>
      </c>
      <c r="J44" s="13">
        <v>98</v>
      </c>
      <c r="K44" s="25">
        <v>46</v>
      </c>
      <c r="L44" s="34">
        <v>524</v>
      </c>
      <c r="M44" s="33">
        <v>100</v>
      </c>
      <c r="N44" s="33">
        <v>100</v>
      </c>
      <c r="O44" s="64">
        <f t="shared" si="0"/>
        <v>100</v>
      </c>
      <c r="P44" s="66">
        <v>144</v>
      </c>
      <c r="Q44" s="95">
        <f t="shared" si="1"/>
        <v>69.44444444444444</v>
      </c>
    </row>
    <row r="45" spans="1:17" ht="11.25">
      <c r="A45" s="33">
        <v>31</v>
      </c>
      <c r="B45" s="16">
        <v>18</v>
      </c>
      <c r="C45" s="13">
        <v>70</v>
      </c>
      <c r="D45" s="13">
        <v>42</v>
      </c>
      <c r="E45" s="13">
        <v>374</v>
      </c>
      <c r="F45" s="25">
        <v>0</v>
      </c>
      <c r="G45" s="34">
        <v>504</v>
      </c>
      <c r="H45" s="16">
        <v>305</v>
      </c>
      <c r="I45" s="13">
        <v>111</v>
      </c>
      <c r="J45" s="13">
        <v>78</v>
      </c>
      <c r="K45" s="25">
        <v>10</v>
      </c>
      <c r="L45" s="34">
        <v>504</v>
      </c>
      <c r="M45" s="33">
        <v>100</v>
      </c>
      <c r="N45" s="33">
        <v>100</v>
      </c>
      <c r="O45" s="64">
        <f t="shared" si="0"/>
        <v>100</v>
      </c>
      <c r="P45" s="66">
        <v>144</v>
      </c>
      <c r="Q45" s="95">
        <f t="shared" si="1"/>
        <v>69.44444444444444</v>
      </c>
    </row>
    <row r="46" spans="1:17" ht="11.25">
      <c r="A46" s="33">
        <v>32</v>
      </c>
      <c r="B46" s="16">
        <v>27</v>
      </c>
      <c r="C46" s="13">
        <v>93</v>
      </c>
      <c r="D46" s="13">
        <v>45</v>
      </c>
      <c r="E46" s="13">
        <v>376</v>
      </c>
      <c r="F46" s="25">
        <v>0</v>
      </c>
      <c r="G46" s="34">
        <v>541</v>
      </c>
      <c r="H46" s="16">
        <v>300</v>
      </c>
      <c r="I46" s="13">
        <v>149</v>
      </c>
      <c r="J46" s="13">
        <v>92</v>
      </c>
      <c r="K46" s="25">
        <v>0</v>
      </c>
      <c r="L46" s="34">
        <v>541</v>
      </c>
      <c r="M46" s="33">
        <v>100</v>
      </c>
      <c r="N46" s="33">
        <v>100</v>
      </c>
      <c r="O46" s="64">
        <f t="shared" si="0"/>
        <v>100</v>
      </c>
      <c r="P46" s="66">
        <v>144</v>
      </c>
      <c r="Q46" s="95">
        <f t="shared" si="1"/>
        <v>69.44444444444444</v>
      </c>
    </row>
    <row r="47" spans="1:17" ht="11.25">
      <c r="A47" s="33">
        <v>33</v>
      </c>
      <c r="B47" s="16">
        <v>22</v>
      </c>
      <c r="C47" s="13">
        <v>82</v>
      </c>
      <c r="D47" s="13">
        <v>50</v>
      </c>
      <c r="E47" s="13">
        <v>309</v>
      </c>
      <c r="F47" s="25">
        <v>0</v>
      </c>
      <c r="G47" s="34">
        <v>463</v>
      </c>
      <c r="H47" s="16">
        <v>269</v>
      </c>
      <c r="I47" s="13">
        <v>117</v>
      </c>
      <c r="J47" s="13">
        <v>67</v>
      </c>
      <c r="K47" s="25">
        <v>10</v>
      </c>
      <c r="L47" s="34">
        <v>463</v>
      </c>
      <c r="M47" s="33">
        <v>100</v>
      </c>
      <c r="N47" s="33">
        <v>100</v>
      </c>
      <c r="O47" s="64">
        <f t="shared" si="0"/>
        <v>100</v>
      </c>
      <c r="P47" s="66">
        <v>144</v>
      </c>
      <c r="Q47" s="95">
        <f t="shared" si="1"/>
        <v>69.44444444444444</v>
      </c>
    </row>
    <row r="48" spans="1:17" ht="11.25">
      <c r="A48" s="33">
        <v>34</v>
      </c>
      <c r="B48" s="16">
        <v>22</v>
      </c>
      <c r="C48" s="13">
        <v>120</v>
      </c>
      <c r="D48" s="13">
        <v>63</v>
      </c>
      <c r="E48" s="13">
        <v>388</v>
      </c>
      <c r="F48" s="25">
        <v>0</v>
      </c>
      <c r="G48" s="34">
        <v>593</v>
      </c>
      <c r="H48" s="16">
        <v>372</v>
      </c>
      <c r="I48" s="13">
        <v>123</v>
      </c>
      <c r="J48" s="13">
        <v>81</v>
      </c>
      <c r="K48" s="25">
        <v>17</v>
      </c>
      <c r="L48" s="34">
        <v>593</v>
      </c>
      <c r="M48" s="33">
        <v>100</v>
      </c>
      <c r="N48" s="33">
        <v>100</v>
      </c>
      <c r="O48" s="64">
        <f t="shared" si="0"/>
        <v>100</v>
      </c>
      <c r="P48" s="66">
        <v>144</v>
      </c>
      <c r="Q48" s="95">
        <f t="shared" si="1"/>
        <v>69.44444444444444</v>
      </c>
    </row>
    <row r="49" spans="1:17" ht="11.25">
      <c r="A49" s="33">
        <v>35</v>
      </c>
      <c r="B49" s="16">
        <v>22</v>
      </c>
      <c r="C49" s="13">
        <v>114</v>
      </c>
      <c r="D49" s="13">
        <v>66</v>
      </c>
      <c r="E49" s="13">
        <v>356</v>
      </c>
      <c r="F49" s="25">
        <v>0</v>
      </c>
      <c r="G49" s="34">
        <v>558</v>
      </c>
      <c r="H49" s="16">
        <v>326</v>
      </c>
      <c r="I49" s="13">
        <v>145</v>
      </c>
      <c r="J49" s="13">
        <v>70</v>
      </c>
      <c r="K49" s="25">
        <v>17</v>
      </c>
      <c r="L49" s="34">
        <v>558</v>
      </c>
      <c r="M49" s="33">
        <v>100</v>
      </c>
      <c r="N49" s="33">
        <v>100</v>
      </c>
      <c r="O49" s="64">
        <f t="shared" si="0"/>
        <v>100</v>
      </c>
      <c r="P49" s="66">
        <v>144</v>
      </c>
      <c r="Q49" s="95">
        <f t="shared" si="1"/>
        <v>69.44444444444444</v>
      </c>
    </row>
    <row r="50" spans="1:17" ht="11.25">
      <c r="A50" s="33">
        <v>36</v>
      </c>
      <c r="B50" s="16">
        <v>27</v>
      </c>
      <c r="C50" s="13">
        <v>103</v>
      </c>
      <c r="D50" s="13">
        <v>52</v>
      </c>
      <c r="E50" s="13">
        <v>408</v>
      </c>
      <c r="F50" s="25">
        <v>0</v>
      </c>
      <c r="G50" s="34">
        <v>590</v>
      </c>
      <c r="H50" s="16">
        <v>362</v>
      </c>
      <c r="I50" s="13">
        <v>108</v>
      </c>
      <c r="J50" s="13">
        <v>108</v>
      </c>
      <c r="K50" s="25">
        <v>12</v>
      </c>
      <c r="L50" s="34">
        <v>590</v>
      </c>
      <c r="M50" s="33">
        <v>100</v>
      </c>
      <c r="N50" s="33">
        <v>100</v>
      </c>
      <c r="O50" s="64">
        <f t="shared" si="0"/>
        <v>100</v>
      </c>
      <c r="P50" s="66">
        <v>144</v>
      </c>
      <c r="Q50" s="95">
        <f t="shared" si="1"/>
        <v>69.44444444444444</v>
      </c>
    </row>
    <row r="51" spans="1:17" ht="11.25">
      <c r="A51" s="33">
        <v>37</v>
      </c>
      <c r="B51" s="16">
        <v>17</v>
      </c>
      <c r="C51" s="13">
        <v>100</v>
      </c>
      <c r="D51" s="13">
        <v>72</v>
      </c>
      <c r="E51" s="13">
        <v>432</v>
      </c>
      <c r="F51" s="25">
        <v>0</v>
      </c>
      <c r="G51" s="34">
        <v>621</v>
      </c>
      <c r="H51" s="16">
        <v>287</v>
      </c>
      <c r="I51" s="13">
        <v>179</v>
      </c>
      <c r="J51" s="13">
        <v>135</v>
      </c>
      <c r="K51" s="25">
        <v>20</v>
      </c>
      <c r="L51" s="34">
        <v>621</v>
      </c>
      <c r="M51" s="33">
        <v>100</v>
      </c>
      <c r="N51" s="33">
        <v>100</v>
      </c>
      <c r="O51" s="64">
        <f t="shared" si="0"/>
        <v>100</v>
      </c>
      <c r="P51" s="66">
        <v>144</v>
      </c>
      <c r="Q51" s="95">
        <f t="shared" si="1"/>
        <v>69.44444444444444</v>
      </c>
    </row>
    <row r="52" spans="1:17" ht="11.25">
      <c r="A52" s="33">
        <v>38</v>
      </c>
      <c r="B52" s="16">
        <v>34</v>
      </c>
      <c r="C52" s="13">
        <v>122</v>
      </c>
      <c r="D52" s="13">
        <v>83</v>
      </c>
      <c r="E52" s="13">
        <v>607</v>
      </c>
      <c r="F52" s="25">
        <v>0</v>
      </c>
      <c r="G52" s="34">
        <v>846</v>
      </c>
      <c r="H52" s="16">
        <v>475</v>
      </c>
      <c r="I52" s="13">
        <v>222</v>
      </c>
      <c r="J52" s="13">
        <v>130</v>
      </c>
      <c r="K52" s="25">
        <v>19</v>
      </c>
      <c r="L52" s="34">
        <v>846</v>
      </c>
      <c r="M52" s="33">
        <v>100</v>
      </c>
      <c r="N52" s="33">
        <v>100</v>
      </c>
      <c r="O52" s="64">
        <f t="shared" si="0"/>
        <v>100</v>
      </c>
      <c r="P52" s="66">
        <v>144</v>
      </c>
      <c r="Q52" s="95">
        <f t="shared" si="1"/>
        <v>69.44444444444444</v>
      </c>
    </row>
    <row r="53" spans="1:17" ht="11.25">
      <c r="A53" s="33">
        <v>39</v>
      </c>
      <c r="B53" s="16">
        <v>11</v>
      </c>
      <c r="C53" s="13">
        <v>139</v>
      </c>
      <c r="D53" s="13">
        <v>83</v>
      </c>
      <c r="E53" s="13">
        <v>415</v>
      </c>
      <c r="F53" s="25">
        <v>0</v>
      </c>
      <c r="G53" s="34">
        <v>648</v>
      </c>
      <c r="H53" s="16">
        <v>347</v>
      </c>
      <c r="I53" s="13">
        <v>159</v>
      </c>
      <c r="J53" s="13">
        <v>122</v>
      </c>
      <c r="K53" s="25">
        <v>20</v>
      </c>
      <c r="L53" s="34">
        <v>648</v>
      </c>
      <c r="M53" s="33">
        <v>100</v>
      </c>
      <c r="N53" s="33">
        <v>100</v>
      </c>
      <c r="O53" s="64">
        <f t="shared" si="0"/>
        <v>100</v>
      </c>
      <c r="P53" s="66">
        <v>144</v>
      </c>
      <c r="Q53" s="95">
        <f t="shared" si="1"/>
        <v>69.44444444444444</v>
      </c>
    </row>
    <row r="54" spans="1:17" ht="11.25">
      <c r="A54" s="33">
        <v>40</v>
      </c>
      <c r="B54" s="16">
        <v>28</v>
      </c>
      <c r="C54" s="13">
        <v>159</v>
      </c>
      <c r="D54" s="13">
        <v>105</v>
      </c>
      <c r="E54" s="13">
        <v>509</v>
      </c>
      <c r="F54" s="25">
        <v>0</v>
      </c>
      <c r="G54" s="34">
        <v>801</v>
      </c>
      <c r="H54" s="16">
        <v>459</v>
      </c>
      <c r="I54" s="13">
        <v>263</v>
      </c>
      <c r="J54" s="13">
        <v>69</v>
      </c>
      <c r="K54" s="25">
        <v>10</v>
      </c>
      <c r="L54" s="34">
        <v>801</v>
      </c>
      <c r="M54" s="33">
        <v>100</v>
      </c>
      <c r="N54" s="33">
        <v>100</v>
      </c>
      <c r="O54" s="64">
        <f t="shared" si="0"/>
        <v>100</v>
      </c>
      <c r="P54" s="66">
        <v>144</v>
      </c>
      <c r="Q54" s="95">
        <f t="shared" si="1"/>
        <v>69.44444444444444</v>
      </c>
    </row>
    <row r="55" spans="1:17" ht="11.25">
      <c r="A55" s="33">
        <v>41</v>
      </c>
      <c r="B55" s="16">
        <v>41</v>
      </c>
      <c r="C55" s="13">
        <v>117</v>
      </c>
      <c r="D55" s="13">
        <v>104</v>
      </c>
      <c r="E55" s="13">
        <v>463</v>
      </c>
      <c r="F55" s="25">
        <v>0</v>
      </c>
      <c r="G55" s="34">
        <v>725</v>
      </c>
      <c r="H55" s="16">
        <v>418</v>
      </c>
      <c r="I55" s="13">
        <v>170</v>
      </c>
      <c r="J55" s="13">
        <v>127</v>
      </c>
      <c r="K55" s="25">
        <v>10</v>
      </c>
      <c r="L55" s="34">
        <v>725</v>
      </c>
      <c r="M55" s="33">
        <v>100</v>
      </c>
      <c r="N55" s="33">
        <v>100</v>
      </c>
      <c r="O55" s="64">
        <f t="shared" si="0"/>
        <v>100</v>
      </c>
      <c r="P55" s="66">
        <v>144</v>
      </c>
      <c r="Q55" s="95">
        <f t="shared" si="1"/>
        <v>69.44444444444444</v>
      </c>
    </row>
    <row r="56" spans="1:17" ht="11.25">
      <c r="A56" s="33">
        <v>42</v>
      </c>
      <c r="B56" s="16">
        <v>19</v>
      </c>
      <c r="C56" s="13">
        <v>106</v>
      </c>
      <c r="D56" s="13">
        <v>79</v>
      </c>
      <c r="E56" s="13">
        <v>508</v>
      </c>
      <c r="F56" s="25">
        <v>0</v>
      </c>
      <c r="G56" s="34">
        <v>712</v>
      </c>
      <c r="H56" s="16">
        <v>401</v>
      </c>
      <c r="I56" s="13">
        <v>171</v>
      </c>
      <c r="J56" s="13">
        <v>128</v>
      </c>
      <c r="K56" s="25">
        <v>12</v>
      </c>
      <c r="L56" s="34">
        <v>712</v>
      </c>
      <c r="M56" s="33">
        <v>100</v>
      </c>
      <c r="N56" s="33">
        <v>100</v>
      </c>
      <c r="O56" s="64">
        <v>100</v>
      </c>
      <c r="P56" s="66">
        <v>144</v>
      </c>
      <c r="Q56" s="95">
        <f t="shared" si="1"/>
        <v>69.44444444444444</v>
      </c>
    </row>
    <row r="57" spans="1:17" ht="11.25">
      <c r="A57" s="33">
        <v>43</v>
      </c>
      <c r="B57" s="16">
        <v>23</v>
      </c>
      <c r="C57" s="13">
        <v>157</v>
      </c>
      <c r="D57" s="13">
        <v>83</v>
      </c>
      <c r="E57" s="13">
        <v>757</v>
      </c>
      <c r="F57" s="25">
        <v>0</v>
      </c>
      <c r="G57" s="34">
        <v>1020</v>
      </c>
      <c r="H57" s="16">
        <v>634</v>
      </c>
      <c r="I57" s="13">
        <v>195</v>
      </c>
      <c r="J57" s="13">
        <v>181</v>
      </c>
      <c r="K57" s="25">
        <v>10</v>
      </c>
      <c r="L57" s="34">
        <v>1020</v>
      </c>
      <c r="M57" s="33">
        <v>100</v>
      </c>
      <c r="N57" s="33">
        <v>100</v>
      </c>
      <c r="O57" s="64">
        <v>100</v>
      </c>
      <c r="P57" s="66">
        <v>144</v>
      </c>
      <c r="Q57" s="95">
        <f t="shared" si="1"/>
        <v>69.44444444444444</v>
      </c>
    </row>
    <row r="58" spans="1:17" ht="11.25">
      <c r="A58" s="33">
        <v>44</v>
      </c>
      <c r="B58" s="16">
        <v>15</v>
      </c>
      <c r="C58" s="13">
        <v>74</v>
      </c>
      <c r="D58" s="13">
        <v>45</v>
      </c>
      <c r="E58" s="13">
        <v>399</v>
      </c>
      <c r="F58" s="25">
        <v>0</v>
      </c>
      <c r="G58" s="34">
        <v>533</v>
      </c>
      <c r="H58" s="16">
        <v>260</v>
      </c>
      <c r="I58" s="13">
        <v>147</v>
      </c>
      <c r="J58" s="13">
        <v>117</v>
      </c>
      <c r="K58" s="25">
        <v>9</v>
      </c>
      <c r="L58" s="34">
        <v>533</v>
      </c>
      <c r="M58" s="33">
        <v>100</v>
      </c>
      <c r="N58" s="33">
        <v>100</v>
      </c>
      <c r="O58" s="64">
        <v>100</v>
      </c>
      <c r="P58" s="66">
        <v>144</v>
      </c>
      <c r="Q58" s="95">
        <f t="shared" si="1"/>
        <v>69.44444444444444</v>
      </c>
    </row>
    <row r="59" spans="1:17" ht="11.25">
      <c r="A59" s="33">
        <v>45</v>
      </c>
      <c r="B59" s="16">
        <v>51</v>
      </c>
      <c r="C59" s="13">
        <v>101</v>
      </c>
      <c r="D59" s="13">
        <v>73</v>
      </c>
      <c r="E59" s="13">
        <v>487</v>
      </c>
      <c r="F59" s="25">
        <v>0</v>
      </c>
      <c r="G59" s="34">
        <v>712</v>
      </c>
      <c r="H59" s="16">
        <v>364</v>
      </c>
      <c r="I59" s="13">
        <v>172</v>
      </c>
      <c r="J59" s="13">
        <v>161</v>
      </c>
      <c r="K59" s="25">
        <v>15</v>
      </c>
      <c r="L59" s="34">
        <v>712</v>
      </c>
      <c r="M59" s="33">
        <v>100</v>
      </c>
      <c r="N59" s="33">
        <v>100</v>
      </c>
      <c r="O59" s="64">
        <v>100</v>
      </c>
      <c r="P59" s="66">
        <v>144</v>
      </c>
      <c r="Q59" s="95">
        <f t="shared" si="1"/>
        <v>69.44444444444444</v>
      </c>
    </row>
    <row r="60" spans="1:17" ht="11.25">
      <c r="A60" s="33">
        <v>46</v>
      </c>
      <c r="B60" s="16">
        <v>23</v>
      </c>
      <c r="C60" s="13">
        <v>70</v>
      </c>
      <c r="D60" s="13">
        <v>104</v>
      </c>
      <c r="E60" s="13">
        <v>329</v>
      </c>
      <c r="F60" s="25">
        <v>0</v>
      </c>
      <c r="G60" s="34">
        <v>526</v>
      </c>
      <c r="H60" s="16">
        <v>255</v>
      </c>
      <c r="I60" s="13">
        <v>141</v>
      </c>
      <c r="J60" s="13">
        <v>110</v>
      </c>
      <c r="K60" s="25">
        <v>20</v>
      </c>
      <c r="L60" s="34">
        <v>526</v>
      </c>
      <c r="M60" s="33">
        <v>100</v>
      </c>
      <c r="N60" s="33">
        <v>100</v>
      </c>
      <c r="O60" s="64">
        <v>100</v>
      </c>
      <c r="P60" s="66">
        <v>144</v>
      </c>
      <c r="Q60" s="95">
        <f t="shared" si="1"/>
        <v>69.44444444444444</v>
      </c>
    </row>
    <row r="61" spans="1:17" ht="11.25">
      <c r="A61" s="33">
        <v>47</v>
      </c>
      <c r="B61" s="16">
        <v>80</v>
      </c>
      <c r="C61" s="13">
        <v>67</v>
      </c>
      <c r="D61" s="13">
        <v>42</v>
      </c>
      <c r="E61" s="13">
        <v>325</v>
      </c>
      <c r="F61" s="25">
        <v>62</v>
      </c>
      <c r="G61" s="34">
        <v>576</v>
      </c>
      <c r="H61" s="16">
        <v>264</v>
      </c>
      <c r="I61" s="13">
        <v>147</v>
      </c>
      <c r="J61" s="13">
        <v>109</v>
      </c>
      <c r="K61" s="25">
        <v>56</v>
      </c>
      <c r="L61" s="34">
        <v>576</v>
      </c>
      <c r="M61" s="33">
        <v>100</v>
      </c>
      <c r="N61" s="33">
        <v>100</v>
      </c>
      <c r="O61" s="64">
        <v>100</v>
      </c>
      <c r="P61" s="66">
        <v>144</v>
      </c>
      <c r="Q61" s="95">
        <f t="shared" si="1"/>
        <v>69.44444444444444</v>
      </c>
    </row>
    <row r="62" spans="1:17" ht="11.25">
      <c r="A62" s="33">
        <v>48</v>
      </c>
      <c r="B62" s="16">
        <v>25</v>
      </c>
      <c r="C62" s="13">
        <v>79</v>
      </c>
      <c r="D62" s="13">
        <v>66</v>
      </c>
      <c r="E62" s="13">
        <v>501</v>
      </c>
      <c r="F62" s="25">
        <v>0</v>
      </c>
      <c r="G62" s="34">
        <v>671</v>
      </c>
      <c r="H62" s="16">
        <v>375</v>
      </c>
      <c r="I62" s="13">
        <v>168</v>
      </c>
      <c r="J62" s="13">
        <v>118</v>
      </c>
      <c r="K62" s="25">
        <v>10</v>
      </c>
      <c r="L62" s="34">
        <v>671</v>
      </c>
      <c r="M62" s="33">
        <v>100</v>
      </c>
      <c r="N62" s="33">
        <v>100</v>
      </c>
      <c r="O62" s="64">
        <v>100</v>
      </c>
      <c r="P62" s="66">
        <v>144</v>
      </c>
      <c r="Q62" s="95">
        <f t="shared" si="1"/>
        <v>69.44444444444444</v>
      </c>
    </row>
    <row r="63" spans="1:17" ht="11.25">
      <c r="A63" s="33">
        <v>49</v>
      </c>
      <c r="B63" s="16">
        <v>19</v>
      </c>
      <c r="C63" s="13">
        <v>107</v>
      </c>
      <c r="D63" s="13">
        <v>64</v>
      </c>
      <c r="E63" s="13">
        <v>603</v>
      </c>
      <c r="F63" s="25">
        <v>0</v>
      </c>
      <c r="G63" s="34">
        <v>793</v>
      </c>
      <c r="H63" s="16">
        <v>454</v>
      </c>
      <c r="I63" s="13">
        <v>178</v>
      </c>
      <c r="J63" s="13">
        <v>151</v>
      </c>
      <c r="K63" s="25">
        <v>10</v>
      </c>
      <c r="L63" s="34">
        <v>793</v>
      </c>
      <c r="M63" s="33">
        <v>100</v>
      </c>
      <c r="N63" s="33">
        <v>100</v>
      </c>
      <c r="O63" s="64">
        <v>100</v>
      </c>
      <c r="P63" s="66">
        <v>144</v>
      </c>
      <c r="Q63" s="95">
        <f t="shared" si="1"/>
        <v>69.44444444444444</v>
      </c>
    </row>
    <row r="64" spans="1:17" ht="11.25">
      <c r="A64" s="33">
        <v>50</v>
      </c>
      <c r="B64" s="16">
        <v>33</v>
      </c>
      <c r="C64" s="13">
        <v>113</v>
      </c>
      <c r="D64" s="13">
        <v>78</v>
      </c>
      <c r="E64" s="13">
        <v>605</v>
      </c>
      <c r="F64" s="25">
        <v>0</v>
      </c>
      <c r="G64" s="34">
        <v>829</v>
      </c>
      <c r="H64" s="16">
        <v>413</v>
      </c>
      <c r="I64" s="13">
        <v>282</v>
      </c>
      <c r="J64" s="13">
        <v>114</v>
      </c>
      <c r="K64" s="25">
        <v>20</v>
      </c>
      <c r="L64" s="34">
        <v>829</v>
      </c>
      <c r="M64" s="33">
        <v>100</v>
      </c>
      <c r="N64" s="33">
        <v>100</v>
      </c>
      <c r="O64" s="64">
        <v>100</v>
      </c>
      <c r="P64" s="66">
        <v>144</v>
      </c>
      <c r="Q64" s="95">
        <f t="shared" si="1"/>
        <v>69.44444444444444</v>
      </c>
    </row>
    <row r="65" spans="1:17" ht="11.25">
      <c r="A65" s="33">
        <v>51</v>
      </c>
      <c r="B65" s="16">
        <v>11</v>
      </c>
      <c r="C65" s="13">
        <v>60</v>
      </c>
      <c r="D65" s="13">
        <v>35</v>
      </c>
      <c r="E65" s="13">
        <v>478</v>
      </c>
      <c r="F65" s="25">
        <v>0</v>
      </c>
      <c r="G65" s="34">
        <v>584</v>
      </c>
      <c r="H65" s="16">
        <v>380</v>
      </c>
      <c r="I65" s="13">
        <v>121</v>
      </c>
      <c r="J65" s="13">
        <v>83</v>
      </c>
      <c r="K65" s="25">
        <v>0</v>
      </c>
      <c r="L65" s="34">
        <v>584</v>
      </c>
      <c r="M65" s="33">
        <v>100</v>
      </c>
      <c r="N65" s="33">
        <v>100</v>
      </c>
      <c r="O65" s="64">
        <v>100</v>
      </c>
      <c r="P65" s="66">
        <v>144</v>
      </c>
      <c r="Q65" s="95">
        <f t="shared" si="1"/>
        <v>69.44444444444444</v>
      </c>
    </row>
    <row r="66" spans="1:17" ht="11.25">
      <c r="A66" s="33">
        <v>52</v>
      </c>
      <c r="B66" s="16">
        <v>17</v>
      </c>
      <c r="C66" s="13">
        <v>86</v>
      </c>
      <c r="D66" s="13">
        <v>98</v>
      </c>
      <c r="E66" s="13">
        <v>600</v>
      </c>
      <c r="F66" s="25">
        <v>0</v>
      </c>
      <c r="G66" s="34">
        <v>801</v>
      </c>
      <c r="H66" s="16">
        <v>514</v>
      </c>
      <c r="I66" s="13">
        <v>192</v>
      </c>
      <c r="J66" s="13">
        <v>95</v>
      </c>
      <c r="K66" s="25">
        <v>0</v>
      </c>
      <c r="L66" s="34">
        <v>801</v>
      </c>
      <c r="M66" s="33">
        <v>100</v>
      </c>
      <c r="N66" s="33">
        <v>100</v>
      </c>
      <c r="O66" s="64">
        <v>100</v>
      </c>
      <c r="P66" s="66">
        <v>144</v>
      </c>
      <c r="Q66" s="95">
        <f t="shared" si="1"/>
        <v>69.44444444444444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7"/>
      <c r="P67" s="66"/>
      <c r="Q67" s="95"/>
    </row>
    <row r="68" spans="1:17" ht="12" thickBot="1">
      <c r="A68" s="41" t="s">
        <v>29</v>
      </c>
      <c r="B68" s="42">
        <f aca="true" t="shared" si="2" ref="B68:K68">SUM(B15:B67)</f>
        <v>1486</v>
      </c>
      <c r="C68" s="42">
        <f t="shared" si="2"/>
        <v>5825</v>
      </c>
      <c r="D68" s="42">
        <f t="shared" si="2"/>
        <v>3711</v>
      </c>
      <c r="E68" s="42">
        <f t="shared" si="2"/>
        <v>28749</v>
      </c>
      <c r="F68" s="42">
        <f t="shared" si="2"/>
        <v>107</v>
      </c>
      <c r="G68" s="43">
        <f t="shared" si="2"/>
        <v>39878</v>
      </c>
      <c r="H68" s="43">
        <f t="shared" si="2"/>
        <v>22750</v>
      </c>
      <c r="I68" s="43">
        <f t="shared" si="2"/>
        <v>9168</v>
      </c>
      <c r="J68" s="43">
        <f t="shared" si="2"/>
        <v>7515</v>
      </c>
      <c r="K68" s="43">
        <f t="shared" si="2"/>
        <v>445</v>
      </c>
      <c r="L68" s="43">
        <f>SUM(L15:L67)</f>
        <v>39878</v>
      </c>
      <c r="M68" s="43">
        <v>100</v>
      </c>
      <c r="N68" s="96">
        <f>SUM(N15:N40)/26</f>
        <v>100</v>
      </c>
      <c r="O68" s="97">
        <f t="shared" si="0"/>
        <v>100</v>
      </c>
      <c r="P68" s="75">
        <v>144</v>
      </c>
      <c r="Q68" s="98">
        <f t="shared" si="1"/>
        <v>69.44444444444444</v>
      </c>
    </row>
    <row r="69" ht="11.25">
      <c r="A69" s="12" t="s">
        <v>42</v>
      </c>
    </row>
    <row r="71" spans="1:56" s="10" customFormat="1" ht="11.25">
      <c r="A71" s="9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3"/>
      <c r="BD71" s="11"/>
    </row>
    <row r="72" ht="12" thickBot="1"/>
    <row r="73" spans="1:14" ht="12" thickBot="1">
      <c r="A73" s="99" t="s">
        <v>0</v>
      </c>
      <c r="B73" s="103" t="s">
        <v>13</v>
      </c>
      <c r="C73" s="103"/>
      <c r="D73" s="103"/>
      <c r="E73" s="103"/>
      <c r="F73" s="103"/>
      <c r="G73" s="104"/>
      <c r="H73" s="102" t="s">
        <v>14</v>
      </c>
      <c r="I73" s="103"/>
      <c r="J73" s="103"/>
      <c r="K73" s="103"/>
      <c r="L73" s="103"/>
      <c r="M73" s="99" t="s">
        <v>15</v>
      </c>
      <c r="N73" s="14"/>
    </row>
    <row r="74" spans="1:14" ht="12" thickBot="1">
      <c r="A74" s="100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0"/>
      <c r="N74" s="14"/>
    </row>
    <row r="75" spans="1:14" ht="11.25">
      <c r="A75" s="17" t="s">
        <v>3</v>
      </c>
      <c r="B75" s="19">
        <v>135</v>
      </c>
      <c r="C75" s="20">
        <v>762</v>
      </c>
      <c r="D75" s="20">
        <v>380</v>
      </c>
      <c r="E75" s="20">
        <v>3020</v>
      </c>
      <c r="F75" s="24">
        <v>62</v>
      </c>
      <c r="G75" s="34">
        <v>4359</v>
      </c>
      <c r="H75" s="19">
        <v>1505</v>
      </c>
      <c r="I75" s="20">
        <v>2082</v>
      </c>
      <c r="J75" s="20">
        <v>772</v>
      </c>
      <c r="K75" s="24">
        <v>0</v>
      </c>
      <c r="L75" s="34">
        <v>4359</v>
      </c>
      <c r="M75" s="32">
        <v>2</v>
      </c>
      <c r="N75" s="14"/>
    </row>
    <row r="76" spans="1:14" ht="11.25">
      <c r="A76" s="17" t="s">
        <v>4</v>
      </c>
      <c r="B76" s="16">
        <v>7</v>
      </c>
      <c r="C76" s="13">
        <v>622</v>
      </c>
      <c r="D76" s="13">
        <v>405</v>
      </c>
      <c r="E76" s="13">
        <v>4793</v>
      </c>
      <c r="F76" s="25">
        <v>0</v>
      </c>
      <c r="G76" s="35">
        <v>5827</v>
      </c>
      <c r="H76" s="16">
        <v>2333</v>
      </c>
      <c r="I76" s="13">
        <v>393</v>
      </c>
      <c r="J76" s="13">
        <v>3088</v>
      </c>
      <c r="K76" s="25">
        <v>13</v>
      </c>
      <c r="L76" s="35">
        <v>5827</v>
      </c>
      <c r="M76" s="33">
        <v>24</v>
      </c>
      <c r="N76" s="14"/>
    </row>
    <row r="77" spans="1:14" ht="11.25">
      <c r="A77" s="17" t="s">
        <v>5</v>
      </c>
      <c r="B77" s="16">
        <v>138</v>
      </c>
      <c r="C77" s="13">
        <v>660</v>
      </c>
      <c r="D77" s="13">
        <v>391</v>
      </c>
      <c r="E77" s="13">
        <v>3890</v>
      </c>
      <c r="F77" s="25">
        <v>0</v>
      </c>
      <c r="G77" s="35">
        <v>5079</v>
      </c>
      <c r="H77" s="16">
        <v>3048</v>
      </c>
      <c r="I77" s="13">
        <v>1935</v>
      </c>
      <c r="J77" s="13">
        <v>96</v>
      </c>
      <c r="K77" s="25">
        <v>0</v>
      </c>
      <c r="L77" s="35">
        <v>5079</v>
      </c>
      <c r="M77" s="33">
        <v>22</v>
      </c>
      <c r="N77" s="14"/>
    </row>
    <row r="78" spans="1:14" ht="11.25">
      <c r="A78" s="17" t="s">
        <v>6</v>
      </c>
      <c r="B78" s="16">
        <v>11</v>
      </c>
      <c r="C78" s="13">
        <v>55</v>
      </c>
      <c r="D78" s="13">
        <v>6</v>
      </c>
      <c r="E78" s="13">
        <v>36</v>
      </c>
      <c r="F78" s="25">
        <v>0</v>
      </c>
      <c r="G78" s="35">
        <v>108</v>
      </c>
      <c r="H78" s="16">
        <v>107</v>
      </c>
      <c r="I78" s="13">
        <v>0</v>
      </c>
      <c r="J78" s="13">
        <v>1</v>
      </c>
      <c r="K78" s="25">
        <v>0</v>
      </c>
      <c r="L78" s="35">
        <v>108</v>
      </c>
      <c r="M78" s="33">
        <v>9</v>
      </c>
      <c r="N78" s="14"/>
    </row>
    <row r="79" spans="1:14" ht="11.25">
      <c r="A79" s="17" t="s">
        <v>7</v>
      </c>
      <c r="B79" s="16">
        <v>20</v>
      </c>
      <c r="C79" s="13">
        <v>121</v>
      </c>
      <c r="D79" s="13">
        <v>82</v>
      </c>
      <c r="E79" s="13">
        <v>497</v>
      </c>
      <c r="F79" s="25">
        <v>0</v>
      </c>
      <c r="G79" s="35">
        <v>720</v>
      </c>
      <c r="H79" s="16">
        <v>153</v>
      </c>
      <c r="I79" s="13">
        <v>444</v>
      </c>
      <c r="J79" s="13">
        <v>123</v>
      </c>
      <c r="K79" s="25">
        <v>0</v>
      </c>
      <c r="L79" s="35">
        <v>720</v>
      </c>
      <c r="M79" s="33">
        <v>3</v>
      </c>
      <c r="N79" s="14"/>
    </row>
    <row r="80" spans="1:14" ht="11.25">
      <c r="A80" s="17" t="s">
        <v>8</v>
      </c>
      <c r="B80" s="16">
        <v>244</v>
      </c>
      <c r="C80" s="13">
        <v>884</v>
      </c>
      <c r="D80" s="13">
        <v>656</v>
      </c>
      <c r="E80" s="13">
        <v>2417</v>
      </c>
      <c r="F80" s="25">
        <v>45</v>
      </c>
      <c r="G80" s="35">
        <v>4246</v>
      </c>
      <c r="H80" s="16">
        <v>1553</v>
      </c>
      <c r="I80" s="13">
        <v>2206</v>
      </c>
      <c r="J80" s="13">
        <v>446</v>
      </c>
      <c r="K80" s="25">
        <v>41</v>
      </c>
      <c r="L80" s="35">
        <v>4246</v>
      </c>
      <c r="M80" s="33">
        <v>1</v>
      </c>
      <c r="N80" s="14"/>
    </row>
    <row r="81" spans="1:14" ht="11.25">
      <c r="A81" s="17" t="s">
        <v>9</v>
      </c>
      <c r="B81" s="16">
        <v>374</v>
      </c>
      <c r="C81" s="13">
        <v>1663</v>
      </c>
      <c r="D81" s="13">
        <v>985</v>
      </c>
      <c r="E81" s="13">
        <v>8676</v>
      </c>
      <c r="F81" s="25">
        <v>0</v>
      </c>
      <c r="G81" s="35">
        <v>11698</v>
      </c>
      <c r="H81" s="16">
        <v>11678</v>
      </c>
      <c r="I81" s="13">
        <v>0</v>
      </c>
      <c r="J81" s="13">
        <v>20</v>
      </c>
      <c r="K81" s="25">
        <v>0</v>
      </c>
      <c r="L81" s="35">
        <v>11698</v>
      </c>
      <c r="M81" s="33">
        <v>23</v>
      </c>
      <c r="N81" s="14"/>
    </row>
    <row r="82" spans="1:14" ht="11.25">
      <c r="A82" s="17" t="s">
        <v>10</v>
      </c>
      <c r="B82" s="16">
        <v>16</v>
      </c>
      <c r="C82" s="13">
        <v>16</v>
      </c>
      <c r="D82" s="13">
        <v>4</v>
      </c>
      <c r="E82" s="13">
        <v>10</v>
      </c>
      <c r="F82" s="25">
        <v>0</v>
      </c>
      <c r="G82" s="35">
        <v>46</v>
      </c>
      <c r="H82" s="16">
        <v>35</v>
      </c>
      <c r="I82" s="13">
        <v>5</v>
      </c>
      <c r="J82" s="13">
        <v>0</v>
      </c>
      <c r="K82" s="25">
        <v>6</v>
      </c>
      <c r="L82" s="35">
        <v>46</v>
      </c>
      <c r="M82" s="33">
        <v>30</v>
      </c>
      <c r="N82" s="14"/>
    </row>
    <row r="83" spans="1:14" ht="12" thickBot="1">
      <c r="A83" s="17" t="s">
        <v>11</v>
      </c>
      <c r="B83" s="37">
        <v>541</v>
      </c>
      <c r="C83" s="38">
        <v>1042</v>
      </c>
      <c r="D83" s="38">
        <v>802</v>
      </c>
      <c r="E83" s="38">
        <v>5410</v>
      </c>
      <c r="F83" s="39">
        <v>0</v>
      </c>
      <c r="G83" s="40">
        <v>7795</v>
      </c>
      <c r="H83" s="37">
        <v>2338</v>
      </c>
      <c r="I83" s="38">
        <v>2103</v>
      </c>
      <c r="J83" s="38">
        <v>2969</v>
      </c>
      <c r="K83" s="39">
        <v>385</v>
      </c>
      <c r="L83" s="40">
        <v>7795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1486</v>
      </c>
      <c r="C84" s="42">
        <f aca="true" t="shared" si="3" ref="C84:M84">SUM(C75:C83)</f>
        <v>5825</v>
      </c>
      <c r="D84" s="42">
        <f t="shared" si="3"/>
        <v>3711</v>
      </c>
      <c r="E84" s="42">
        <f t="shared" si="3"/>
        <v>28749</v>
      </c>
      <c r="F84" s="61">
        <f t="shared" si="3"/>
        <v>107</v>
      </c>
      <c r="G84" s="43">
        <f t="shared" si="3"/>
        <v>39878</v>
      </c>
      <c r="H84" s="42">
        <f t="shared" si="3"/>
        <v>22750</v>
      </c>
      <c r="I84" s="42">
        <f t="shared" si="3"/>
        <v>9168</v>
      </c>
      <c r="J84" s="42">
        <f t="shared" si="3"/>
        <v>7515</v>
      </c>
      <c r="K84" s="61">
        <f t="shared" si="3"/>
        <v>445</v>
      </c>
      <c r="L84" s="43">
        <f t="shared" si="3"/>
        <v>39878</v>
      </c>
      <c r="M84" s="43">
        <f t="shared" si="3"/>
        <v>144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62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customHeight="1" thickBot="1">
      <c r="A90" s="62" t="s">
        <v>0</v>
      </c>
      <c r="B90" s="102" t="s">
        <v>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0"/>
    </row>
    <row r="91" spans="1:55" ht="12" thickBot="1">
      <c r="A91" s="63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197</v>
      </c>
      <c r="C92" s="20">
        <v>149</v>
      </c>
      <c r="D92" s="20">
        <v>139</v>
      </c>
      <c r="E92" s="20">
        <v>107</v>
      </c>
      <c r="F92" s="20">
        <v>86</v>
      </c>
      <c r="G92" s="20">
        <v>97</v>
      </c>
      <c r="H92" s="20">
        <v>86</v>
      </c>
      <c r="I92" s="20">
        <v>136</v>
      </c>
      <c r="J92" s="20">
        <v>79</v>
      </c>
      <c r="K92" s="20">
        <v>101</v>
      </c>
      <c r="L92" s="20">
        <v>120</v>
      </c>
      <c r="M92" s="20">
        <v>99</v>
      </c>
      <c r="N92" s="20">
        <v>92</v>
      </c>
      <c r="O92" s="20">
        <v>142</v>
      </c>
      <c r="P92" s="20">
        <v>150</v>
      </c>
      <c r="Q92" s="20">
        <v>110</v>
      </c>
      <c r="R92" s="20">
        <v>85</v>
      </c>
      <c r="S92" s="20">
        <v>59</v>
      </c>
      <c r="T92" s="20">
        <v>78</v>
      </c>
      <c r="U92" s="20">
        <v>87</v>
      </c>
      <c r="V92" s="20">
        <v>46</v>
      </c>
      <c r="W92" s="20">
        <v>68</v>
      </c>
      <c r="X92" s="20">
        <v>66</v>
      </c>
      <c r="Y92" s="20">
        <v>48</v>
      </c>
      <c r="Z92" s="20">
        <v>52</v>
      </c>
      <c r="AA92" s="20">
        <v>44</v>
      </c>
      <c r="AB92" s="20">
        <v>64</v>
      </c>
      <c r="AC92" s="20">
        <v>74</v>
      </c>
      <c r="AD92" s="20">
        <v>46</v>
      </c>
      <c r="AE92" s="20">
        <v>40</v>
      </c>
      <c r="AF92" s="20">
        <v>54</v>
      </c>
      <c r="AG92" s="20">
        <v>53</v>
      </c>
      <c r="AH92" s="20">
        <v>58</v>
      </c>
      <c r="AI92" s="20">
        <v>56</v>
      </c>
      <c r="AJ92" s="20">
        <v>64</v>
      </c>
      <c r="AK92" s="20">
        <v>51</v>
      </c>
      <c r="AL92" s="20">
        <v>54</v>
      </c>
      <c r="AM92" s="20">
        <v>100</v>
      </c>
      <c r="AN92" s="20">
        <v>110</v>
      </c>
      <c r="AO92" s="20">
        <v>119</v>
      </c>
      <c r="AP92" s="20">
        <v>87</v>
      </c>
      <c r="AQ92" s="20">
        <v>85</v>
      </c>
      <c r="AR92" s="20">
        <v>68</v>
      </c>
      <c r="AS92" s="20">
        <v>57</v>
      </c>
      <c r="AT92" s="20">
        <v>76</v>
      </c>
      <c r="AU92" s="20">
        <v>41</v>
      </c>
      <c r="AV92" s="20">
        <v>83</v>
      </c>
      <c r="AW92" s="20">
        <v>71</v>
      </c>
      <c r="AX92" s="20">
        <v>51</v>
      </c>
      <c r="AY92" s="20">
        <v>73</v>
      </c>
      <c r="AZ92" s="20">
        <v>66</v>
      </c>
      <c r="BA92" s="20">
        <v>135</v>
      </c>
      <c r="BB92" s="24" t="s">
        <v>12</v>
      </c>
      <c r="BC92" s="27">
        <f>SUM(B92:BB92)</f>
        <v>4359</v>
      </c>
      <c r="BE92" s="59"/>
    </row>
    <row r="93" spans="1:55" ht="11.25">
      <c r="A93" s="17" t="s">
        <v>4</v>
      </c>
      <c r="B93" s="16">
        <v>121</v>
      </c>
      <c r="C93" s="13">
        <v>254</v>
      </c>
      <c r="D93" s="13">
        <v>111</v>
      </c>
      <c r="E93" s="13">
        <v>124</v>
      </c>
      <c r="F93" s="13">
        <v>96</v>
      </c>
      <c r="G93" s="13">
        <v>105</v>
      </c>
      <c r="H93" s="13">
        <v>98</v>
      </c>
      <c r="I93" s="13">
        <v>124</v>
      </c>
      <c r="J93" s="13">
        <v>128</v>
      </c>
      <c r="K93" s="13">
        <v>137</v>
      </c>
      <c r="L93" s="13">
        <v>147</v>
      </c>
      <c r="M93" s="13">
        <v>129</v>
      </c>
      <c r="N93" s="13">
        <v>160</v>
      </c>
      <c r="O93" s="13">
        <v>138</v>
      </c>
      <c r="P93" s="13">
        <v>187</v>
      </c>
      <c r="Q93" s="13">
        <v>151</v>
      </c>
      <c r="R93" s="13">
        <v>161</v>
      </c>
      <c r="S93" s="13">
        <v>114</v>
      </c>
      <c r="T93" s="13">
        <v>99</v>
      </c>
      <c r="U93" s="13">
        <v>111</v>
      </c>
      <c r="V93" s="13">
        <v>84</v>
      </c>
      <c r="W93" s="13">
        <v>81</v>
      </c>
      <c r="X93" s="13">
        <v>94</v>
      </c>
      <c r="Y93" s="13">
        <v>72</v>
      </c>
      <c r="Z93" s="13">
        <v>122</v>
      </c>
      <c r="AA93" s="13">
        <v>96</v>
      </c>
      <c r="AB93" s="13">
        <v>126</v>
      </c>
      <c r="AC93" s="13">
        <v>99</v>
      </c>
      <c r="AD93" s="13">
        <v>94</v>
      </c>
      <c r="AE93" s="13">
        <v>101</v>
      </c>
      <c r="AF93" s="13">
        <v>94</v>
      </c>
      <c r="AG93" s="13">
        <v>128</v>
      </c>
      <c r="AH93" s="13">
        <v>113</v>
      </c>
      <c r="AI93" s="13">
        <v>102</v>
      </c>
      <c r="AJ93" s="13">
        <v>85</v>
      </c>
      <c r="AK93" s="13">
        <v>69</v>
      </c>
      <c r="AL93" s="13">
        <v>117</v>
      </c>
      <c r="AM93" s="13">
        <v>92</v>
      </c>
      <c r="AN93" s="13">
        <v>74</v>
      </c>
      <c r="AO93" s="13">
        <v>79</v>
      </c>
      <c r="AP93" s="13">
        <v>109</v>
      </c>
      <c r="AQ93" s="13">
        <v>79</v>
      </c>
      <c r="AR93" s="13">
        <v>103</v>
      </c>
      <c r="AS93" s="13">
        <v>92</v>
      </c>
      <c r="AT93" s="13">
        <v>97</v>
      </c>
      <c r="AU93" s="13">
        <v>86</v>
      </c>
      <c r="AV93" s="13">
        <v>70</v>
      </c>
      <c r="AW93" s="13">
        <v>90</v>
      </c>
      <c r="AX93" s="13">
        <v>95</v>
      </c>
      <c r="AY93" s="13">
        <v>154</v>
      </c>
      <c r="AZ93" s="13">
        <v>100</v>
      </c>
      <c r="BA93" s="13">
        <v>135</v>
      </c>
      <c r="BB93" s="25" t="s">
        <v>12</v>
      </c>
      <c r="BC93" s="27">
        <f aca="true" t="shared" si="4" ref="BC93:BC100">SUM(B93:BB93)</f>
        <v>5827</v>
      </c>
    </row>
    <row r="94" spans="1:55" ht="11.25">
      <c r="A94" s="17" t="s">
        <v>5</v>
      </c>
      <c r="B94" s="16">
        <v>94</v>
      </c>
      <c r="C94" s="13">
        <v>125</v>
      </c>
      <c r="D94" s="13">
        <v>120</v>
      </c>
      <c r="E94" s="13">
        <v>104</v>
      </c>
      <c r="F94" s="13">
        <v>73</v>
      </c>
      <c r="G94" s="13">
        <v>91</v>
      </c>
      <c r="H94" s="13">
        <v>124</v>
      </c>
      <c r="I94" s="13">
        <v>77</v>
      </c>
      <c r="J94" s="13">
        <v>99</v>
      </c>
      <c r="K94" s="13">
        <v>105</v>
      </c>
      <c r="L94" s="13">
        <v>155</v>
      </c>
      <c r="M94" s="13">
        <v>159</v>
      </c>
      <c r="N94" s="13">
        <v>138</v>
      </c>
      <c r="O94" s="13">
        <v>92</v>
      </c>
      <c r="P94" s="13">
        <v>151</v>
      </c>
      <c r="Q94" s="13">
        <v>115</v>
      </c>
      <c r="R94" s="13">
        <v>112</v>
      </c>
      <c r="S94" s="13">
        <v>99</v>
      </c>
      <c r="T94" s="13">
        <v>106</v>
      </c>
      <c r="U94" s="13">
        <v>94</v>
      </c>
      <c r="V94" s="13">
        <v>93</v>
      </c>
      <c r="W94" s="13">
        <v>104</v>
      </c>
      <c r="X94" s="13">
        <v>81</v>
      </c>
      <c r="Y94" s="13">
        <v>99</v>
      </c>
      <c r="Z94" s="13">
        <v>94</v>
      </c>
      <c r="AA94" s="13">
        <v>105</v>
      </c>
      <c r="AB94" s="13">
        <v>92</v>
      </c>
      <c r="AC94" s="13">
        <v>91</v>
      </c>
      <c r="AD94" s="13">
        <v>67</v>
      </c>
      <c r="AE94" s="13">
        <v>63</v>
      </c>
      <c r="AF94" s="13">
        <v>74</v>
      </c>
      <c r="AG94" s="13">
        <v>57</v>
      </c>
      <c r="AH94" s="13">
        <v>55</v>
      </c>
      <c r="AI94" s="13">
        <v>61</v>
      </c>
      <c r="AJ94" s="13">
        <v>77</v>
      </c>
      <c r="AK94" s="13">
        <v>93</v>
      </c>
      <c r="AL94" s="13">
        <v>106</v>
      </c>
      <c r="AM94" s="13">
        <v>94</v>
      </c>
      <c r="AN94" s="13">
        <v>101</v>
      </c>
      <c r="AO94" s="13">
        <v>81</v>
      </c>
      <c r="AP94" s="13">
        <v>99</v>
      </c>
      <c r="AQ94" s="13">
        <v>104</v>
      </c>
      <c r="AR94" s="13">
        <v>81</v>
      </c>
      <c r="AS94" s="13">
        <v>77</v>
      </c>
      <c r="AT94" s="13">
        <v>74</v>
      </c>
      <c r="AU94" s="13">
        <v>115</v>
      </c>
      <c r="AV94" s="13">
        <v>112</v>
      </c>
      <c r="AW94" s="13">
        <v>99</v>
      </c>
      <c r="AX94" s="13">
        <v>106</v>
      </c>
      <c r="AY94" s="13">
        <v>94</v>
      </c>
      <c r="AZ94" s="13">
        <v>93</v>
      </c>
      <c r="BA94" s="13">
        <v>104</v>
      </c>
      <c r="BB94" s="25" t="s">
        <v>12</v>
      </c>
      <c r="BC94" s="27">
        <f t="shared" si="4"/>
        <v>5079</v>
      </c>
    </row>
    <row r="95" spans="1:55" ht="11.25">
      <c r="A95" s="17" t="s">
        <v>6</v>
      </c>
      <c r="B95" s="16">
        <v>3</v>
      </c>
      <c r="C95" s="13">
        <v>2</v>
      </c>
      <c r="D95" s="13">
        <v>1</v>
      </c>
      <c r="E95" s="13">
        <v>23</v>
      </c>
      <c r="F95" s="13">
        <v>17</v>
      </c>
      <c r="G95" s="13">
        <v>2</v>
      </c>
      <c r="H95" s="13">
        <v>4</v>
      </c>
      <c r="I95" s="13">
        <v>3</v>
      </c>
      <c r="J95" s="13">
        <v>4</v>
      </c>
      <c r="K95" s="13">
        <v>1</v>
      </c>
      <c r="L95" s="13">
        <v>3</v>
      </c>
      <c r="M95" s="13">
        <v>0</v>
      </c>
      <c r="N95" s="13">
        <v>1</v>
      </c>
      <c r="O95" s="13">
        <v>0</v>
      </c>
      <c r="P95" s="13">
        <v>3</v>
      </c>
      <c r="Q95" s="13">
        <v>0</v>
      </c>
      <c r="R95" s="13">
        <v>2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0</v>
      </c>
      <c r="AH95" s="13">
        <v>10</v>
      </c>
      <c r="AI95" s="13">
        <v>7</v>
      </c>
      <c r="AJ95" s="13">
        <v>3</v>
      </c>
      <c r="AK95" s="13">
        <v>3</v>
      </c>
      <c r="AL95" s="13">
        <v>2</v>
      </c>
      <c r="AM95" s="13">
        <v>2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3</v>
      </c>
      <c r="AT95" s="13">
        <v>0</v>
      </c>
      <c r="AU95" s="13">
        <v>0</v>
      </c>
      <c r="AV95" s="13">
        <v>1</v>
      </c>
      <c r="AW95" s="13">
        <v>1</v>
      </c>
      <c r="AX95" s="13">
        <v>1</v>
      </c>
      <c r="AY95" s="13">
        <v>0</v>
      </c>
      <c r="AZ95" s="13">
        <v>2</v>
      </c>
      <c r="BA95" s="13">
        <v>0</v>
      </c>
      <c r="BB95" s="25" t="s">
        <v>12</v>
      </c>
      <c r="BC95" s="27">
        <f t="shared" si="4"/>
        <v>108</v>
      </c>
    </row>
    <row r="96" spans="1:55" ht="11.25">
      <c r="A96" s="17" t="s">
        <v>7</v>
      </c>
      <c r="B96" s="16">
        <v>74</v>
      </c>
      <c r="C96" s="13">
        <v>42</v>
      </c>
      <c r="D96" s="13">
        <v>32</v>
      </c>
      <c r="E96" s="13">
        <v>36</v>
      </c>
      <c r="F96" s="13">
        <v>28</v>
      </c>
      <c r="G96" s="13">
        <v>67</v>
      </c>
      <c r="H96" s="13">
        <v>40</v>
      </c>
      <c r="I96" s="13">
        <v>55</v>
      </c>
      <c r="J96" s="13">
        <v>55</v>
      </c>
      <c r="K96" s="13">
        <v>0</v>
      </c>
      <c r="L96" s="13">
        <v>54</v>
      </c>
      <c r="M96" s="13">
        <v>3</v>
      </c>
      <c r="N96" s="13">
        <v>8</v>
      </c>
      <c r="O96" s="13">
        <v>29</v>
      </c>
      <c r="P96" s="13">
        <v>32</v>
      </c>
      <c r="Q96" s="13">
        <v>43</v>
      </c>
      <c r="R96" s="13">
        <v>8</v>
      </c>
      <c r="S96" s="13">
        <v>17</v>
      </c>
      <c r="T96" s="13">
        <v>7</v>
      </c>
      <c r="U96" s="13">
        <v>5</v>
      </c>
      <c r="V96" s="13">
        <v>3</v>
      </c>
      <c r="W96" s="13">
        <v>0</v>
      </c>
      <c r="X96" s="13">
        <v>8</v>
      </c>
      <c r="Y96" s="13">
        <v>6</v>
      </c>
      <c r="Z96" s="13">
        <v>1</v>
      </c>
      <c r="AA96" s="13">
        <v>0</v>
      </c>
      <c r="AB96" s="13">
        <v>4</v>
      </c>
      <c r="AC96" s="13">
        <v>4</v>
      </c>
      <c r="AD96" s="13">
        <v>0</v>
      </c>
      <c r="AE96" s="13">
        <v>0</v>
      </c>
      <c r="AF96" s="13">
        <v>0</v>
      </c>
      <c r="AG96" s="13">
        <v>7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7</v>
      </c>
      <c r="AR96" s="13">
        <v>0</v>
      </c>
      <c r="AS96" s="13">
        <v>6</v>
      </c>
      <c r="AT96" s="13">
        <v>10</v>
      </c>
      <c r="AU96" s="13">
        <v>0</v>
      </c>
      <c r="AV96" s="13">
        <v>3</v>
      </c>
      <c r="AW96" s="13">
        <v>2</v>
      </c>
      <c r="AX96" s="13">
        <v>2</v>
      </c>
      <c r="AY96" s="13">
        <v>0</v>
      </c>
      <c r="AZ96" s="13">
        <v>9</v>
      </c>
      <c r="BA96" s="13">
        <v>13</v>
      </c>
      <c r="BB96" s="25" t="s">
        <v>12</v>
      </c>
      <c r="BC96" s="27">
        <f t="shared" si="4"/>
        <v>720</v>
      </c>
    </row>
    <row r="97" spans="1:55" ht="11.25">
      <c r="A97" s="17" t="s">
        <v>8</v>
      </c>
      <c r="B97" s="16">
        <v>116</v>
      </c>
      <c r="C97" s="13">
        <v>91</v>
      </c>
      <c r="D97" s="13">
        <v>82</v>
      </c>
      <c r="E97" s="13">
        <v>66</v>
      </c>
      <c r="F97" s="13">
        <v>62</v>
      </c>
      <c r="G97" s="13">
        <v>76</v>
      </c>
      <c r="H97" s="13">
        <v>95</v>
      </c>
      <c r="I97" s="13">
        <v>77</v>
      </c>
      <c r="J97" s="13">
        <v>140</v>
      </c>
      <c r="K97" s="13">
        <v>126</v>
      </c>
      <c r="L97" s="13">
        <v>78</v>
      </c>
      <c r="M97" s="13">
        <v>113</v>
      </c>
      <c r="N97" s="13">
        <v>131</v>
      </c>
      <c r="O97" s="13">
        <v>129</v>
      </c>
      <c r="P97" s="13">
        <v>99</v>
      </c>
      <c r="Q97" s="13">
        <v>171</v>
      </c>
      <c r="R97" s="13">
        <v>169</v>
      </c>
      <c r="S97" s="13">
        <v>117</v>
      </c>
      <c r="T97" s="13">
        <v>80</v>
      </c>
      <c r="U97" s="13">
        <v>81</v>
      </c>
      <c r="V97" s="13">
        <v>116</v>
      </c>
      <c r="W97" s="13">
        <v>162</v>
      </c>
      <c r="X97" s="13">
        <v>91</v>
      </c>
      <c r="Y97" s="13">
        <v>47</v>
      </c>
      <c r="Z97" s="13">
        <v>58</v>
      </c>
      <c r="AA97" s="13">
        <v>53</v>
      </c>
      <c r="AB97" s="13">
        <v>33</v>
      </c>
      <c r="AC97" s="13">
        <v>84</v>
      </c>
      <c r="AD97" s="13">
        <v>38</v>
      </c>
      <c r="AE97" s="13">
        <v>76</v>
      </c>
      <c r="AF97" s="13">
        <v>54</v>
      </c>
      <c r="AG97" s="13">
        <v>57</v>
      </c>
      <c r="AH97" s="13">
        <v>55</v>
      </c>
      <c r="AI97" s="13">
        <v>51</v>
      </c>
      <c r="AJ97" s="13">
        <v>73</v>
      </c>
      <c r="AK97" s="13">
        <v>28</v>
      </c>
      <c r="AL97" s="13">
        <v>46</v>
      </c>
      <c r="AM97" s="13">
        <v>98</v>
      </c>
      <c r="AN97" s="13">
        <v>48</v>
      </c>
      <c r="AO97" s="13">
        <v>123</v>
      </c>
      <c r="AP97" s="13">
        <v>89</v>
      </c>
      <c r="AQ97" s="13">
        <v>41</v>
      </c>
      <c r="AR97" s="13">
        <v>83</v>
      </c>
      <c r="AS97" s="13">
        <v>44</v>
      </c>
      <c r="AT97" s="13">
        <v>38</v>
      </c>
      <c r="AU97" s="13">
        <v>59</v>
      </c>
      <c r="AV97" s="13">
        <v>56</v>
      </c>
      <c r="AW97" s="13">
        <v>42</v>
      </c>
      <c r="AX97" s="13">
        <v>52</v>
      </c>
      <c r="AY97" s="13">
        <v>86</v>
      </c>
      <c r="AZ97" s="13">
        <v>75</v>
      </c>
      <c r="BA97" s="13">
        <v>91</v>
      </c>
      <c r="BB97" s="25" t="s">
        <v>12</v>
      </c>
      <c r="BC97" s="27">
        <f t="shared" si="4"/>
        <v>4246</v>
      </c>
    </row>
    <row r="98" spans="1:55" ht="11.25">
      <c r="A98" s="17" t="s">
        <v>9</v>
      </c>
      <c r="B98" s="16">
        <v>238</v>
      </c>
      <c r="C98" s="13">
        <v>636</v>
      </c>
      <c r="D98" s="13">
        <v>546</v>
      </c>
      <c r="E98" s="13">
        <v>360</v>
      </c>
      <c r="F98" s="13">
        <v>521</v>
      </c>
      <c r="G98" s="13">
        <v>223</v>
      </c>
      <c r="H98" s="13">
        <v>371</v>
      </c>
      <c r="I98" s="13">
        <v>397</v>
      </c>
      <c r="J98" s="13">
        <v>404</v>
      </c>
      <c r="K98" s="13">
        <v>266</v>
      </c>
      <c r="L98" s="13">
        <v>178</v>
      </c>
      <c r="M98" s="13">
        <v>276</v>
      </c>
      <c r="N98" s="13">
        <v>460</v>
      </c>
      <c r="O98" s="13">
        <v>0</v>
      </c>
      <c r="P98" s="13">
        <v>487</v>
      </c>
      <c r="Q98" s="13">
        <v>139</v>
      </c>
      <c r="R98" s="13">
        <v>262</v>
      </c>
      <c r="S98" s="13">
        <v>128</v>
      </c>
      <c r="T98" s="13">
        <v>175</v>
      </c>
      <c r="U98" s="13">
        <v>198</v>
      </c>
      <c r="V98" s="13">
        <v>83</v>
      </c>
      <c r="W98" s="13">
        <v>121</v>
      </c>
      <c r="X98" s="13">
        <v>71</v>
      </c>
      <c r="Y98" s="13">
        <v>256</v>
      </c>
      <c r="Z98" s="13">
        <v>222</v>
      </c>
      <c r="AA98" s="13">
        <v>153</v>
      </c>
      <c r="AB98" s="13">
        <v>86</v>
      </c>
      <c r="AC98" s="13">
        <v>319</v>
      </c>
      <c r="AD98" s="13">
        <v>162</v>
      </c>
      <c r="AE98" s="13">
        <v>142</v>
      </c>
      <c r="AF98" s="13">
        <v>145</v>
      </c>
      <c r="AG98" s="13">
        <v>134</v>
      </c>
      <c r="AH98" s="13">
        <v>71</v>
      </c>
      <c r="AI98" s="13">
        <v>189</v>
      </c>
      <c r="AJ98" s="13">
        <v>149</v>
      </c>
      <c r="AK98" s="13">
        <v>169</v>
      </c>
      <c r="AL98" s="13">
        <v>96</v>
      </c>
      <c r="AM98" s="13">
        <v>210</v>
      </c>
      <c r="AN98" s="13">
        <v>115</v>
      </c>
      <c r="AO98" s="13">
        <v>215</v>
      </c>
      <c r="AP98" s="13">
        <v>149</v>
      </c>
      <c r="AQ98" s="13">
        <v>225</v>
      </c>
      <c r="AR98" s="13">
        <v>438</v>
      </c>
      <c r="AS98" s="13">
        <v>100</v>
      </c>
      <c r="AT98" s="13">
        <v>197</v>
      </c>
      <c r="AU98" s="13">
        <v>69</v>
      </c>
      <c r="AV98" s="13">
        <v>117</v>
      </c>
      <c r="AW98" s="13">
        <v>202</v>
      </c>
      <c r="AX98" s="13">
        <v>262</v>
      </c>
      <c r="AY98" s="13">
        <v>159</v>
      </c>
      <c r="AZ98" s="13">
        <v>119</v>
      </c>
      <c r="BA98" s="13">
        <v>288</v>
      </c>
      <c r="BB98" s="25" t="s">
        <v>12</v>
      </c>
      <c r="BC98" s="27">
        <f t="shared" si="4"/>
        <v>11698</v>
      </c>
    </row>
    <row r="99" spans="1:55" ht="11.25">
      <c r="A99" s="17" t="s">
        <v>10</v>
      </c>
      <c r="B99" s="16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3</v>
      </c>
      <c r="K99" s="13">
        <v>4</v>
      </c>
      <c r="L99" s="13">
        <v>2</v>
      </c>
      <c r="M99" s="13">
        <v>1</v>
      </c>
      <c r="N99" s="13">
        <v>3</v>
      </c>
      <c r="O99" s="13">
        <v>3</v>
      </c>
      <c r="P99" s="13">
        <v>2</v>
      </c>
      <c r="Q99" s="13">
        <v>4</v>
      </c>
      <c r="R99" s="13">
        <v>1</v>
      </c>
      <c r="S99" s="13">
        <v>0</v>
      </c>
      <c r="T99" s="13">
        <v>5</v>
      </c>
      <c r="U99" s="13">
        <v>2</v>
      </c>
      <c r="V99" s="13">
        <v>0</v>
      </c>
      <c r="W99" s="13">
        <v>0</v>
      </c>
      <c r="X99" s="13">
        <v>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0</v>
      </c>
      <c r="AM99" s="13">
        <v>1</v>
      </c>
      <c r="AN99" s="13">
        <v>0</v>
      </c>
      <c r="AO99" s="13">
        <v>0</v>
      </c>
      <c r="AP99" s="13">
        <v>2</v>
      </c>
      <c r="AQ99" s="13">
        <v>1</v>
      </c>
      <c r="AR99" s="13">
        <v>0</v>
      </c>
      <c r="AS99" s="13">
        <v>1</v>
      </c>
      <c r="AT99" s="13">
        <v>1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0</v>
      </c>
      <c r="BA99" s="13">
        <v>0</v>
      </c>
      <c r="BB99" s="25" t="s">
        <v>12</v>
      </c>
      <c r="BC99" s="27">
        <f t="shared" si="4"/>
        <v>46</v>
      </c>
    </row>
    <row r="100" spans="1:55" ht="12" thickBot="1">
      <c r="A100" s="18" t="s">
        <v>11</v>
      </c>
      <c r="B100" s="28">
        <v>198</v>
      </c>
      <c r="C100" s="29">
        <v>210</v>
      </c>
      <c r="D100" s="29">
        <v>136</v>
      </c>
      <c r="E100" s="29">
        <v>206</v>
      </c>
      <c r="F100" s="29">
        <v>62</v>
      </c>
      <c r="G100" s="29">
        <v>143</v>
      </c>
      <c r="H100" s="29">
        <v>119</v>
      </c>
      <c r="I100" s="29">
        <v>137</v>
      </c>
      <c r="J100" s="29">
        <v>111</v>
      </c>
      <c r="K100" s="29">
        <v>131</v>
      </c>
      <c r="L100" s="29">
        <v>183</v>
      </c>
      <c r="M100" s="29">
        <v>169</v>
      </c>
      <c r="N100" s="29">
        <v>202</v>
      </c>
      <c r="O100" s="29">
        <v>178</v>
      </c>
      <c r="P100" s="29">
        <v>243</v>
      </c>
      <c r="Q100" s="29">
        <v>181</v>
      </c>
      <c r="R100" s="29">
        <v>120</v>
      </c>
      <c r="S100" s="29">
        <v>218</v>
      </c>
      <c r="T100" s="29">
        <v>125</v>
      </c>
      <c r="U100" s="29">
        <v>156</v>
      </c>
      <c r="V100" s="29">
        <v>141</v>
      </c>
      <c r="W100" s="29">
        <v>113</v>
      </c>
      <c r="X100" s="29">
        <v>117</v>
      </c>
      <c r="Y100" s="29">
        <v>120</v>
      </c>
      <c r="Z100" s="29">
        <v>115</v>
      </c>
      <c r="AA100" s="29">
        <v>73</v>
      </c>
      <c r="AB100" s="29">
        <v>67</v>
      </c>
      <c r="AC100" s="29">
        <v>63</v>
      </c>
      <c r="AD100" s="29">
        <v>52</v>
      </c>
      <c r="AE100" s="29">
        <v>102</v>
      </c>
      <c r="AF100" s="29">
        <v>82</v>
      </c>
      <c r="AG100" s="29">
        <v>105</v>
      </c>
      <c r="AH100" s="29">
        <v>101</v>
      </c>
      <c r="AI100" s="29">
        <v>127</v>
      </c>
      <c r="AJ100" s="29">
        <v>107</v>
      </c>
      <c r="AK100" s="29">
        <v>176</v>
      </c>
      <c r="AL100" s="29">
        <v>200</v>
      </c>
      <c r="AM100" s="29">
        <v>249</v>
      </c>
      <c r="AN100" s="29">
        <v>200</v>
      </c>
      <c r="AO100" s="29">
        <v>184</v>
      </c>
      <c r="AP100" s="29">
        <v>189</v>
      </c>
      <c r="AQ100" s="29">
        <v>170</v>
      </c>
      <c r="AR100" s="29">
        <v>247</v>
      </c>
      <c r="AS100" s="29">
        <v>153</v>
      </c>
      <c r="AT100" s="29">
        <v>219</v>
      </c>
      <c r="AU100" s="29">
        <v>156</v>
      </c>
      <c r="AV100" s="29">
        <v>134</v>
      </c>
      <c r="AW100" s="29">
        <v>164</v>
      </c>
      <c r="AX100" s="29">
        <v>224</v>
      </c>
      <c r="AY100" s="29">
        <v>262</v>
      </c>
      <c r="AZ100" s="29">
        <v>120</v>
      </c>
      <c r="BA100" s="29">
        <v>35</v>
      </c>
      <c r="BB100" s="30" t="s">
        <v>12</v>
      </c>
      <c r="BC100" s="56">
        <f t="shared" si="4"/>
        <v>7795</v>
      </c>
    </row>
    <row r="101" spans="1:55" ht="12" thickBot="1">
      <c r="A101" s="57" t="s">
        <v>43</v>
      </c>
      <c r="B101" s="58">
        <f>SUM(B92:B100)</f>
        <v>1041</v>
      </c>
      <c r="C101" s="58">
        <f aca="true" t="shared" si="5" ref="C101:BB101">SUM(C92:C100)</f>
        <v>1509</v>
      </c>
      <c r="D101" s="58">
        <f t="shared" si="5"/>
        <v>1167</v>
      </c>
      <c r="E101" s="58">
        <f t="shared" si="5"/>
        <v>1027</v>
      </c>
      <c r="F101" s="58">
        <f t="shared" si="5"/>
        <v>945</v>
      </c>
      <c r="G101" s="58">
        <f t="shared" si="5"/>
        <v>805</v>
      </c>
      <c r="H101" s="58">
        <f t="shared" si="5"/>
        <v>940</v>
      </c>
      <c r="I101" s="58">
        <f t="shared" si="5"/>
        <v>1008</v>
      </c>
      <c r="J101" s="58">
        <f t="shared" si="5"/>
        <v>1023</v>
      </c>
      <c r="K101" s="58">
        <f t="shared" si="5"/>
        <v>871</v>
      </c>
      <c r="L101" s="58">
        <f t="shared" si="5"/>
        <v>920</v>
      </c>
      <c r="M101" s="58">
        <f t="shared" si="5"/>
        <v>949</v>
      </c>
      <c r="N101" s="58">
        <f t="shared" si="5"/>
        <v>1195</v>
      </c>
      <c r="O101" s="58">
        <f t="shared" si="5"/>
        <v>711</v>
      </c>
      <c r="P101" s="58">
        <f t="shared" si="5"/>
        <v>1354</v>
      </c>
      <c r="Q101" s="58">
        <f t="shared" si="5"/>
        <v>914</v>
      </c>
      <c r="R101" s="58">
        <f t="shared" si="5"/>
        <v>920</v>
      </c>
      <c r="S101" s="58">
        <f t="shared" si="5"/>
        <v>753</v>
      </c>
      <c r="T101" s="58">
        <f t="shared" si="5"/>
        <v>675</v>
      </c>
      <c r="U101" s="58">
        <f t="shared" si="5"/>
        <v>734</v>
      </c>
      <c r="V101" s="58">
        <f t="shared" si="5"/>
        <v>566</v>
      </c>
      <c r="W101" s="58">
        <f t="shared" si="5"/>
        <v>649</v>
      </c>
      <c r="X101" s="58">
        <f t="shared" si="5"/>
        <v>530</v>
      </c>
      <c r="Y101" s="58">
        <f t="shared" si="5"/>
        <v>648</v>
      </c>
      <c r="Z101" s="58">
        <f t="shared" si="5"/>
        <v>664</v>
      </c>
      <c r="AA101" s="58">
        <f t="shared" si="5"/>
        <v>524</v>
      </c>
      <c r="AB101" s="58">
        <f t="shared" si="5"/>
        <v>472</v>
      </c>
      <c r="AC101" s="58">
        <f t="shared" si="5"/>
        <v>734</v>
      </c>
      <c r="AD101" s="58">
        <f t="shared" si="5"/>
        <v>459</v>
      </c>
      <c r="AE101" s="58">
        <f t="shared" si="5"/>
        <v>524</v>
      </c>
      <c r="AF101" s="58">
        <f t="shared" si="5"/>
        <v>504</v>
      </c>
      <c r="AG101" s="58">
        <f t="shared" si="5"/>
        <v>541</v>
      </c>
      <c r="AH101" s="58">
        <f t="shared" si="5"/>
        <v>463</v>
      </c>
      <c r="AI101" s="58">
        <f t="shared" si="5"/>
        <v>593</v>
      </c>
      <c r="AJ101" s="58">
        <f t="shared" si="5"/>
        <v>558</v>
      </c>
      <c r="AK101" s="58">
        <f t="shared" si="5"/>
        <v>590</v>
      </c>
      <c r="AL101" s="58">
        <f t="shared" si="5"/>
        <v>621</v>
      </c>
      <c r="AM101" s="58">
        <f t="shared" si="5"/>
        <v>846</v>
      </c>
      <c r="AN101" s="58">
        <f t="shared" si="5"/>
        <v>648</v>
      </c>
      <c r="AO101" s="58">
        <f t="shared" si="5"/>
        <v>801</v>
      </c>
      <c r="AP101" s="58">
        <f t="shared" si="5"/>
        <v>725</v>
      </c>
      <c r="AQ101" s="58">
        <f t="shared" si="5"/>
        <v>712</v>
      </c>
      <c r="AR101" s="58">
        <f t="shared" si="5"/>
        <v>1020</v>
      </c>
      <c r="AS101" s="58">
        <f t="shared" si="5"/>
        <v>533</v>
      </c>
      <c r="AT101" s="58">
        <f t="shared" si="5"/>
        <v>712</v>
      </c>
      <c r="AU101" s="58">
        <f t="shared" si="5"/>
        <v>526</v>
      </c>
      <c r="AV101" s="58">
        <f t="shared" si="5"/>
        <v>576</v>
      </c>
      <c r="AW101" s="58">
        <f t="shared" si="5"/>
        <v>671</v>
      </c>
      <c r="AX101" s="58">
        <f t="shared" si="5"/>
        <v>793</v>
      </c>
      <c r="AY101" s="58">
        <f t="shared" si="5"/>
        <v>829</v>
      </c>
      <c r="AZ101" s="58">
        <f t="shared" si="5"/>
        <v>584</v>
      </c>
      <c r="BA101" s="58">
        <f t="shared" si="5"/>
        <v>801</v>
      </c>
      <c r="BB101" s="58">
        <f t="shared" si="5"/>
        <v>0</v>
      </c>
      <c r="BC101" s="57">
        <f>SUM(BC92:BC100)</f>
        <v>39878</v>
      </c>
    </row>
    <row r="102" ht="11.25">
      <c r="A102" s="12" t="s">
        <v>42</v>
      </c>
    </row>
    <row r="105" spans="1:56" s="10" customFormat="1" ht="11.25">
      <c r="A105" s="9" t="s">
        <v>63</v>
      </c>
      <c r="B105" s="4"/>
      <c r="C105" s="4"/>
      <c r="D105" s="4"/>
      <c r="E105" s="4"/>
      <c r="F105" s="4"/>
      <c r="G105" s="4"/>
      <c r="H105" s="4"/>
      <c r="Q105" s="93"/>
      <c r="BD105" s="11"/>
    </row>
    <row r="106" ht="12" thickBot="1"/>
    <row r="107" spans="1:56" ht="12" customHeight="1" thickBot="1">
      <c r="A107" s="99" t="s">
        <v>0</v>
      </c>
      <c r="B107" s="102" t="s">
        <v>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10"/>
    </row>
    <row r="108" spans="1:55" ht="12" thickBot="1">
      <c r="A108" s="101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>
        <v>1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1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>
        <v>1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0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>
        <v>1</v>
      </c>
      <c r="F112" s="13">
        <v>1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2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>
        <v>1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>
        <v>1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2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7" t="s">
        <v>44</v>
      </c>
      <c r="B118" s="58">
        <f>SUM(B109:B117)</f>
        <v>0</v>
      </c>
      <c r="C118" s="58">
        <f>SUM(C109:C117)</f>
        <v>0</v>
      </c>
      <c r="D118" s="58">
        <f aca="true" t="shared" si="7" ref="D118:L118">SUM(D109:D117)</f>
        <v>0</v>
      </c>
      <c r="E118" s="58">
        <f t="shared" si="7"/>
        <v>1</v>
      </c>
      <c r="F118" s="58">
        <f t="shared" si="7"/>
        <v>1</v>
      </c>
      <c r="G118" s="58">
        <f t="shared" si="7"/>
        <v>0</v>
      </c>
      <c r="H118" s="58">
        <f t="shared" si="7"/>
        <v>0</v>
      </c>
      <c r="I118" s="58">
        <f t="shared" si="7"/>
        <v>0</v>
      </c>
      <c r="J118" s="58">
        <f t="shared" si="7"/>
        <v>0</v>
      </c>
      <c r="K118" s="58">
        <f t="shared" si="7"/>
        <v>0</v>
      </c>
      <c r="L118" s="58">
        <f t="shared" si="7"/>
        <v>0</v>
      </c>
      <c r="M118" s="58">
        <f aca="true" t="shared" si="8" ref="M118:BC118">SUM(M109:M117)</f>
        <v>0</v>
      </c>
      <c r="N118" s="58">
        <f t="shared" si="8"/>
        <v>0</v>
      </c>
      <c r="O118" s="58">
        <f t="shared" si="8"/>
        <v>0</v>
      </c>
      <c r="P118" s="58">
        <f t="shared" si="8"/>
        <v>0</v>
      </c>
      <c r="Q118" s="58">
        <f t="shared" si="8"/>
        <v>0</v>
      </c>
      <c r="R118" s="58">
        <f t="shared" si="8"/>
        <v>0</v>
      </c>
      <c r="S118" s="58">
        <f t="shared" si="8"/>
        <v>0</v>
      </c>
      <c r="T118" s="58">
        <f t="shared" si="8"/>
        <v>0</v>
      </c>
      <c r="U118" s="58">
        <f t="shared" si="8"/>
        <v>0</v>
      </c>
      <c r="V118" s="58">
        <f t="shared" si="8"/>
        <v>0</v>
      </c>
      <c r="W118" s="58">
        <f t="shared" si="8"/>
        <v>0</v>
      </c>
      <c r="X118" s="58">
        <f t="shared" si="8"/>
        <v>0</v>
      </c>
      <c r="Y118" s="58">
        <f t="shared" si="8"/>
        <v>0</v>
      </c>
      <c r="Z118" s="58">
        <f t="shared" si="8"/>
        <v>1</v>
      </c>
      <c r="AA118" s="58">
        <f t="shared" si="8"/>
        <v>0</v>
      </c>
      <c r="AB118" s="58">
        <f t="shared" si="8"/>
        <v>0</v>
      </c>
      <c r="AC118" s="58">
        <f t="shared" si="8"/>
        <v>0</v>
      </c>
      <c r="AD118" s="58">
        <f t="shared" si="8"/>
        <v>0</v>
      </c>
      <c r="AE118" s="58">
        <f t="shared" si="8"/>
        <v>0</v>
      </c>
      <c r="AF118" s="58">
        <f t="shared" si="8"/>
        <v>0</v>
      </c>
      <c r="AG118" s="58">
        <f t="shared" si="8"/>
        <v>0</v>
      </c>
      <c r="AH118" s="58">
        <f t="shared" si="8"/>
        <v>1</v>
      </c>
      <c r="AI118" s="58">
        <f t="shared" si="8"/>
        <v>0</v>
      </c>
      <c r="AJ118" s="58">
        <f t="shared" si="8"/>
        <v>0</v>
      </c>
      <c r="AK118" s="58">
        <f t="shared" si="8"/>
        <v>0</v>
      </c>
      <c r="AL118" s="58">
        <f t="shared" si="8"/>
        <v>0</v>
      </c>
      <c r="AM118" s="58">
        <f t="shared" si="8"/>
        <v>1</v>
      </c>
      <c r="AN118" s="58">
        <f t="shared" si="8"/>
        <v>0</v>
      </c>
      <c r="AO118" s="58">
        <f t="shared" si="8"/>
        <v>0</v>
      </c>
      <c r="AP118" s="58">
        <f t="shared" si="8"/>
        <v>0</v>
      </c>
      <c r="AQ118" s="58">
        <f t="shared" si="8"/>
        <v>0</v>
      </c>
      <c r="AR118" s="58">
        <f t="shared" si="8"/>
        <v>1</v>
      </c>
      <c r="AS118" s="58">
        <f t="shared" si="8"/>
        <v>0</v>
      </c>
      <c r="AT118" s="58">
        <f t="shared" si="8"/>
        <v>0</v>
      </c>
      <c r="AU118" s="58">
        <f t="shared" si="8"/>
        <v>0</v>
      </c>
      <c r="AV118" s="58">
        <f t="shared" si="8"/>
        <v>0</v>
      </c>
      <c r="AW118" s="58">
        <f t="shared" si="8"/>
        <v>0</v>
      </c>
      <c r="AX118" s="58">
        <f t="shared" si="8"/>
        <v>0</v>
      </c>
      <c r="AY118" s="58">
        <f t="shared" si="8"/>
        <v>0</v>
      </c>
      <c r="AZ118" s="58">
        <f t="shared" si="8"/>
        <v>0</v>
      </c>
      <c r="BA118" s="58">
        <f t="shared" si="8"/>
        <v>0</v>
      </c>
      <c r="BB118" s="58">
        <f t="shared" si="8"/>
        <v>0</v>
      </c>
      <c r="BC118" s="60">
        <f t="shared" si="8"/>
        <v>6</v>
      </c>
    </row>
    <row r="119" ht="11.25">
      <c r="A119" s="12" t="s">
        <v>42</v>
      </c>
    </row>
    <row r="121" spans="1:56" s="10" customFormat="1" ht="11.25">
      <c r="A121" s="9" t="s">
        <v>64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3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2</v>
      </c>
    </row>
    <row r="125" spans="1:2" ht="11.25">
      <c r="A125" s="17" t="s">
        <v>4</v>
      </c>
      <c r="B125" s="33">
        <v>24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9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30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144</v>
      </c>
    </row>
    <row r="134" ht="11.25">
      <c r="A134" s="12" t="s">
        <v>42</v>
      </c>
    </row>
    <row r="136" spans="1:56" s="10" customFormat="1" ht="11.25">
      <c r="A136" s="9" t="s">
        <v>65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3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2" t="s">
        <v>33</v>
      </c>
      <c r="F138" s="104"/>
    </row>
    <row r="139" spans="1:6" ht="11.25">
      <c r="A139" s="32">
        <v>1</v>
      </c>
      <c r="B139" s="33" t="s">
        <v>12</v>
      </c>
      <c r="C139" s="33" t="s">
        <v>12</v>
      </c>
      <c r="D139" s="33" t="s">
        <v>12</v>
      </c>
      <c r="E139" s="48" t="s">
        <v>12</v>
      </c>
      <c r="F139" s="49"/>
    </row>
    <row r="140" spans="1:6" ht="11.25">
      <c r="A140" s="33">
        <v>2</v>
      </c>
      <c r="B140" s="33" t="s">
        <v>12</v>
      </c>
      <c r="C140" s="33" t="s">
        <v>12</v>
      </c>
      <c r="D140" s="33" t="s">
        <v>12</v>
      </c>
      <c r="E140" s="48" t="s">
        <v>12</v>
      </c>
      <c r="F140" s="50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48" t="s">
        <v>12</v>
      </c>
      <c r="F141" s="50"/>
    </row>
    <row r="142" spans="1:6" ht="11.25">
      <c r="A142" s="33">
        <v>4</v>
      </c>
      <c r="B142" s="33">
        <v>1</v>
      </c>
      <c r="C142" s="33">
        <v>1</v>
      </c>
      <c r="D142" s="33">
        <v>100</v>
      </c>
      <c r="E142" s="48">
        <v>1</v>
      </c>
      <c r="F142" s="50"/>
    </row>
    <row r="143" spans="1:6" ht="11.25">
      <c r="A143" s="33">
        <v>5</v>
      </c>
      <c r="B143" s="33">
        <v>1</v>
      </c>
      <c r="C143" s="33">
        <v>1</v>
      </c>
      <c r="D143" s="33">
        <v>100</v>
      </c>
      <c r="E143" s="48">
        <v>1</v>
      </c>
      <c r="F143" s="50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8" t="s">
        <v>12</v>
      </c>
      <c r="F144" s="50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8" t="s">
        <v>12</v>
      </c>
      <c r="F145" s="50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8" t="s">
        <v>12</v>
      </c>
      <c r="F146" s="50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8" t="s">
        <v>12</v>
      </c>
      <c r="F147" s="50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8" t="s">
        <v>12</v>
      </c>
      <c r="F148" s="50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8" t="s">
        <v>12</v>
      </c>
      <c r="F149" s="50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8" t="s">
        <v>12</v>
      </c>
      <c r="F150" s="50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8" t="s">
        <v>12</v>
      </c>
      <c r="F151" s="50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8" t="s">
        <v>12</v>
      </c>
      <c r="F152" s="50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8" t="s">
        <v>12</v>
      </c>
      <c r="F153" s="50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8" t="s">
        <v>12</v>
      </c>
      <c r="F154" s="50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8" t="s">
        <v>12</v>
      </c>
      <c r="F155" s="50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8" t="s">
        <v>12</v>
      </c>
      <c r="F156" s="50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8" t="s">
        <v>12</v>
      </c>
      <c r="F157" s="50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8" t="s">
        <v>12</v>
      </c>
      <c r="F158" s="50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8" t="s">
        <v>12</v>
      </c>
      <c r="F159" s="50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8" t="s">
        <v>12</v>
      </c>
      <c r="F160" s="50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8" t="s">
        <v>12</v>
      </c>
      <c r="F161" s="50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8" t="s">
        <v>12</v>
      </c>
      <c r="F162" s="50"/>
    </row>
    <row r="163" spans="1:6" ht="11.25">
      <c r="A163" s="33">
        <v>25</v>
      </c>
      <c r="B163" s="33">
        <v>1</v>
      </c>
      <c r="C163" s="33">
        <v>1</v>
      </c>
      <c r="D163" s="33">
        <v>100</v>
      </c>
      <c r="E163" s="48">
        <v>1</v>
      </c>
      <c r="F163" s="50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8" t="s">
        <v>12</v>
      </c>
      <c r="F164" s="51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8" t="s">
        <v>12</v>
      </c>
      <c r="F165" s="50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8" t="s">
        <v>12</v>
      </c>
      <c r="F166" s="50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8" t="s">
        <v>12</v>
      </c>
      <c r="F167" s="50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8" t="s">
        <v>12</v>
      </c>
      <c r="F168" s="50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8" t="s">
        <v>12</v>
      </c>
      <c r="F169" s="50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8" t="s">
        <v>12</v>
      </c>
      <c r="F170" s="50"/>
    </row>
    <row r="171" spans="1:6" ht="11.25">
      <c r="A171" s="33">
        <v>33</v>
      </c>
      <c r="B171" s="33">
        <v>1</v>
      </c>
      <c r="C171" s="33">
        <v>1</v>
      </c>
      <c r="D171" s="33">
        <v>100</v>
      </c>
      <c r="E171" s="48">
        <v>1</v>
      </c>
      <c r="F171" s="50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48" t="s">
        <v>12</v>
      </c>
      <c r="F172" s="50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8" t="s">
        <v>12</v>
      </c>
      <c r="F173" s="50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8" t="s">
        <v>12</v>
      </c>
      <c r="F174" s="50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8" t="s">
        <v>12</v>
      </c>
      <c r="F175" s="50"/>
    </row>
    <row r="176" spans="1:6" ht="11.25">
      <c r="A176" s="33">
        <v>38</v>
      </c>
      <c r="B176" s="33">
        <v>1</v>
      </c>
      <c r="C176" s="33">
        <v>1</v>
      </c>
      <c r="D176" s="33">
        <v>100</v>
      </c>
      <c r="E176" s="48">
        <v>1</v>
      </c>
      <c r="F176" s="50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8" t="s">
        <v>12</v>
      </c>
      <c r="F177" s="50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8" t="s">
        <v>12</v>
      </c>
      <c r="F178" s="50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8" t="s">
        <v>12</v>
      </c>
      <c r="F179" s="50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8" t="s">
        <v>12</v>
      </c>
      <c r="F180" s="50"/>
    </row>
    <row r="181" spans="1:6" ht="11.25">
      <c r="A181" s="33">
        <v>43</v>
      </c>
      <c r="B181" s="33">
        <v>1</v>
      </c>
      <c r="C181" s="33">
        <v>1</v>
      </c>
      <c r="D181" s="33">
        <v>100</v>
      </c>
      <c r="E181" s="48">
        <v>1</v>
      </c>
      <c r="F181" s="50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8" t="s">
        <v>12</v>
      </c>
      <c r="F182" s="50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8" t="s">
        <v>12</v>
      </c>
      <c r="F183" s="50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8" t="s">
        <v>12</v>
      </c>
      <c r="F184" s="50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8" t="s">
        <v>12</v>
      </c>
      <c r="F185" s="50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8" t="s">
        <v>12</v>
      </c>
      <c r="F186" s="50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8" t="s">
        <v>12</v>
      </c>
      <c r="F187" s="50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8" t="s">
        <v>12</v>
      </c>
      <c r="F188" s="50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8" t="s">
        <v>12</v>
      </c>
      <c r="F189" s="50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8" t="s">
        <v>12</v>
      </c>
      <c r="F190" s="50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3" t="s">
        <v>12</v>
      </c>
      <c r="F191" s="50"/>
      <c r="H191" s="52"/>
    </row>
    <row r="192" spans="1:8" ht="12" thickBot="1">
      <c r="A192" s="41" t="s">
        <v>24</v>
      </c>
      <c r="B192" s="43">
        <f>SUM(B139:B191)</f>
        <v>6</v>
      </c>
      <c r="C192" s="43">
        <f>SUM(C139:C191)</f>
        <v>6</v>
      </c>
      <c r="D192" s="43">
        <v>100</v>
      </c>
      <c r="E192" s="54">
        <v>6</v>
      </c>
      <c r="F192" s="55"/>
      <c r="H192" s="52"/>
    </row>
    <row r="193" ht="11.25">
      <c r="A193" s="12" t="s">
        <v>42</v>
      </c>
    </row>
    <row r="196" spans="1:56" s="10" customFormat="1" ht="11.25">
      <c r="A196" s="9" t="s">
        <v>66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3"/>
      <c r="BD196" s="11"/>
    </row>
    <row r="198" spans="1:55" s="8" customFormat="1" ht="12" thickBot="1">
      <c r="A198" s="68"/>
      <c r="P198" s="69"/>
      <c r="Q198" s="69"/>
      <c r="BC198" s="69"/>
    </row>
    <row r="199" spans="1:55" s="8" customFormat="1" ht="12" thickBot="1">
      <c r="A199" s="70" t="s">
        <v>47</v>
      </c>
      <c r="B199" s="71"/>
      <c r="C199" s="72"/>
      <c r="D199" s="72" t="s">
        <v>13</v>
      </c>
      <c r="E199" s="72"/>
      <c r="F199" s="72"/>
      <c r="G199" s="73"/>
      <c r="H199" s="71"/>
      <c r="I199" s="72"/>
      <c r="J199" s="72" t="s">
        <v>48</v>
      </c>
      <c r="K199" s="71"/>
      <c r="L199" s="73"/>
      <c r="P199" s="69"/>
      <c r="Q199" s="69"/>
      <c r="BC199" s="69"/>
    </row>
    <row r="200" spans="1:55" s="8" customFormat="1" ht="12" thickBot="1">
      <c r="A200" s="74" t="s">
        <v>49</v>
      </c>
      <c r="B200" s="75" t="s">
        <v>50</v>
      </c>
      <c r="C200" s="75" t="s">
        <v>51</v>
      </c>
      <c r="D200" s="76" t="s">
        <v>52</v>
      </c>
      <c r="E200" s="75" t="s">
        <v>53</v>
      </c>
      <c r="F200" s="76" t="s">
        <v>20</v>
      </c>
      <c r="G200" s="75" t="s">
        <v>2</v>
      </c>
      <c r="H200" s="75" t="s">
        <v>21</v>
      </c>
      <c r="I200" s="77" t="s">
        <v>22</v>
      </c>
      <c r="J200" s="75" t="s">
        <v>23</v>
      </c>
      <c r="K200" s="75" t="s">
        <v>20</v>
      </c>
      <c r="L200" s="78" t="s">
        <v>2</v>
      </c>
      <c r="P200" s="69"/>
      <c r="Q200" s="69"/>
      <c r="BC200" s="69"/>
    </row>
    <row r="201" spans="1:55" s="8" customFormat="1" ht="11.25">
      <c r="A201" s="9" t="s">
        <v>54</v>
      </c>
      <c r="B201" s="79">
        <f>SUM(B15:B27)</f>
        <v>495</v>
      </c>
      <c r="C201" s="80">
        <f aca="true" t="shared" si="9" ref="C201:L201">SUM(C15:C27)</f>
        <v>1921</v>
      </c>
      <c r="D201" s="80">
        <f t="shared" si="9"/>
        <v>1191</v>
      </c>
      <c r="E201" s="80">
        <f t="shared" si="9"/>
        <v>9748</v>
      </c>
      <c r="F201" s="81">
        <f t="shared" si="9"/>
        <v>45</v>
      </c>
      <c r="G201" s="80">
        <f t="shared" si="9"/>
        <v>13400</v>
      </c>
      <c r="H201" s="82">
        <f t="shared" si="9"/>
        <v>8143</v>
      </c>
      <c r="I201" s="80">
        <f t="shared" si="9"/>
        <v>2860</v>
      </c>
      <c r="J201" s="80">
        <f t="shared" si="9"/>
        <v>2387</v>
      </c>
      <c r="K201" s="80">
        <f t="shared" si="9"/>
        <v>10</v>
      </c>
      <c r="L201" s="83">
        <f t="shared" si="9"/>
        <v>13400</v>
      </c>
      <c r="P201" s="69"/>
      <c r="Q201" s="69"/>
      <c r="BC201" s="69"/>
    </row>
    <row r="202" spans="1:55" s="8" customFormat="1" ht="11.25">
      <c r="A202" s="9" t="s">
        <v>55</v>
      </c>
      <c r="B202" s="79">
        <f>SUM(B28:B40)</f>
        <v>375</v>
      </c>
      <c r="C202" s="80">
        <f aca="true" t="shared" si="10" ref="C202:L202">SUM(C28:C40)</f>
        <v>1372</v>
      </c>
      <c r="D202" s="80">
        <f t="shared" si="10"/>
        <v>798</v>
      </c>
      <c r="E202" s="80">
        <f t="shared" si="10"/>
        <v>7097</v>
      </c>
      <c r="F202" s="84">
        <f t="shared" si="10"/>
        <v>0</v>
      </c>
      <c r="G202" s="85">
        <f t="shared" si="10"/>
        <v>9642</v>
      </c>
      <c r="H202" s="79">
        <f t="shared" si="10"/>
        <v>5122</v>
      </c>
      <c r="I202" s="80">
        <f t="shared" si="10"/>
        <v>2166</v>
      </c>
      <c r="J202" s="80">
        <f t="shared" si="10"/>
        <v>2338</v>
      </c>
      <c r="K202" s="84">
        <f t="shared" si="10"/>
        <v>16</v>
      </c>
      <c r="L202" s="85">
        <f t="shared" si="10"/>
        <v>9642</v>
      </c>
      <c r="P202" s="69"/>
      <c r="Q202" s="69"/>
      <c r="BC202" s="69"/>
    </row>
    <row r="203" spans="1:55" s="8" customFormat="1" ht="11.25">
      <c r="A203" s="9" t="s">
        <v>56</v>
      </c>
      <c r="B203" s="79">
        <f>SUM(B41:B53)</f>
        <v>231</v>
      </c>
      <c r="C203" s="80">
        <f aca="true" t="shared" si="11" ref="C203:L203">SUM(C41:C53)</f>
        <v>1236</v>
      </c>
      <c r="D203" s="80">
        <f t="shared" si="11"/>
        <v>746</v>
      </c>
      <c r="E203" s="80">
        <f t="shared" si="11"/>
        <v>5340</v>
      </c>
      <c r="F203" s="84">
        <f t="shared" si="11"/>
        <v>0</v>
      </c>
      <c r="G203" s="85">
        <f t="shared" si="11"/>
        <v>7553</v>
      </c>
      <c r="H203" s="79">
        <f t="shared" si="11"/>
        <v>4294</v>
      </c>
      <c r="I203" s="80">
        <f t="shared" si="11"/>
        <v>1795</v>
      </c>
      <c r="J203" s="80">
        <f t="shared" si="11"/>
        <v>1227</v>
      </c>
      <c r="K203" s="84">
        <f t="shared" si="11"/>
        <v>237</v>
      </c>
      <c r="L203" s="85">
        <f t="shared" si="11"/>
        <v>7553</v>
      </c>
      <c r="P203" s="69"/>
      <c r="Q203" s="69"/>
      <c r="BC203" s="69"/>
    </row>
    <row r="204" spans="1:55" s="8" customFormat="1" ht="12" thickBot="1">
      <c r="A204" s="9" t="s">
        <v>57</v>
      </c>
      <c r="B204" s="86">
        <f>SUM(B54:B67)</f>
        <v>385</v>
      </c>
      <c r="C204" s="80">
        <f aca="true" t="shared" si="12" ref="C204:L204">SUM(C54:C67)</f>
        <v>1296</v>
      </c>
      <c r="D204" s="80">
        <f t="shared" si="12"/>
        <v>976</v>
      </c>
      <c r="E204" s="80">
        <f t="shared" si="12"/>
        <v>6564</v>
      </c>
      <c r="F204" s="87">
        <f t="shared" si="12"/>
        <v>62</v>
      </c>
      <c r="G204" s="88">
        <f t="shared" si="12"/>
        <v>9283</v>
      </c>
      <c r="H204" s="86">
        <f t="shared" si="12"/>
        <v>5191</v>
      </c>
      <c r="I204" s="80">
        <f t="shared" si="12"/>
        <v>2347</v>
      </c>
      <c r="J204" s="80">
        <f t="shared" si="12"/>
        <v>1563</v>
      </c>
      <c r="K204" s="87">
        <f t="shared" si="12"/>
        <v>182</v>
      </c>
      <c r="L204" s="88">
        <f t="shared" si="12"/>
        <v>9283</v>
      </c>
      <c r="P204" s="69"/>
      <c r="Q204" s="69"/>
      <c r="BC204" s="69"/>
    </row>
    <row r="205" spans="1:55" s="8" customFormat="1" ht="12" thickBot="1">
      <c r="A205" s="89" t="s">
        <v>58</v>
      </c>
      <c r="B205" s="86">
        <f>SUM(B201:B204)</f>
        <v>1486</v>
      </c>
      <c r="C205" s="90">
        <f aca="true" t="shared" si="13" ref="C205:L205">SUM(C201:C204)</f>
        <v>5825</v>
      </c>
      <c r="D205" s="90">
        <f t="shared" si="13"/>
        <v>3711</v>
      </c>
      <c r="E205" s="91">
        <f t="shared" si="13"/>
        <v>28749</v>
      </c>
      <c r="F205" s="90">
        <f t="shared" si="13"/>
        <v>107</v>
      </c>
      <c r="G205" s="90">
        <f t="shared" si="13"/>
        <v>39878</v>
      </c>
      <c r="H205" s="90">
        <f t="shared" si="13"/>
        <v>22750</v>
      </c>
      <c r="I205" s="90">
        <f t="shared" si="13"/>
        <v>9168</v>
      </c>
      <c r="J205" s="91">
        <f t="shared" si="13"/>
        <v>7515</v>
      </c>
      <c r="K205" s="90">
        <f t="shared" si="13"/>
        <v>445</v>
      </c>
      <c r="L205" s="91">
        <f t="shared" si="13"/>
        <v>39878</v>
      </c>
      <c r="P205" s="69"/>
      <c r="Q205" s="69"/>
      <c r="BC205" s="69"/>
    </row>
    <row r="206" spans="1:55" s="8" customFormat="1" ht="11.25">
      <c r="A206" s="12" t="s">
        <v>42</v>
      </c>
      <c r="P206" s="69"/>
      <c r="Q206" s="69"/>
      <c r="BC206" s="69"/>
    </row>
    <row r="208" ht="11.25">
      <c r="A208" s="3" t="s">
        <v>67</v>
      </c>
    </row>
  </sheetData>
  <sheetProtection/>
  <mergeCells count="17">
    <mergeCell ref="A10:B10"/>
    <mergeCell ref="A13:A14"/>
    <mergeCell ref="B13:G13"/>
    <mergeCell ref="H13:L13"/>
    <mergeCell ref="M13:M14"/>
    <mergeCell ref="N13:N14"/>
    <mergeCell ref="O13:O14"/>
    <mergeCell ref="P13:P14"/>
    <mergeCell ref="Q13:Q14"/>
    <mergeCell ref="M73:M74"/>
    <mergeCell ref="A107:A108"/>
    <mergeCell ref="E138:F138"/>
    <mergeCell ref="A73:A74"/>
    <mergeCell ref="B73:G73"/>
    <mergeCell ref="H73:L73"/>
    <mergeCell ref="B90:BC90"/>
    <mergeCell ref="B107:BC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2010-03-13T19:29:56Z</dcterms:created>
  <dcterms:modified xsi:type="dcterms:W3CDTF">2013-06-28T15:09:56Z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