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3 ASSI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<sst xmlns="http://schemas.openxmlformats.org/spreadsheetml/2006/main" count="552" uniqueCount="85">
  <si>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</si>
  <si>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</si>
  <si>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</si>
  <si>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</si>
  <si>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</si>
  <si>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</si>
  <si>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</si>
  <si>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</si>
  <si>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</si>
  <si>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</si>
  <si>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</si>
  <si>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</si>
  <si>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</si>
  <si>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</si>
  <si>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</si>
  <si>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</si>
  <si>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</si>
  <si>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</si>
  <si>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</si>
  <si>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</si>
  <si>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</si>
  <si>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</si>
  <si>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</si>
  <si>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</si>
  <si>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</si>
  <si>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</si>
  <si>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</si>
  <si>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</si>
  <si>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</si>
  <si>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</si>
  <si>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</si>
  <si>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</si>
  <si>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</si>
  <si>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</si>
  <si>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</si>
  <si>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</si>
  <si>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</si>
  <si>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</si>
  <si>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</si>
  <si>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</si>
  <si>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</si>
  <si>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</si>
  <si>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</si>
  <si>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</si>
  <si>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</si>
  <si>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</si>
  <si>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</si>
  <si>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</si>
  <si>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</si>
  <si>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</si>
  <si>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</si>
  <si>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</si>
  <si>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</si>
  <si>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</si>
  <si>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</si>
  <si>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</si>
  <si>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</si>
  <si>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</si>
  <si>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</si>
  <si>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</si>
  <si>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</si>
  <si>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</si>
  <si>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</si>
  <si>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</si>
  <si>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</si>
  <si>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</si>
  <si>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</si>
  <si>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</si>
  <si>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</si>
  <si>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</si>
  <si>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</si>
  <si>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</si>
  <si>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</si>
  <si>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</si>
  <si>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</si>
  <si>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</si>
  <si>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 2012</t>
  </si>
  <si>
    <t>Planilha 1 - MDDA: Casos de diarréia por faixa etária, plano de tratamento e outras variáveis, por semana epidemiológica GVE 13 - ASSIS,  2012</t>
  </si>
  <si>
    <t>Planilha 2 - MDDA: Distribuição dos casos de diarréia por faixa etária, plano de tratamento e outras variáveis, por município, GVE 13 - ASSIS, 2012</t>
  </si>
  <si>
    <t>Planilha 3 - MDDA: Distribuição de casos de diarréia por município e semana epidemiológica, GVE 13 - ASSIS, 2012</t>
  </si>
  <si>
    <t>Planilha 4 - MDDA: Número de Surtos de Diarréia por semana epidemiológica, por município, GVE 13 - ASSIS, 2012</t>
  </si>
  <si>
    <t>Planilha 5 - MDDA: Número de Unidades que atendem Casos de Diarréia por município, GVE  13 - ASSIS, 2012</t>
  </si>
  <si>
    <t>Planilha 6 - MDDA: Número de surtos detectados por semana epidemiológica, GVE  13 - ASSIS, 2012</t>
  </si>
  <si>
    <t>Planilha 7 - MDDA: Número de Casos de Diarréia por Faixa Etária, Plano de Tratamento, por trimestre de ocorrência, GVE  13 - ASSIS,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</si>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</sst>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41" xfId="0" applyNumberFormat="1" applyFont="1" applyBorder="1" applyAlignment="1">
      <alignment horizontal="center" wrapText="1"/>
    </xf>
    <xf numFmtId="0" fontId="18" fillId="0" borderId="61" xfId="0" applyFont="1" applyBorder="1" applyAlignment="1">
      <alignment/>
    </xf>
    <xf numFmtId="172" fontId="18" fillId="0" borderId="61" xfId="0" applyNumberFormat="1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72" fontId="18" fillId="0" borderId="52" xfId="0" applyNumberFormat="1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172" fontId="18" fillId="0" borderId="61" xfId="0" applyNumberFormat="1" applyFont="1" applyBorder="1" applyAlignment="1">
      <alignment horizontal="center"/>
    </xf>
    <xf numFmtId="172" fontId="20" fillId="0" borderId="36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7625"/>
          <c:w val="0.843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13 ASSIS CONSOL 2012'!$A$108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2012'!$B$108:$BA$108</c:f>
              <c:numCache>
                <c:ptCount val="52"/>
                <c:pt idx="0">
                  <c:v>0</c:v>
                </c:pt>
                <c:pt idx="1">
                  <c:v>68</c:v>
                </c:pt>
                <c:pt idx="2">
                  <c:v>79</c:v>
                </c:pt>
                <c:pt idx="3">
                  <c:v>81</c:v>
                </c:pt>
                <c:pt idx="4">
                  <c:v>36</c:v>
                </c:pt>
                <c:pt idx="5">
                  <c:v>48</c:v>
                </c:pt>
                <c:pt idx="6">
                  <c:v>0</c:v>
                </c:pt>
                <c:pt idx="7">
                  <c:v>97</c:v>
                </c:pt>
                <c:pt idx="8">
                  <c:v>76</c:v>
                </c:pt>
                <c:pt idx="9">
                  <c:v>72</c:v>
                </c:pt>
                <c:pt idx="10">
                  <c:v>0</c:v>
                </c:pt>
                <c:pt idx="11">
                  <c:v>51</c:v>
                </c:pt>
                <c:pt idx="12">
                  <c:v>66</c:v>
                </c:pt>
                <c:pt idx="13">
                  <c:v>58</c:v>
                </c:pt>
                <c:pt idx="14">
                  <c:v>107</c:v>
                </c:pt>
                <c:pt idx="15">
                  <c:v>51</c:v>
                </c:pt>
                <c:pt idx="16">
                  <c:v>30</c:v>
                </c:pt>
                <c:pt idx="17">
                  <c:v>54</c:v>
                </c:pt>
                <c:pt idx="18">
                  <c:v>100</c:v>
                </c:pt>
                <c:pt idx="19">
                  <c:v>49</c:v>
                </c:pt>
                <c:pt idx="20">
                  <c:v>63</c:v>
                </c:pt>
                <c:pt idx="21">
                  <c:v>60</c:v>
                </c:pt>
                <c:pt idx="22">
                  <c:v>43</c:v>
                </c:pt>
                <c:pt idx="23">
                  <c:v>51</c:v>
                </c:pt>
                <c:pt idx="24">
                  <c:v>93</c:v>
                </c:pt>
                <c:pt idx="25">
                  <c:v>30</c:v>
                </c:pt>
                <c:pt idx="26">
                  <c:v>26</c:v>
                </c:pt>
                <c:pt idx="27">
                  <c:v>36</c:v>
                </c:pt>
                <c:pt idx="28">
                  <c:v>24</c:v>
                </c:pt>
                <c:pt idx="29">
                  <c:v>29</c:v>
                </c:pt>
                <c:pt idx="30">
                  <c:v>32</c:v>
                </c:pt>
                <c:pt idx="31">
                  <c:v>29</c:v>
                </c:pt>
                <c:pt idx="32">
                  <c:v>36</c:v>
                </c:pt>
                <c:pt idx="33">
                  <c:v>96</c:v>
                </c:pt>
                <c:pt idx="34">
                  <c:v>60</c:v>
                </c:pt>
                <c:pt idx="35">
                  <c:v>65</c:v>
                </c:pt>
                <c:pt idx="36">
                  <c:v>71</c:v>
                </c:pt>
                <c:pt idx="37">
                  <c:v>59</c:v>
                </c:pt>
                <c:pt idx="38">
                  <c:v>32</c:v>
                </c:pt>
                <c:pt idx="39">
                  <c:v>64</c:v>
                </c:pt>
                <c:pt idx="40">
                  <c:v>27</c:v>
                </c:pt>
                <c:pt idx="41">
                  <c:v>61</c:v>
                </c:pt>
                <c:pt idx="42">
                  <c:v>34</c:v>
                </c:pt>
                <c:pt idx="43">
                  <c:v>28</c:v>
                </c:pt>
                <c:pt idx="44">
                  <c:v>36</c:v>
                </c:pt>
                <c:pt idx="45">
                  <c:v>81</c:v>
                </c:pt>
                <c:pt idx="46">
                  <c:v>161</c:v>
                </c:pt>
                <c:pt idx="47">
                  <c:v>47</c:v>
                </c:pt>
                <c:pt idx="48">
                  <c:v>56</c:v>
                </c:pt>
                <c:pt idx="49">
                  <c:v>29</c:v>
                </c:pt>
                <c:pt idx="50">
                  <c:v>45</c:v>
                </c:pt>
                <c:pt idx="51">
                  <c:v>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13 ASSIS CONSOL 2012'!$A$109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2012'!$B$109:$BA$109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22</c:v>
                </c:pt>
                <c:pt idx="12">
                  <c:v>36</c:v>
                </c:pt>
                <c:pt idx="13">
                  <c:v>0</c:v>
                </c:pt>
                <c:pt idx="14">
                  <c:v>43</c:v>
                </c:pt>
                <c:pt idx="15">
                  <c:v>24</c:v>
                </c:pt>
                <c:pt idx="16">
                  <c:v>0</c:v>
                </c:pt>
                <c:pt idx="17">
                  <c:v>23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13 ASSIS CONSOL 2012'!$A$110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'GVE 13 ASSIS CONSOL 2012'!$A$111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2012'!$B$111:$BA$111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16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12</c:v>
                </c:pt>
                <c:pt idx="10">
                  <c:v>22</c:v>
                </c:pt>
                <c:pt idx="11">
                  <c:v>0</c:v>
                </c:pt>
                <c:pt idx="12">
                  <c:v>12</c:v>
                </c:pt>
                <c:pt idx="13">
                  <c:v>5</c:v>
                </c:pt>
                <c:pt idx="14">
                  <c:v>18</c:v>
                </c:pt>
                <c:pt idx="15">
                  <c:v>16</c:v>
                </c:pt>
                <c:pt idx="16">
                  <c:v>12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5</c:v>
                </c:pt>
                <c:pt idx="22">
                  <c:v>7</c:v>
                </c:pt>
                <c:pt idx="23">
                  <c:v>14</c:v>
                </c:pt>
                <c:pt idx="24">
                  <c:v>18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12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'GVE 13 ASSIS CONSOL 2012'!$A$112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2012'!$B$112:$BA$112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38</c:v>
                </c:pt>
                <c:pt idx="12">
                  <c:v>27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8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223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625"/>
          <c:w val="0.837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21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-0.0537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6"/>
          <c:w val="0.7722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2012'!$A$118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2012'!$B$118:$BA$118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20</c:v>
                </c:pt>
                <c:pt idx="8">
                  <c:v>4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35</c:v>
                </c:pt>
                <c:pt idx="15">
                  <c:v>6</c:v>
                </c:pt>
                <c:pt idx="16">
                  <c:v>12</c:v>
                </c:pt>
                <c:pt idx="17">
                  <c:v>7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14</c:v>
                </c:pt>
                <c:pt idx="30">
                  <c:v>20</c:v>
                </c:pt>
                <c:pt idx="31">
                  <c:v>15</c:v>
                </c:pt>
                <c:pt idx="32">
                  <c:v>18</c:v>
                </c:pt>
                <c:pt idx="33">
                  <c:v>20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20</c:v>
                </c:pt>
                <c:pt idx="38">
                  <c:v>6</c:v>
                </c:pt>
                <c:pt idx="39">
                  <c:v>21</c:v>
                </c:pt>
                <c:pt idx="40">
                  <c:v>6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13</c:v>
                </c:pt>
                <c:pt idx="45">
                  <c:v>4</c:v>
                </c:pt>
                <c:pt idx="46">
                  <c:v>3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2012'!$A$119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2012'!$A$120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2012'!$B$120:$BA$120</c:f>
              <c:numCache>
                <c:ptCount val="52"/>
                <c:pt idx="0">
                  <c:v>0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2012'!$A$121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2012'!$A$122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2012'!$B$122:$BA$122</c:f>
              <c:numCache>
                <c:ptCount val="52"/>
                <c:pt idx="0">
                  <c:v>88</c:v>
                </c:pt>
                <c:pt idx="1">
                  <c:v>100</c:v>
                </c:pt>
                <c:pt idx="2">
                  <c:v>74</c:v>
                </c:pt>
                <c:pt idx="3">
                  <c:v>101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84</c:v>
                </c:pt>
                <c:pt idx="8">
                  <c:v>69</c:v>
                </c:pt>
                <c:pt idx="9">
                  <c:v>149</c:v>
                </c:pt>
                <c:pt idx="10">
                  <c:v>130</c:v>
                </c:pt>
                <c:pt idx="11">
                  <c:v>178</c:v>
                </c:pt>
                <c:pt idx="12">
                  <c:v>155</c:v>
                </c:pt>
                <c:pt idx="13">
                  <c:v>69</c:v>
                </c:pt>
                <c:pt idx="14">
                  <c:v>85</c:v>
                </c:pt>
                <c:pt idx="15">
                  <c:v>49</c:v>
                </c:pt>
                <c:pt idx="16">
                  <c:v>55</c:v>
                </c:pt>
                <c:pt idx="17">
                  <c:v>65</c:v>
                </c:pt>
                <c:pt idx="18">
                  <c:v>134</c:v>
                </c:pt>
                <c:pt idx="19">
                  <c:v>100</c:v>
                </c:pt>
                <c:pt idx="20">
                  <c:v>128</c:v>
                </c:pt>
                <c:pt idx="21">
                  <c:v>113</c:v>
                </c:pt>
                <c:pt idx="22">
                  <c:v>132</c:v>
                </c:pt>
                <c:pt idx="23">
                  <c:v>74</c:v>
                </c:pt>
                <c:pt idx="24">
                  <c:v>84</c:v>
                </c:pt>
                <c:pt idx="25">
                  <c:v>80</c:v>
                </c:pt>
                <c:pt idx="26">
                  <c:v>74</c:v>
                </c:pt>
                <c:pt idx="27">
                  <c:v>113</c:v>
                </c:pt>
                <c:pt idx="28">
                  <c:v>70</c:v>
                </c:pt>
                <c:pt idx="29">
                  <c:v>82</c:v>
                </c:pt>
                <c:pt idx="30">
                  <c:v>40</c:v>
                </c:pt>
                <c:pt idx="31">
                  <c:v>23</c:v>
                </c:pt>
                <c:pt idx="32">
                  <c:v>37</c:v>
                </c:pt>
                <c:pt idx="33">
                  <c:v>120</c:v>
                </c:pt>
                <c:pt idx="34">
                  <c:v>69</c:v>
                </c:pt>
                <c:pt idx="35">
                  <c:v>114</c:v>
                </c:pt>
                <c:pt idx="36">
                  <c:v>84</c:v>
                </c:pt>
                <c:pt idx="37">
                  <c:v>87</c:v>
                </c:pt>
                <c:pt idx="38">
                  <c:v>87</c:v>
                </c:pt>
                <c:pt idx="39">
                  <c:v>85</c:v>
                </c:pt>
                <c:pt idx="40">
                  <c:v>88</c:v>
                </c:pt>
                <c:pt idx="41">
                  <c:v>134</c:v>
                </c:pt>
                <c:pt idx="42">
                  <c:v>103</c:v>
                </c:pt>
                <c:pt idx="43">
                  <c:v>88</c:v>
                </c:pt>
                <c:pt idx="44">
                  <c:v>80</c:v>
                </c:pt>
                <c:pt idx="45">
                  <c:v>79</c:v>
                </c:pt>
                <c:pt idx="46">
                  <c:v>66</c:v>
                </c:pt>
                <c:pt idx="47">
                  <c:v>81</c:v>
                </c:pt>
                <c:pt idx="48">
                  <c:v>97</c:v>
                </c:pt>
                <c:pt idx="49">
                  <c:v>79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43715"/>
        <c:crosses val="autoZero"/>
        <c:auto val="1"/>
        <c:lblOffset val="100"/>
        <c:tickLblSkip val="2"/>
        <c:noMultiLvlLbl val="0"/>
      </c:catAx>
      <c:valAx>
        <c:axId val="5774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242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7965"/>
          <c:w val="0.469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2205"/>
          <c:w val="0.795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2012'!$A$123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2012'!$B$123:$BA$123</c:f>
              <c:numCache>
                <c:ptCount val="52"/>
                <c:pt idx="0">
                  <c:v>31</c:v>
                </c:pt>
                <c:pt idx="1">
                  <c:v>38</c:v>
                </c:pt>
                <c:pt idx="2">
                  <c:v>32</c:v>
                </c:pt>
                <c:pt idx="3">
                  <c:v>36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16</c:v>
                </c:pt>
                <c:pt idx="8">
                  <c:v>23</c:v>
                </c:pt>
                <c:pt idx="9">
                  <c:v>39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33</c:v>
                </c:pt>
                <c:pt idx="17">
                  <c:v>22</c:v>
                </c:pt>
                <c:pt idx="18">
                  <c:v>37</c:v>
                </c:pt>
                <c:pt idx="19">
                  <c:v>82</c:v>
                </c:pt>
                <c:pt idx="20">
                  <c:v>78</c:v>
                </c:pt>
                <c:pt idx="21">
                  <c:v>80</c:v>
                </c:pt>
                <c:pt idx="22">
                  <c:v>56</c:v>
                </c:pt>
                <c:pt idx="23">
                  <c:v>32</c:v>
                </c:pt>
                <c:pt idx="24">
                  <c:v>38</c:v>
                </c:pt>
                <c:pt idx="25">
                  <c:v>19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19</c:v>
                </c:pt>
                <c:pt idx="34">
                  <c:v>16</c:v>
                </c:pt>
                <c:pt idx="35">
                  <c:v>29</c:v>
                </c:pt>
                <c:pt idx="36">
                  <c:v>25</c:v>
                </c:pt>
                <c:pt idx="37">
                  <c:v>32</c:v>
                </c:pt>
                <c:pt idx="38">
                  <c:v>43</c:v>
                </c:pt>
                <c:pt idx="39">
                  <c:v>36</c:v>
                </c:pt>
                <c:pt idx="40">
                  <c:v>94</c:v>
                </c:pt>
                <c:pt idx="41">
                  <c:v>54</c:v>
                </c:pt>
                <c:pt idx="42">
                  <c:v>41</c:v>
                </c:pt>
                <c:pt idx="43">
                  <c:v>26</c:v>
                </c:pt>
                <c:pt idx="44">
                  <c:v>23</c:v>
                </c:pt>
                <c:pt idx="45">
                  <c:v>12</c:v>
                </c:pt>
                <c:pt idx="46">
                  <c:v>22</c:v>
                </c:pt>
                <c:pt idx="47">
                  <c:v>23</c:v>
                </c:pt>
                <c:pt idx="48">
                  <c:v>14</c:v>
                </c:pt>
                <c:pt idx="49">
                  <c:v>18</c:v>
                </c:pt>
                <c:pt idx="50">
                  <c:v>16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2012'!$A$124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2012'!$B$124:$BA$124</c:f>
              <c:numCache>
                <c:ptCount val="52"/>
                <c:pt idx="0">
                  <c:v>0</c:v>
                </c:pt>
                <c:pt idx="1">
                  <c:v>82</c:v>
                </c:pt>
                <c:pt idx="2">
                  <c:v>35</c:v>
                </c:pt>
                <c:pt idx="3">
                  <c:v>34</c:v>
                </c:pt>
                <c:pt idx="4">
                  <c:v>48</c:v>
                </c:pt>
                <c:pt idx="5">
                  <c:v>47</c:v>
                </c:pt>
                <c:pt idx="6">
                  <c:v>44</c:v>
                </c:pt>
                <c:pt idx="7">
                  <c:v>47</c:v>
                </c:pt>
                <c:pt idx="8">
                  <c:v>33</c:v>
                </c:pt>
                <c:pt idx="9">
                  <c:v>35</c:v>
                </c:pt>
                <c:pt idx="10">
                  <c:v>58</c:v>
                </c:pt>
                <c:pt idx="11">
                  <c:v>45</c:v>
                </c:pt>
                <c:pt idx="12">
                  <c:v>47</c:v>
                </c:pt>
                <c:pt idx="13">
                  <c:v>63</c:v>
                </c:pt>
                <c:pt idx="14">
                  <c:v>106</c:v>
                </c:pt>
                <c:pt idx="15">
                  <c:v>64</c:v>
                </c:pt>
                <c:pt idx="16">
                  <c:v>44</c:v>
                </c:pt>
                <c:pt idx="17">
                  <c:v>50</c:v>
                </c:pt>
                <c:pt idx="18">
                  <c:v>52</c:v>
                </c:pt>
                <c:pt idx="19">
                  <c:v>43</c:v>
                </c:pt>
                <c:pt idx="20">
                  <c:v>37</c:v>
                </c:pt>
                <c:pt idx="21">
                  <c:v>27</c:v>
                </c:pt>
                <c:pt idx="22">
                  <c:v>28</c:v>
                </c:pt>
                <c:pt idx="23">
                  <c:v>37</c:v>
                </c:pt>
                <c:pt idx="24">
                  <c:v>21</c:v>
                </c:pt>
                <c:pt idx="25">
                  <c:v>46</c:v>
                </c:pt>
                <c:pt idx="26">
                  <c:v>48</c:v>
                </c:pt>
                <c:pt idx="27">
                  <c:v>34</c:v>
                </c:pt>
                <c:pt idx="28">
                  <c:v>9</c:v>
                </c:pt>
                <c:pt idx="29">
                  <c:v>12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21</c:v>
                </c:pt>
                <c:pt idx="34">
                  <c:v>22</c:v>
                </c:pt>
                <c:pt idx="35">
                  <c:v>29</c:v>
                </c:pt>
                <c:pt idx="36">
                  <c:v>24</c:v>
                </c:pt>
                <c:pt idx="37">
                  <c:v>22</c:v>
                </c:pt>
                <c:pt idx="38">
                  <c:v>15</c:v>
                </c:pt>
                <c:pt idx="39">
                  <c:v>27</c:v>
                </c:pt>
                <c:pt idx="40">
                  <c:v>2</c:v>
                </c:pt>
                <c:pt idx="41">
                  <c:v>18</c:v>
                </c:pt>
                <c:pt idx="42">
                  <c:v>29</c:v>
                </c:pt>
                <c:pt idx="43">
                  <c:v>23</c:v>
                </c:pt>
                <c:pt idx="44">
                  <c:v>35</c:v>
                </c:pt>
                <c:pt idx="45">
                  <c:v>30</c:v>
                </c:pt>
                <c:pt idx="46">
                  <c:v>52</c:v>
                </c:pt>
                <c:pt idx="47">
                  <c:v>42</c:v>
                </c:pt>
                <c:pt idx="48">
                  <c:v>95</c:v>
                </c:pt>
                <c:pt idx="49">
                  <c:v>65</c:v>
                </c:pt>
                <c:pt idx="50">
                  <c:v>45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2012'!$A$125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2012'!$A$126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2012'!$A$127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9"/>
          <c:w val="0.66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16075"/>
          <c:w val="0.772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2012'!$A$128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2012'!$B$128:$BA$128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15</c:v>
                </c:pt>
                <c:pt idx="19">
                  <c:v>23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2012'!$A$129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2012'!$B$129:$BA$129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2012'!$A$130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13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2012'!$A$131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18</c:v>
                </c:pt>
                <c:pt idx="16">
                  <c:v>23</c:v>
                </c:pt>
                <c:pt idx="17">
                  <c:v>33</c:v>
                </c:pt>
                <c:pt idx="18">
                  <c:v>17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2012'!$A$132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910598"/>
        <c:axId val="26977655"/>
      </c:lineChart>
      <c:catAx>
        <c:axId val="1791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8495"/>
          <c:w val="0.6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13 - Assis, ESP, 2012 </a:t>
            </a:r>
          </a:p>
        </c:rich>
      </c:tx>
      <c:layout>
        <c:manualLayout>
          <c:xMode val="factor"/>
          <c:yMode val="factor"/>
          <c:x val="0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7"/>
          <c:w val="0.837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13 ASSIS CONSOL 2012'!$B$269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2012'!$B$270:$B$273</c:f>
              <c:numCache>
                <c:ptCount val="4"/>
                <c:pt idx="0">
                  <c:v>267</c:v>
                </c:pt>
                <c:pt idx="1">
                  <c:v>268</c:v>
                </c:pt>
                <c:pt idx="2">
                  <c:v>180</c:v>
                </c:pt>
                <c:pt idx="3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'GVE 13 ASSIS CONSOL 2012'!$C$269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2012'!$C$270:$C$273</c:f>
              <c:numCache>
                <c:ptCount val="4"/>
                <c:pt idx="0">
                  <c:v>577</c:v>
                </c:pt>
                <c:pt idx="1">
                  <c:v>637</c:v>
                </c:pt>
                <c:pt idx="2">
                  <c:v>430</c:v>
                </c:pt>
                <c:pt idx="3">
                  <c:v>531</c:v>
                </c:pt>
              </c:numCache>
            </c:numRef>
          </c:val>
        </c:ser>
        <c:ser>
          <c:idx val="2"/>
          <c:order val="2"/>
          <c:tx>
            <c:strRef>
              <c:f>'GVE 13 ASSIS CONSOL 2012'!$D$269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2012'!$D$270:$D$273</c:f>
              <c:numCache>
                <c:ptCount val="4"/>
                <c:pt idx="0">
                  <c:v>463</c:v>
                </c:pt>
                <c:pt idx="1">
                  <c:v>417</c:v>
                </c:pt>
                <c:pt idx="2">
                  <c:v>290</c:v>
                </c:pt>
                <c:pt idx="3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'GVE 13 ASSIS CONSOL 2012'!$E$269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2012'!$E$270:$E$273</c:f>
              <c:numCache>
                <c:ptCount val="4"/>
                <c:pt idx="0">
                  <c:v>2378</c:v>
                </c:pt>
                <c:pt idx="1">
                  <c:v>2658</c:v>
                </c:pt>
                <c:pt idx="2">
                  <c:v>1825</c:v>
                </c:pt>
                <c:pt idx="3">
                  <c:v>1908</c:v>
                </c:pt>
              </c:numCache>
            </c:numRef>
          </c:val>
        </c:ser>
        <c:ser>
          <c:idx val="4"/>
          <c:order val="4"/>
          <c:tx>
            <c:strRef>
              <c:f>'GVE 13 ASSIS CONSOL 2012'!$F$269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2012'!$F$270:$F$273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41472304"/>
        <c:axId val="37706417"/>
      </c:bar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72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"/>
          <c:y val="0.90175"/>
          <c:w val="0.2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5820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0.08425</cdr:y>
    </cdr:from>
    <cdr:to>
      <cdr:x>0.883</cdr:x>
      <cdr:y>0.1955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09675" y="514350"/>
          <a:ext cx="739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4 - MDDA: Número de casos de diarréia por semana epidemiológica e por municípios, GVE 13 Assis, ESP, 2012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0.043</cdr:y>
    </cdr:from>
    <cdr:to>
      <cdr:x>0.885</cdr:x>
      <cdr:y>0.1475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85850" y="257175"/>
          <a:ext cx="7534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5 - MDDA: Número de casos de diarréia por semana epidemiológica e por municípios, GVE 13 Assis, ESP, 2012 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76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6"/>
      <c r="B10" s="116"/>
    </row>
    <row r="11" spans="1:50" s="4" customFormat="1" ht="11.25">
      <c r="A11" s="8" t="s">
        <v>77</v>
      </c>
      <c r="AX11" s="31"/>
    </row>
    <row r="12" ht="12" thickBot="1"/>
    <row r="13" spans="1:17" s="4" customFormat="1" ht="37.5" customHeight="1" thickBot="1">
      <c r="A13" s="118" t="s">
        <v>39</v>
      </c>
      <c r="B13" s="120" t="s">
        <v>40</v>
      </c>
      <c r="C13" s="120"/>
      <c r="D13" s="120"/>
      <c r="E13" s="120"/>
      <c r="F13" s="120"/>
      <c r="G13" s="120"/>
      <c r="H13" s="117" t="s">
        <v>41</v>
      </c>
      <c r="I13" s="117"/>
      <c r="J13" s="117"/>
      <c r="K13" s="117"/>
      <c r="L13" s="117"/>
      <c r="M13" s="117" t="s">
        <v>42</v>
      </c>
      <c r="N13" s="117" t="s">
        <v>43</v>
      </c>
      <c r="O13" s="121" t="s">
        <v>44</v>
      </c>
      <c r="P13" s="123" t="s">
        <v>74</v>
      </c>
      <c r="Q13" s="123" t="s">
        <v>75</v>
      </c>
    </row>
    <row r="14" spans="1:17" ht="12" thickBot="1">
      <c r="A14" s="119"/>
      <c r="B14" s="32" t="s">
        <v>45</v>
      </c>
      <c r="C14" s="33" t="s">
        <v>46</v>
      </c>
      <c r="D14" s="33" t="s">
        <v>47</v>
      </c>
      <c r="E14" s="33" t="s">
        <v>48</v>
      </c>
      <c r="F14" s="34" t="s">
        <v>49</v>
      </c>
      <c r="G14" s="9" t="s">
        <v>10</v>
      </c>
      <c r="H14" s="35" t="s">
        <v>50</v>
      </c>
      <c r="I14" s="11" t="s">
        <v>51</v>
      </c>
      <c r="J14" s="11" t="s">
        <v>52</v>
      </c>
      <c r="K14" s="12" t="s">
        <v>49</v>
      </c>
      <c r="L14" s="9" t="s">
        <v>10</v>
      </c>
      <c r="M14" s="117"/>
      <c r="N14" s="117"/>
      <c r="O14" s="122"/>
      <c r="P14" s="124"/>
      <c r="Q14" s="124"/>
    </row>
    <row r="15" spans="1:17" ht="11.25">
      <c r="A15" s="36">
        <v>1</v>
      </c>
      <c r="B15" s="14">
        <v>13</v>
      </c>
      <c r="C15" s="14">
        <v>17</v>
      </c>
      <c r="D15" s="14">
        <v>21</v>
      </c>
      <c r="E15" s="14">
        <v>96</v>
      </c>
      <c r="F15" s="14">
        <v>0</v>
      </c>
      <c r="G15" s="37">
        <v>147</v>
      </c>
      <c r="H15" s="14">
        <v>80</v>
      </c>
      <c r="I15" s="14">
        <v>33</v>
      </c>
      <c r="J15" s="14">
        <v>34</v>
      </c>
      <c r="K15" s="14">
        <v>0</v>
      </c>
      <c r="L15" s="37">
        <v>147</v>
      </c>
      <c r="M15" s="36">
        <v>74</v>
      </c>
      <c r="N15" s="106">
        <v>67</v>
      </c>
      <c r="O15" s="109">
        <f>(N15*100/M15)</f>
        <v>90.54054054054055</v>
      </c>
      <c r="P15" s="108">
        <v>74</v>
      </c>
      <c r="Q15" s="109">
        <f>(M15*100/P15)</f>
        <v>100</v>
      </c>
    </row>
    <row r="16" spans="1:17" ht="11.25">
      <c r="A16" s="38">
        <v>2</v>
      </c>
      <c r="B16" s="14">
        <v>19</v>
      </c>
      <c r="C16" s="14">
        <v>54</v>
      </c>
      <c r="D16" s="14">
        <v>39</v>
      </c>
      <c r="E16" s="14">
        <v>219</v>
      </c>
      <c r="F16" s="14">
        <v>0</v>
      </c>
      <c r="G16" s="37">
        <v>331</v>
      </c>
      <c r="H16" s="14">
        <v>142</v>
      </c>
      <c r="I16" s="14">
        <v>103</v>
      </c>
      <c r="J16" s="14">
        <v>86</v>
      </c>
      <c r="K16" s="14">
        <v>0</v>
      </c>
      <c r="L16" s="37">
        <v>331</v>
      </c>
      <c r="M16" s="38">
        <v>74</v>
      </c>
      <c r="N16" s="106">
        <v>69</v>
      </c>
      <c r="O16" s="101">
        <f aca="true" t="shared" si="0" ref="O16:O68">(N16*100/M16)</f>
        <v>93.24324324324324</v>
      </c>
      <c r="P16" s="110">
        <v>74</v>
      </c>
      <c r="Q16" s="111">
        <f aca="true" t="shared" si="1" ref="Q16:Q66">(M16*100/P16)</f>
        <v>100</v>
      </c>
    </row>
    <row r="17" spans="1:17" ht="11.25">
      <c r="A17" s="38">
        <v>3</v>
      </c>
      <c r="B17" s="14">
        <v>15</v>
      </c>
      <c r="C17" s="14">
        <v>35</v>
      </c>
      <c r="D17" s="14">
        <v>35</v>
      </c>
      <c r="E17" s="14">
        <v>189</v>
      </c>
      <c r="F17" s="14">
        <v>0</v>
      </c>
      <c r="G17" s="37">
        <v>274</v>
      </c>
      <c r="H17" s="14">
        <v>169</v>
      </c>
      <c r="I17" s="14">
        <v>34</v>
      </c>
      <c r="J17" s="14">
        <v>71</v>
      </c>
      <c r="K17" s="14">
        <v>0</v>
      </c>
      <c r="L17" s="37">
        <v>274</v>
      </c>
      <c r="M17" s="38">
        <v>74</v>
      </c>
      <c r="N17" s="106">
        <v>70</v>
      </c>
      <c r="O17" s="101">
        <f t="shared" si="0"/>
        <v>94.5945945945946</v>
      </c>
      <c r="P17" s="110">
        <v>74</v>
      </c>
      <c r="Q17" s="111">
        <f t="shared" si="1"/>
        <v>100</v>
      </c>
    </row>
    <row r="18" spans="1:17" ht="11.25">
      <c r="A18" s="38">
        <v>4</v>
      </c>
      <c r="B18" s="14">
        <v>20</v>
      </c>
      <c r="C18" s="14">
        <v>40</v>
      </c>
      <c r="D18" s="14">
        <v>34</v>
      </c>
      <c r="E18" s="14">
        <v>216</v>
      </c>
      <c r="F18" s="14">
        <v>0</v>
      </c>
      <c r="G18" s="37">
        <v>310</v>
      </c>
      <c r="H18" s="14">
        <v>159</v>
      </c>
      <c r="I18" s="14">
        <v>40</v>
      </c>
      <c r="J18" s="14">
        <v>111</v>
      </c>
      <c r="K18" s="14">
        <v>0</v>
      </c>
      <c r="L18" s="37">
        <v>310</v>
      </c>
      <c r="M18" s="38">
        <v>74</v>
      </c>
      <c r="N18" s="106">
        <v>66</v>
      </c>
      <c r="O18" s="101">
        <f t="shared" si="0"/>
        <v>89.1891891891892</v>
      </c>
      <c r="P18" s="110">
        <v>74</v>
      </c>
      <c r="Q18" s="111">
        <f t="shared" si="1"/>
        <v>100</v>
      </c>
    </row>
    <row r="19" spans="1:17" ht="11.25">
      <c r="A19" s="38">
        <v>5</v>
      </c>
      <c r="B19" s="14">
        <v>18</v>
      </c>
      <c r="C19" s="14">
        <v>22</v>
      </c>
      <c r="D19" s="14">
        <v>29</v>
      </c>
      <c r="E19" s="14">
        <v>164</v>
      </c>
      <c r="F19" s="14">
        <v>0</v>
      </c>
      <c r="G19" s="37">
        <v>233</v>
      </c>
      <c r="H19" s="14">
        <v>105</v>
      </c>
      <c r="I19" s="14">
        <v>114</v>
      </c>
      <c r="J19" s="14">
        <v>14</v>
      </c>
      <c r="K19" s="14">
        <v>0</v>
      </c>
      <c r="L19" s="37">
        <v>233</v>
      </c>
      <c r="M19" s="38">
        <v>74</v>
      </c>
      <c r="N19" s="106">
        <v>69</v>
      </c>
      <c r="O19" s="101">
        <f t="shared" si="0"/>
        <v>93.24324324324324</v>
      </c>
      <c r="P19" s="110">
        <v>74</v>
      </c>
      <c r="Q19" s="111">
        <f t="shared" si="1"/>
        <v>100</v>
      </c>
    </row>
    <row r="20" spans="1:17" ht="11.25">
      <c r="A20" s="38">
        <v>6</v>
      </c>
      <c r="B20" s="14">
        <v>21</v>
      </c>
      <c r="C20" s="14">
        <v>39</v>
      </c>
      <c r="D20" s="14">
        <v>21</v>
      </c>
      <c r="E20" s="14">
        <v>181</v>
      </c>
      <c r="F20" s="14">
        <v>0</v>
      </c>
      <c r="G20" s="37">
        <v>262</v>
      </c>
      <c r="H20" s="14">
        <v>128</v>
      </c>
      <c r="I20" s="14">
        <v>37</v>
      </c>
      <c r="J20" s="14">
        <v>97</v>
      </c>
      <c r="K20" s="14">
        <v>0</v>
      </c>
      <c r="L20" s="37">
        <v>262</v>
      </c>
      <c r="M20" s="38">
        <v>74</v>
      </c>
      <c r="N20" s="106">
        <v>66</v>
      </c>
      <c r="O20" s="101">
        <f t="shared" si="0"/>
        <v>89.1891891891892</v>
      </c>
      <c r="P20" s="110">
        <v>74</v>
      </c>
      <c r="Q20" s="111">
        <f t="shared" si="1"/>
        <v>100</v>
      </c>
    </row>
    <row r="21" spans="1:17" ht="11.25">
      <c r="A21" s="38">
        <v>7</v>
      </c>
      <c r="B21" s="14">
        <v>7</v>
      </c>
      <c r="C21" s="14">
        <v>26</v>
      </c>
      <c r="D21" s="14">
        <v>20</v>
      </c>
      <c r="E21" s="14">
        <v>123</v>
      </c>
      <c r="F21" s="14">
        <v>0</v>
      </c>
      <c r="G21" s="37">
        <v>176</v>
      </c>
      <c r="H21" s="14">
        <v>71</v>
      </c>
      <c r="I21" s="14">
        <v>9</v>
      </c>
      <c r="J21" s="14">
        <v>96</v>
      </c>
      <c r="K21" s="14">
        <v>0</v>
      </c>
      <c r="L21" s="37">
        <v>176</v>
      </c>
      <c r="M21" s="38">
        <v>74</v>
      </c>
      <c r="N21" s="106">
        <v>64</v>
      </c>
      <c r="O21" s="101">
        <f t="shared" si="0"/>
        <v>86.48648648648648</v>
      </c>
      <c r="P21" s="110">
        <v>74</v>
      </c>
      <c r="Q21" s="111">
        <f t="shared" si="1"/>
        <v>100</v>
      </c>
    </row>
    <row r="22" spans="1:17" ht="11.25">
      <c r="A22" s="38">
        <v>8</v>
      </c>
      <c r="B22" s="14">
        <v>19</v>
      </c>
      <c r="C22" s="14">
        <v>40</v>
      </c>
      <c r="D22" s="14">
        <v>25</v>
      </c>
      <c r="E22" s="14">
        <v>218</v>
      </c>
      <c r="F22" s="14">
        <v>0</v>
      </c>
      <c r="G22" s="37">
        <v>302</v>
      </c>
      <c r="H22" s="14">
        <v>182</v>
      </c>
      <c r="I22" s="14">
        <v>29</v>
      </c>
      <c r="J22" s="14">
        <v>91</v>
      </c>
      <c r="K22" s="14">
        <v>0</v>
      </c>
      <c r="L22" s="37">
        <v>302</v>
      </c>
      <c r="M22" s="38">
        <v>74</v>
      </c>
      <c r="N22" s="106">
        <v>68</v>
      </c>
      <c r="O22" s="101">
        <f t="shared" si="0"/>
        <v>91.89189189189189</v>
      </c>
      <c r="P22" s="110">
        <v>74</v>
      </c>
      <c r="Q22" s="111">
        <f t="shared" si="1"/>
        <v>100</v>
      </c>
    </row>
    <row r="23" spans="1:17" ht="11.25">
      <c r="A23" s="38">
        <v>9</v>
      </c>
      <c r="B23" s="14">
        <v>15</v>
      </c>
      <c r="C23" s="14">
        <v>44</v>
      </c>
      <c r="D23" s="14">
        <v>77</v>
      </c>
      <c r="E23" s="14">
        <v>119</v>
      </c>
      <c r="F23" s="14">
        <v>0</v>
      </c>
      <c r="G23" s="37">
        <v>255</v>
      </c>
      <c r="H23" s="14">
        <v>162</v>
      </c>
      <c r="I23" s="14">
        <v>18</v>
      </c>
      <c r="J23" s="14">
        <v>75</v>
      </c>
      <c r="K23" s="14">
        <v>0</v>
      </c>
      <c r="L23" s="37">
        <v>255</v>
      </c>
      <c r="M23" s="38">
        <v>74</v>
      </c>
      <c r="N23" s="106">
        <v>68</v>
      </c>
      <c r="O23" s="101">
        <f t="shared" si="0"/>
        <v>91.89189189189189</v>
      </c>
      <c r="P23" s="110">
        <v>74</v>
      </c>
      <c r="Q23" s="111">
        <f t="shared" si="1"/>
        <v>100</v>
      </c>
    </row>
    <row r="24" spans="1:17" ht="11.25">
      <c r="A24" s="38">
        <v>10</v>
      </c>
      <c r="B24" s="14">
        <v>20</v>
      </c>
      <c r="C24" s="14">
        <v>56</v>
      </c>
      <c r="D24" s="14">
        <v>48</v>
      </c>
      <c r="E24" s="14">
        <v>217</v>
      </c>
      <c r="F24" s="14">
        <v>0</v>
      </c>
      <c r="G24" s="37">
        <v>341</v>
      </c>
      <c r="H24" s="14">
        <v>192</v>
      </c>
      <c r="I24" s="14">
        <v>27</v>
      </c>
      <c r="J24" s="14">
        <v>122</v>
      </c>
      <c r="K24" s="14">
        <v>0</v>
      </c>
      <c r="L24" s="37">
        <v>341</v>
      </c>
      <c r="M24" s="38">
        <v>74</v>
      </c>
      <c r="N24" s="106">
        <v>67</v>
      </c>
      <c r="O24" s="101">
        <f t="shared" si="0"/>
        <v>90.54054054054055</v>
      </c>
      <c r="P24" s="110">
        <v>74</v>
      </c>
      <c r="Q24" s="111">
        <f t="shared" si="1"/>
        <v>100</v>
      </c>
    </row>
    <row r="25" spans="1:17" ht="11.25">
      <c r="A25" s="38">
        <v>11</v>
      </c>
      <c r="B25" s="14">
        <v>27</v>
      </c>
      <c r="C25" s="14">
        <v>42</v>
      </c>
      <c r="D25" s="14">
        <v>32</v>
      </c>
      <c r="E25" s="14">
        <v>185</v>
      </c>
      <c r="F25" s="14">
        <v>0</v>
      </c>
      <c r="G25" s="37">
        <v>286</v>
      </c>
      <c r="H25" s="14">
        <v>125</v>
      </c>
      <c r="I25" s="14">
        <v>28</v>
      </c>
      <c r="J25" s="14">
        <v>133</v>
      </c>
      <c r="K25" s="14">
        <v>0</v>
      </c>
      <c r="L25" s="37">
        <v>286</v>
      </c>
      <c r="M25" s="38">
        <v>74</v>
      </c>
      <c r="N25" s="106">
        <v>67</v>
      </c>
      <c r="O25" s="101">
        <f t="shared" si="0"/>
        <v>90.54054054054055</v>
      </c>
      <c r="P25" s="110">
        <v>74</v>
      </c>
      <c r="Q25" s="111">
        <f t="shared" si="1"/>
        <v>100</v>
      </c>
    </row>
    <row r="26" spans="1:17" ht="11.25">
      <c r="A26" s="38">
        <v>12</v>
      </c>
      <c r="B26" s="14">
        <v>45</v>
      </c>
      <c r="C26" s="14">
        <v>90</v>
      </c>
      <c r="D26" s="14">
        <v>36</v>
      </c>
      <c r="E26" s="14">
        <v>214</v>
      </c>
      <c r="F26" s="14">
        <v>0</v>
      </c>
      <c r="G26" s="37">
        <v>385</v>
      </c>
      <c r="H26" s="14">
        <v>218</v>
      </c>
      <c r="I26" s="14">
        <v>28</v>
      </c>
      <c r="J26" s="14">
        <v>139</v>
      </c>
      <c r="K26" s="14">
        <v>0</v>
      </c>
      <c r="L26" s="37">
        <v>385</v>
      </c>
      <c r="M26" s="38">
        <v>74</v>
      </c>
      <c r="N26" s="106">
        <v>65</v>
      </c>
      <c r="O26" s="101">
        <f t="shared" si="0"/>
        <v>87.83783783783784</v>
      </c>
      <c r="P26" s="110">
        <v>74</v>
      </c>
      <c r="Q26" s="111">
        <f t="shared" si="1"/>
        <v>100</v>
      </c>
    </row>
    <row r="27" spans="1:17" ht="11.25">
      <c r="A27" s="38">
        <v>13</v>
      </c>
      <c r="B27" s="14">
        <v>28</v>
      </c>
      <c r="C27" s="14">
        <v>72</v>
      </c>
      <c r="D27" s="14">
        <v>46</v>
      </c>
      <c r="E27" s="14">
        <v>237</v>
      </c>
      <c r="F27" s="14">
        <v>0</v>
      </c>
      <c r="G27" s="37">
        <v>383</v>
      </c>
      <c r="H27" s="14">
        <v>213</v>
      </c>
      <c r="I27" s="14">
        <v>20</v>
      </c>
      <c r="J27" s="14">
        <v>146</v>
      </c>
      <c r="K27" s="14">
        <v>4</v>
      </c>
      <c r="L27" s="37">
        <v>383</v>
      </c>
      <c r="M27" s="38">
        <v>74</v>
      </c>
      <c r="N27" s="106">
        <v>66</v>
      </c>
      <c r="O27" s="101">
        <f t="shared" si="0"/>
        <v>89.1891891891892</v>
      </c>
      <c r="P27" s="110">
        <v>74</v>
      </c>
      <c r="Q27" s="111">
        <f t="shared" si="1"/>
        <v>100</v>
      </c>
    </row>
    <row r="28" spans="1:17" ht="11.25">
      <c r="A28" s="38">
        <v>14</v>
      </c>
      <c r="B28" s="39">
        <v>15</v>
      </c>
      <c r="C28" s="18">
        <v>32</v>
      </c>
      <c r="D28" s="18">
        <v>31</v>
      </c>
      <c r="E28" s="18">
        <v>157</v>
      </c>
      <c r="F28" s="19">
        <v>0</v>
      </c>
      <c r="G28" s="37">
        <v>235</v>
      </c>
      <c r="H28" s="39">
        <v>133</v>
      </c>
      <c r="I28" s="18">
        <v>15</v>
      </c>
      <c r="J28" s="18">
        <v>87</v>
      </c>
      <c r="K28" s="19">
        <v>0</v>
      </c>
      <c r="L28" s="37">
        <v>235</v>
      </c>
      <c r="M28" s="38">
        <v>74</v>
      </c>
      <c r="N28" s="106">
        <v>72</v>
      </c>
      <c r="O28" s="101">
        <f t="shared" si="0"/>
        <v>97.29729729729729</v>
      </c>
      <c r="P28" s="110">
        <v>74</v>
      </c>
      <c r="Q28" s="111">
        <f t="shared" si="1"/>
        <v>100</v>
      </c>
    </row>
    <row r="29" spans="1:17" ht="11.25">
      <c r="A29" s="38">
        <v>15</v>
      </c>
      <c r="B29" s="39">
        <v>13</v>
      </c>
      <c r="C29" s="18">
        <v>69</v>
      </c>
      <c r="D29" s="18">
        <v>25</v>
      </c>
      <c r="E29" s="18">
        <v>320</v>
      </c>
      <c r="F29" s="19">
        <v>0</v>
      </c>
      <c r="G29" s="37">
        <v>427</v>
      </c>
      <c r="H29" s="39">
        <v>230</v>
      </c>
      <c r="I29" s="18">
        <v>16</v>
      </c>
      <c r="J29" s="18">
        <v>181</v>
      </c>
      <c r="K29" s="19">
        <v>0</v>
      </c>
      <c r="L29" s="37">
        <v>427</v>
      </c>
      <c r="M29" s="38">
        <v>74</v>
      </c>
      <c r="N29" s="106">
        <v>60</v>
      </c>
      <c r="O29" s="101">
        <f t="shared" si="0"/>
        <v>81.08108108108108</v>
      </c>
      <c r="P29" s="110">
        <v>74</v>
      </c>
      <c r="Q29" s="111">
        <f t="shared" si="1"/>
        <v>100</v>
      </c>
    </row>
    <row r="30" spans="1:17" ht="11.25">
      <c r="A30" s="38">
        <v>16</v>
      </c>
      <c r="B30" s="39">
        <v>14</v>
      </c>
      <c r="C30" s="18">
        <v>39</v>
      </c>
      <c r="D30" s="18">
        <v>36</v>
      </c>
      <c r="E30" s="18">
        <v>200</v>
      </c>
      <c r="F30" s="19">
        <v>0</v>
      </c>
      <c r="G30" s="37">
        <v>289</v>
      </c>
      <c r="H30" s="39">
        <v>149</v>
      </c>
      <c r="I30" s="18">
        <v>20</v>
      </c>
      <c r="J30" s="18">
        <v>120</v>
      </c>
      <c r="K30" s="19">
        <v>0</v>
      </c>
      <c r="L30" s="37">
        <v>289</v>
      </c>
      <c r="M30" s="38">
        <v>74</v>
      </c>
      <c r="N30" s="106">
        <v>70</v>
      </c>
      <c r="O30" s="101">
        <f t="shared" si="0"/>
        <v>94.5945945945946</v>
      </c>
      <c r="P30" s="110">
        <v>74</v>
      </c>
      <c r="Q30" s="111">
        <f t="shared" si="1"/>
        <v>100</v>
      </c>
    </row>
    <row r="31" spans="1:17" ht="11.25">
      <c r="A31" s="38">
        <v>17</v>
      </c>
      <c r="B31" s="39">
        <v>18</v>
      </c>
      <c r="C31" s="18">
        <v>48</v>
      </c>
      <c r="D31" s="18">
        <v>26</v>
      </c>
      <c r="E31" s="18">
        <v>164</v>
      </c>
      <c r="F31" s="19">
        <v>0</v>
      </c>
      <c r="G31" s="37">
        <v>256</v>
      </c>
      <c r="H31" s="39">
        <v>107</v>
      </c>
      <c r="I31" s="18">
        <v>54</v>
      </c>
      <c r="J31" s="18">
        <v>95</v>
      </c>
      <c r="K31" s="19">
        <v>0</v>
      </c>
      <c r="L31" s="37">
        <v>256</v>
      </c>
      <c r="M31" s="38">
        <v>74</v>
      </c>
      <c r="N31" s="106">
        <v>68</v>
      </c>
      <c r="O31" s="101">
        <f t="shared" si="0"/>
        <v>91.89189189189189</v>
      </c>
      <c r="P31" s="110">
        <v>74</v>
      </c>
      <c r="Q31" s="111">
        <f t="shared" si="1"/>
        <v>100</v>
      </c>
    </row>
    <row r="32" spans="1:17" ht="11.25">
      <c r="A32" s="38">
        <v>18</v>
      </c>
      <c r="B32" s="39">
        <v>20</v>
      </c>
      <c r="C32" s="18">
        <v>53</v>
      </c>
      <c r="D32" s="18">
        <v>41</v>
      </c>
      <c r="E32" s="18">
        <v>180</v>
      </c>
      <c r="F32" s="19">
        <v>0</v>
      </c>
      <c r="G32" s="37">
        <v>294</v>
      </c>
      <c r="H32" s="39">
        <v>143</v>
      </c>
      <c r="I32" s="18">
        <v>23</v>
      </c>
      <c r="J32" s="18">
        <v>128</v>
      </c>
      <c r="K32" s="19">
        <v>0</v>
      </c>
      <c r="L32" s="37">
        <v>294</v>
      </c>
      <c r="M32" s="38">
        <v>74</v>
      </c>
      <c r="N32" s="106">
        <v>68</v>
      </c>
      <c r="O32" s="101">
        <f t="shared" si="0"/>
        <v>91.89189189189189</v>
      </c>
      <c r="P32" s="110">
        <v>74</v>
      </c>
      <c r="Q32" s="111">
        <f t="shared" si="1"/>
        <v>100</v>
      </c>
    </row>
    <row r="33" spans="1:17" ht="11.25">
      <c r="A33" s="38">
        <v>19</v>
      </c>
      <c r="B33" s="39">
        <v>34</v>
      </c>
      <c r="C33" s="18">
        <v>64</v>
      </c>
      <c r="D33" s="18">
        <v>46</v>
      </c>
      <c r="E33" s="18">
        <v>292</v>
      </c>
      <c r="F33" s="19">
        <v>0</v>
      </c>
      <c r="G33" s="37">
        <v>436</v>
      </c>
      <c r="H33" s="39">
        <v>221</v>
      </c>
      <c r="I33" s="18">
        <v>31</v>
      </c>
      <c r="J33" s="18">
        <v>184</v>
      </c>
      <c r="K33" s="19">
        <v>0</v>
      </c>
      <c r="L33" s="37">
        <v>436</v>
      </c>
      <c r="M33" s="38">
        <v>74</v>
      </c>
      <c r="N33" s="106">
        <v>65</v>
      </c>
      <c r="O33" s="101">
        <f t="shared" si="0"/>
        <v>87.83783783783784</v>
      </c>
      <c r="P33" s="110">
        <v>74</v>
      </c>
      <c r="Q33" s="111">
        <f t="shared" si="1"/>
        <v>100</v>
      </c>
    </row>
    <row r="34" spans="1:17" ht="11.25">
      <c r="A34" s="38">
        <v>20</v>
      </c>
      <c r="B34" s="39">
        <v>18</v>
      </c>
      <c r="C34" s="18">
        <v>53</v>
      </c>
      <c r="D34" s="18">
        <v>26</v>
      </c>
      <c r="E34" s="18">
        <v>240</v>
      </c>
      <c r="F34" s="19">
        <v>0</v>
      </c>
      <c r="G34" s="37">
        <v>337</v>
      </c>
      <c r="H34" s="39">
        <v>150</v>
      </c>
      <c r="I34" s="18">
        <v>47</v>
      </c>
      <c r="J34" s="18">
        <v>140</v>
      </c>
      <c r="K34" s="19">
        <v>0</v>
      </c>
      <c r="L34" s="37">
        <v>337</v>
      </c>
      <c r="M34" s="38">
        <v>74</v>
      </c>
      <c r="N34" s="106">
        <v>71</v>
      </c>
      <c r="O34" s="101">
        <f t="shared" si="0"/>
        <v>95.94594594594595</v>
      </c>
      <c r="P34" s="110">
        <v>74</v>
      </c>
      <c r="Q34" s="111">
        <f t="shared" si="1"/>
        <v>100</v>
      </c>
    </row>
    <row r="35" spans="1:17" ht="11.25">
      <c r="A35" s="38">
        <v>21</v>
      </c>
      <c r="B35" s="39">
        <v>25</v>
      </c>
      <c r="C35" s="18">
        <v>68</v>
      </c>
      <c r="D35" s="18">
        <v>36</v>
      </c>
      <c r="E35" s="18">
        <v>227</v>
      </c>
      <c r="F35" s="19">
        <v>0</v>
      </c>
      <c r="G35" s="37">
        <v>356</v>
      </c>
      <c r="H35" s="39">
        <v>194</v>
      </c>
      <c r="I35" s="18">
        <v>53</v>
      </c>
      <c r="J35" s="18">
        <v>109</v>
      </c>
      <c r="K35" s="19">
        <v>0</v>
      </c>
      <c r="L35" s="37">
        <v>356</v>
      </c>
      <c r="M35" s="38">
        <v>74</v>
      </c>
      <c r="N35" s="106">
        <v>58</v>
      </c>
      <c r="O35" s="101">
        <f t="shared" si="0"/>
        <v>78.37837837837837</v>
      </c>
      <c r="P35" s="110">
        <v>74</v>
      </c>
      <c r="Q35" s="111">
        <f t="shared" si="1"/>
        <v>100</v>
      </c>
    </row>
    <row r="36" spans="1:17" ht="11.25">
      <c r="A36" s="38">
        <v>22</v>
      </c>
      <c r="B36" s="39">
        <v>41</v>
      </c>
      <c r="C36" s="18">
        <v>50</v>
      </c>
      <c r="D36" s="18">
        <v>36</v>
      </c>
      <c r="E36" s="18">
        <v>211</v>
      </c>
      <c r="F36" s="19">
        <v>2</v>
      </c>
      <c r="G36" s="37">
        <v>340</v>
      </c>
      <c r="H36" s="39">
        <v>186</v>
      </c>
      <c r="I36" s="18">
        <v>101</v>
      </c>
      <c r="J36" s="18">
        <v>53</v>
      </c>
      <c r="K36" s="19">
        <v>0</v>
      </c>
      <c r="L36" s="37">
        <v>340</v>
      </c>
      <c r="M36" s="38">
        <v>74</v>
      </c>
      <c r="N36" s="106">
        <v>69</v>
      </c>
      <c r="O36" s="101">
        <f t="shared" si="0"/>
        <v>93.24324324324324</v>
      </c>
      <c r="P36" s="110">
        <v>74</v>
      </c>
      <c r="Q36" s="111">
        <f t="shared" si="1"/>
        <v>100</v>
      </c>
    </row>
    <row r="37" spans="1:17" ht="11.25">
      <c r="A37" s="38">
        <v>23</v>
      </c>
      <c r="B37" s="39">
        <v>22</v>
      </c>
      <c r="C37" s="18">
        <v>48</v>
      </c>
      <c r="D37" s="18">
        <v>33</v>
      </c>
      <c r="E37" s="18">
        <v>198</v>
      </c>
      <c r="F37" s="19">
        <v>0</v>
      </c>
      <c r="G37" s="37">
        <v>301</v>
      </c>
      <c r="H37" s="39">
        <v>167</v>
      </c>
      <c r="I37" s="18">
        <v>26</v>
      </c>
      <c r="J37" s="18">
        <v>108</v>
      </c>
      <c r="K37" s="19">
        <v>0</v>
      </c>
      <c r="L37" s="37">
        <v>301</v>
      </c>
      <c r="M37" s="38">
        <v>74</v>
      </c>
      <c r="N37" s="106">
        <v>60</v>
      </c>
      <c r="O37" s="101">
        <f t="shared" si="0"/>
        <v>81.08108108108108</v>
      </c>
      <c r="P37" s="110">
        <v>74</v>
      </c>
      <c r="Q37" s="111">
        <f t="shared" si="1"/>
        <v>100</v>
      </c>
    </row>
    <row r="38" spans="1:17" ht="11.25">
      <c r="A38" s="38">
        <v>24</v>
      </c>
      <c r="B38" s="39">
        <v>13</v>
      </c>
      <c r="C38" s="18">
        <v>32</v>
      </c>
      <c r="D38" s="18">
        <v>27</v>
      </c>
      <c r="E38" s="18">
        <v>175</v>
      </c>
      <c r="F38" s="19">
        <v>0</v>
      </c>
      <c r="G38" s="37">
        <v>247</v>
      </c>
      <c r="H38" s="39">
        <v>144</v>
      </c>
      <c r="I38" s="18">
        <v>33</v>
      </c>
      <c r="J38" s="18">
        <v>70</v>
      </c>
      <c r="K38" s="19">
        <v>0</v>
      </c>
      <c r="L38" s="37">
        <v>247</v>
      </c>
      <c r="M38" s="38">
        <v>74</v>
      </c>
      <c r="N38" s="106">
        <v>66</v>
      </c>
      <c r="O38" s="101">
        <f t="shared" si="0"/>
        <v>89.1891891891892</v>
      </c>
      <c r="P38" s="110">
        <v>74</v>
      </c>
      <c r="Q38" s="111">
        <f t="shared" si="1"/>
        <v>100</v>
      </c>
    </row>
    <row r="39" spans="1:17" ht="11.25">
      <c r="A39" s="38">
        <v>25</v>
      </c>
      <c r="B39" s="39">
        <v>18</v>
      </c>
      <c r="C39" s="18">
        <v>49</v>
      </c>
      <c r="D39" s="18">
        <v>32</v>
      </c>
      <c r="E39" s="18">
        <v>174</v>
      </c>
      <c r="F39" s="19">
        <v>0</v>
      </c>
      <c r="G39" s="37">
        <v>273</v>
      </c>
      <c r="H39" s="39">
        <v>178</v>
      </c>
      <c r="I39" s="18">
        <v>55</v>
      </c>
      <c r="J39" s="18">
        <v>40</v>
      </c>
      <c r="K39" s="19">
        <v>0</v>
      </c>
      <c r="L39" s="37">
        <v>273</v>
      </c>
      <c r="M39" s="38">
        <v>74</v>
      </c>
      <c r="N39" s="106">
        <v>68</v>
      </c>
      <c r="O39" s="101">
        <f t="shared" si="0"/>
        <v>91.89189189189189</v>
      </c>
      <c r="P39" s="110">
        <v>74</v>
      </c>
      <c r="Q39" s="111">
        <f t="shared" si="1"/>
        <v>100</v>
      </c>
    </row>
    <row r="40" spans="1:17" ht="11.25">
      <c r="A40" s="38">
        <v>26</v>
      </c>
      <c r="B40" s="39">
        <v>17</v>
      </c>
      <c r="C40" s="18">
        <v>32</v>
      </c>
      <c r="D40" s="18">
        <v>22</v>
      </c>
      <c r="E40" s="18">
        <v>120</v>
      </c>
      <c r="F40" s="19">
        <v>0</v>
      </c>
      <c r="G40" s="37">
        <v>191</v>
      </c>
      <c r="H40" s="39">
        <v>114</v>
      </c>
      <c r="I40" s="18">
        <v>12</v>
      </c>
      <c r="J40" s="18">
        <v>65</v>
      </c>
      <c r="K40" s="19">
        <v>0</v>
      </c>
      <c r="L40" s="37">
        <v>191</v>
      </c>
      <c r="M40" s="38">
        <v>74</v>
      </c>
      <c r="N40" s="106">
        <v>60</v>
      </c>
      <c r="O40" s="101">
        <f t="shared" si="0"/>
        <v>81.08108108108108</v>
      </c>
      <c r="P40" s="110">
        <v>74</v>
      </c>
      <c r="Q40" s="111">
        <f t="shared" si="1"/>
        <v>100</v>
      </c>
    </row>
    <row r="41" spans="1:17" ht="11.25">
      <c r="A41" s="38">
        <v>27</v>
      </c>
      <c r="B41" s="39">
        <v>10</v>
      </c>
      <c r="C41" s="18">
        <v>27</v>
      </c>
      <c r="D41" s="18">
        <v>27</v>
      </c>
      <c r="E41" s="18">
        <v>128</v>
      </c>
      <c r="F41" s="19">
        <v>0</v>
      </c>
      <c r="G41" s="37">
        <v>192</v>
      </c>
      <c r="H41" s="39">
        <v>102</v>
      </c>
      <c r="I41" s="18">
        <v>21</v>
      </c>
      <c r="J41" s="18">
        <v>69</v>
      </c>
      <c r="K41" s="19">
        <v>0</v>
      </c>
      <c r="L41" s="37">
        <v>192</v>
      </c>
      <c r="M41" s="38">
        <v>74</v>
      </c>
      <c r="N41" s="106">
        <v>65</v>
      </c>
      <c r="O41" s="101">
        <f t="shared" si="0"/>
        <v>87.83783783783784</v>
      </c>
      <c r="P41" s="110">
        <v>74</v>
      </c>
      <c r="Q41" s="111">
        <f t="shared" si="1"/>
        <v>100</v>
      </c>
    </row>
    <row r="42" spans="1:17" ht="11.25">
      <c r="A42" s="38">
        <v>28</v>
      </c>
      <c r="B42" s="39">
        <v>41</v>
      </c>
      <c r="C42" s="18">
        <v>35</v>
      </c>
      <c r="D42" s="18">
        <v>24</v>
      </c>
      <c r="E42" s="18">
        <v>117</v>
      </c>
      <c r="F42" s="19">
        <v>0</v>
      </c>
      <c r="G42" s="37">
        <v>217</v>
      </c>
      <c r="H42" s="39">
        <v>107</v>
      </c>
      <c r="I42" s="18">
        <v>17</v>
      </c>
      <c r="J42" s="18">
        <v>93</v>
      </c>
      <c r="K42" s="19">
        <v>0</v>
      </c>
      <c r="L42" s="37">
        <v>217</v>
      </c>
      <c r="M42" s="38">
        <v>74</v>
      </c>
      <c r="N42" s="106">
        <v>74</v>
      </c>
      <c r="O42" s="101">
        <f t="shared" si="0"/>
        <v>100</v>
      </c>
      <c r="P42" s="110">
        <v>74</v>
      </c>
      <c r="Q42" s="111">
        <f t="shared" si="1"/>
        <v>100</v>
      </c>
    </row>
    <row r="43" spans="1:17" ht="11.25">
      <c r="A43" s="38">
        <v>29</v>
      </c>
      <c r="B43" s="39">
        <v>10</v>
      </c>
      <c r="C43" s="18">
        <v>18</v>
      </c>
      <c r="D43" s="18">
        <v>13</v>
      </c>
      <c r="E43" s="18">
        <v>95</v>
      </c>
      <c r="F43" s="19">
        <v>0</v>
      </c>
      <c r="G43" s="37">
        <v>136</v>
      </c>
      <c r="H43" s="39">
        <v>89</v>
      </c>
      <c r="I43" s="18">
        <v>15</v>
      </c>
      <c r="J43" s="18">
        <v>32</v>
      </c>
      <c r="K43" s="19">
        <v>0</v>
      </c>
      <c r="L43" s="37">
        <v>136</v>
      </c>
      <c r="M43" s="38">
        <v>74</v>
      </c>
      <c r="N43" s="106">
        <v>73</v>
      </c>
      <c r="O43" s="101">
        <f t="shared" si="0"/>
        <v>98.64864864864865</v>
      </c>
      <c r="P43" s="110">
        <v>74</v>
      </c>
      <c r="Q43" s="111">
        <f t="shared" si="1"/>
        <v>100</v>
      </c>
    </row>
    <row r="44" spans="1:17" ht="11.25">
      <c r="A44" s="38">
        <v>30</v>
      </c>
      <c r="B44" s="39">
        <v>18</v>
      </c>
      <c r="C44" s="18">
        <v>31</v>
      </c>
      <c r="D44" s="18">
        <v>17</v>
      </c>
      <c r="E44" s="18">
        <v>110</v>
      </c>
      <c r="F44" s="19">
        <v>0</v>
      </c>
      <c r="G44" s="37">
        <v>176</v>
      </c>
      <c r="H44" s="39">
        <v>78</v>
      </c>
      <c r="I44" s="18">
        <v>26</v>
      </c>
      <c r="J44" s="18">
        <v>72</v>
      </c>
      <c r="K44" s="19">
        <v>0</v>
      </c>
      <c r="L44" s="37">
        <v>176</v>
      </c>
      <c r="M44" s="38">
        <v>74</v>
      </c>
      <c r="N44" s="106">
        <v>70</v>
      </c>
      <c r="O44" s="101">
        <f t="shared" si="0"/>
        <v>94.5945945945946</v>
      </c>
      <c r="P44" s="110">
        <v>74</v>
      </c>
      <c r="Q44" s="111">
        <f t="shared" si="1"/>
        <v>100</v>
      </c>
    </row>
    <row r="45" spans="1:17" ht="11.25">
      <c r="A45" s="38">
        <v>31</v>
      </c>
      <c r="B45" s="39">
        <v>7</v>
      </c>
      <c r="C45" s="18">
        <v>30</v>
      </c>
      <c r="D45" s="18">
        <v>18</v>
      </c>
      <c r="E45" s="18">
        <v>101</v>
      </c>
      <c r="F45" s="19">
        <v>0</v>
      </c>
      <c r="G45" s="37">
        <v>156</v>
      </c>
      <c r="H45" s="39">
        <v>88</v>
      </c>
      <c r="I45" s="18">
        <v>46</v>
      </c>
      <c r="J45" s="18">
        <v>22</v>
      </c>
      <c r="K45" s="19">
        <v>0</v>
      </c>
      <c r="L45" s="37">
        <v>156</v>
      </c>
      <c r="M45" s="38">
        <v>74</v>
      </c>
      <c r="N45" s="106">
        <v>65</v>
      </c>
      <c r="O45" s="101">
        <f t="shared" si="0"/>
        <v>87.83783783783784</v>
      </c>
      <c r="P45" s="110">
        <v>74</v>
      </c>
      <c r="Q45" s="111">
        <f t="shared" si="1"/>
        <v>100</v>
      </c>
    </row>
    <row r="46" spans="1:17" ht="11.25">
      <c r="A46" s="38">
        <v>32</v>
      </c>
      <c r="B46" s="39">
        <v>5</v>
      </c>
      <c r="C46" s="18">
        <v>28</v>
      </c>
      <c r="D46" s="18">
        <v>12</v>
      </c>
      <c r="E46" s="18">
        <v>98</v>
      </c>
      <c r="F46" s="19">
        <v>0</v>
      </c>
      <c r="G46" s="37">
        <v>143</v>
      </c>
      <c r="H46" s="39">
        <v>60</v>
      </c>
      <c r="I46" s="18">
        <v>37</v>
      </c>
      <c r="J46" s="18">
        <v>46</v>
      </c>
      <c r="K46" s="19">
        <v>0</v>
      </c>
      <c r="L46" s="37">
        <v>143</v>
      </c>
      <c r="M46" s="38">
        <v>74</v>
      </c>
      <c r="N46" s="106">
        <v>68</v>
      </c>
      <c r="O46" s="101">
        <f t="shared" si="0"/>
        <v>91.89189189189189</v>
      </c>
      <c r="P46" s="110">
        <v>74</v>
      </c>
      <c r="Q46" s="111">
        <f t="shared" si="1"/>
        <v>100</v>
      </c>
    </row>
    <row r="47" spans="1:17" ht="11.25">
      <c r="A47" s="38">
        <v>33</v>
      </c>
      <c r="B47" s="39">
        <v>6</v>
      </c>
      <c r="C47" s="18">
        <v>31</v>
      </c>
      <c r="D47" s="18">
        <v>12</v>
      </c>
      <c r="E47" s="18">
        <v>119</v>
      </c>
      <c r="F47" s="19">
        <v>0</v>
      </c>
      <c r="G47" s="37">
        <v>168</v>
      </c>
      <c r="H47" s="39">
        <v>91</v>
      </c>
      <c r="I47" s="18">
        <v>41</v>
      </c>
      <c r="J47" s="18">
        <v>36</v>
      </c>
      <c r="K47" s="19">
        <v>0</v>
      </c>
      <c r="L47" s="37">
        <v>168</v>
      </c>
      <c r="M47" s="38">
        <v>74</v>
      </c>
      <c r="N47" s="106">
        <v>64</v>
      </c>
      <c r="O47" s="101">
        <f t="shared" si="0"/>
        <v>86.48648648648648</v>
      </c>
      <c r="P47" s="110">
        <v>74</v>
      </c>
      <c r="Q47" s="111">
        <f t="shared" si="1"/>
        <v>100</v>
      </c>
    </row>
    <row r="48" spans="1:17" ht="11.25">
      <c r="A48" s="38">
        <v>34</v>
      </c>
      <c r="B48" s="39">
        <v>7</v>
      </c>
      <c r="C48" s="18">
        <v>38</v>
      </c>
      <c r="D48" s="18">
        <v>34</v>
      </c>
      <c r="E48" s="18">
        <v>238</v>
      </c>
      <c r="F48" s="19">
        <v>0</v>
      </c>
      <c r="G48" s="37">
        <v>317</v>
      </c>
      <c r="H48" s="39">
        <v>180</v>
      </c>
      <c r="I48" s="18">
        <v>47</v>
      </c>
      <c r="J48" s="18">
        <v>90</v>
      </c>
      <c r="K48" s="19">
        <v>0</v>
      </c>
      <c r="L48" s="37">
        <v>317</v>
      </c>
      <c r="M48" s="38">
        <v>74</v>
      </c>
      <c r="N48" s="106">
        <v>65</v>
      </c>
      <c r="O48" s="101">
        <f t="shared" si="0"/>
        <v>87.83783783783784</v>
      </c>
      <c r="P48" s="110">
        <v>74</v>
      </c>
      <c r="Q48" s="111">
        <f t="shared" si="1"/>
        <v>100</v>
      </c>
    </row>
    <row r="49" spans="1:17" ht="11.25">
      <c r="A49" s="38">
        <v>35</v>
      </c>
      <c r="B49" s="39">
        <v>9</v>
      </c>
      <c r="C49" s="18">
        <v>32</v>
      </c>
      <c r="D49" s="18">
        <v>16</v>
      </c>
      <c r="E49" s="18">
        <v>148</v>
      </c>
      <c r="F49" s="19">
        <v>0</v>
      </c>
      <c r="G49" s="37">
        <v>205</v>
      </c>
      <c r="H49" s="39">
        <v>118</v>
      </c>
      <c r="I49" s="18">
        <v>33</v>
      </c>
      <c r="J49" s="18">
        <v>54</v>
      </c>
      <c r="K49" s="19">
        <v>0</v>
      </c>
      <c r="L49" s="37">
        <v>205</v>
      </c>
      <c r="M49" s="38">
        <v>74</v>
      </c>
      <c r="N49" s="106">
        <v>69</v>
      </c>
      <c r="O49" s="101">
        <f t="shared" si="0"/>
        <v>93.24324324324324</v>
      </c>
      <c r="P49" s="110">
        <v>74</v>
      </c>
      <c r="Q49" s="111">
        <f t="shared" si="1"/>
        <v>100</v>
      </c>
    </row>
    <row r="50" spans="1:17" ht="11.25">
      <c r="A50" s="38">
        <v>36</v>
      </c>
      <c r="B50" s="39">
        <v>21</v>
      </c>
      <c r="C50" s="18">
        <v>48</v>
      </c>
      <c r="D50" s="18">
        <v>42</v>
      </c>
      <c r="E50" s="18">
        <v>187</v>
      </c>
      <c r="F50" s="19">
        <v>0</v>
      </c>
      <c r="G50" s="37">
        <v>298</v>
      </c>
      <c r="H50" s="39">
        <v>156</v>
      </c>
      <c r="I50" s="18">
        <v>60</v>
      </c>
      <c r="J50" s="18">
        <v>82</v>
      </c>
      <c r="K50" s="19">
        <v>0</v>
      </c>
      <c r="L50" s="37">
        <v>298</v>
      </c>
      <c r="M50" s="38">
        <v>74</v>
      </c>
      <c r="N50" s="106">
        <v>69</v>
      </c>
      <c r="O50" s="101">
        <f t="shared" si="0"/>
        <v>93.24324324324324</v>
      </c>
      <c r="P50" s="110">
        <v>74</v>
      </c>
      <c r="Q50" s="111">
        <f t="shared" si="1"/>
        <v>100</v>
      </c>
    </row>
    <row r="51" spans="1:17" ht="11.25">
      <c r="A51" s="38">
        <v>37</v>
      </c>
      <c r="B51" s="39">
        <v>16</v>
      </c>
      <c r="C51" s="18">
        <v>47</v>
      </c>
      <c r="D51" s="18">
        <v>32</v>
      </c>
      <c r="E51" s="18">
        <v>169</v>
      </c>
      <c r="F51" s="19">
        <v>0</v>
      </c>
      <c r="G51" s="37">
        <v>264</v>
      </c>
      <c r="H51" s="39">
        <v>161</v>
      </c>
      <c r="I51" s="18">
        <v>58</v>
      </c>
      <c r="J51" s="18">
        <v>45</v>
      </c>
      <c r="K51" s="19">
        <v>0</v>
      </c>
      <c r="L51" s="37">
        <v>264</v>
      </c>
      <c r="M51" s="38">
        <v>74</v>
      </c>
      <c r="N51" s="106">
        <v>70</v>
      </c>
      <c r="O51" s="101">
        <f t="shared" si="0"/>
        <v>94.5945945945946</v>
      </c>
      <c r="P51" s="110">
        <v>74</v>
      </c>
      <c r="Q51" s="111">
        <f t="shared" si="1"/>
        <v>100</v>
      </c>
    </row>
    <row r="52" spans="1:17" ht="11.25">
      <c r="A52" s="38">
        <v>38</v>
      </c>
      <c r="B52" s="39">
        <v>13</v>
      </c>
      <c r="C52" s="18">
        <v>35</v>
      </c>
      <c r="D52" s="18">
        <v>24</v>
      </c>
      <c r="E52" s="18">
        <v>177</v>
      </c>
      <c r="F52" s="19">
        <v>0</v>
      </c>
      <c r="G52" s="37">
        <v>249</v>
      </c>
      <c r="H52" s="39">
        <v>152</v>
      </c>
      <c r="I52" s="18">
        <v>38</v>
      </c>
      <c r="J52" s="18">
        <v>59</v>
      </c>
      <c r="K52" s="19">
        <v>0</v>
      </c>
      <c r="L52" s="37">
        <v>249</v>
      </c>
      <c r="M52" s="38">
        <v>74</v>
      </c>
      <c r="N52" s="106">
        <v>70</v>
      </c>
      <c r="O52" s="101">
        <f t="shared" si="0"/>
        <v>94.5945945945946</v>
      </c>
      <c r="P52" s="110">
        <v>74</v>
      </c>
      <c r="Q52" s="111">
        <f t="shared" si="1"/>
        <v>100</v>
      </c>
    </row>
    <row r="53" spans="1:17" ht="11.25">
      <c r="A53" s="38">
        <v>39</v>
      </c>
      <c r="B53" s="39">
        <v>17</v>
      </c>
      <c r="C53" s="18">
        <v>30</v>
      </c>
      <c r="D53" s="18">
        <v>19</v>
      </c>
      <c r="E53" s="18">
        <v>138</v>
      </c>
      <c r="F53" s="19">
        <v>0</v>
      </c>
      <c r="G53" s="37">
        <v>204</v>
      </c>
      <c r="H53" s="39">
        <v>115</v>
      </c>
      <c r="I53" s="18">
        <v>36</v>
      </c>
      <c r="J53" s="18">
        <v>53</v>
      </c>
      <c r="K53" s="19">
        <v>0</v>
      </c>
      <c r="L53" s="37">
        <v>204</v>
      </c>
      <c r="M53" s="38">
        <v>74</v>
      </c>
      <c r="N53" s="106">
        <v>70</v>
      </c>
      <c r="O53" s="101">
        <f t="shared" si="0"/>
        <v>94.5945945945946</v>
      </c>
      <c r="P53" s="110">
        <v>74</v>
      </c>
      <c r="Q53" s="111">
        <f t="shared" si="1"/>
        <v>100</v>
      </c>
    </row>
    <row r="54" spans="1:17" ht="11.25">
      <c r="A54" s="38">
        <v>40</v>
      </c>
      <c r="B54" s="39">
        <v>14</v>
      </c>
      <c r="C54" s="18">
        <v>39</v>
      </c>
      <c r="D54" s="18">
        <v>29</v>
      </c>
      <c r="E54" s="18">
        <v>174</v>
      </c>
      <c r="F54" s="19">
        <v>0</v>
      </c>
      <c r="G54" s="37">
        <v>256</v>
      </c>
      <c r="H54" s="39">
        <v>147</v>
      </c>
      <c r="I54" s="18">
        <v>70</v>
      </c>
      <c r="J54" s="18">
        <v>39</v>
      </c>
      <c r="K54" s="19">
        <v>0</v>
      </c>
      <c r="L54" s="37">
        <v>256</v>
      </c>
      <c r="M54" s="38">
        <v>74</v>
      </c>
      <c r="N54" s="106">
        <v>74</v>
      </c>
      <c r="O54" s="101">
        <f t="shared" si="0"/>
        <v>100</v>
      </c>
      <c r="P54" s="110">
        <v>74</v>
      </c>
      <c r="Q54" s="111">
        <f t="shared" si="1"/>
        <v>100</v>
      </c>
    </row>
    <row r="55" spans="1:17" ht="11.25">
      <c r="A55" s="38">
        <v>41</v>
      </c>
      <c r="B55" s="39">
        <v>17</v>
      </c>
      <c r="C55" s="18">
        <v>68</v>
      </c>
      <c r="D55" s="18">
        <v>32</v>
      </c>
      <c r="E55" s="18">
        <v>143</v>
      </c>
      <c r="F55" s="19">
        <v>29</v>
      </c>
      <c r="G55" s="37">
        <v>289</v>
      </c>
      <c r="H55" s="39">
        <v>162</v>
      </c>
      <c r="I55" s="18">
        <v>89</v>
      </c>
      <c r="J55" s="18">
        <v>38</v>
      </c>
      <c r="K55" s="19">
        <v>0</v>
      </c>
      <c r="L55" s="37">
        <v>289</v>
      </c>
      <c r="M55" s="38">
        <v>74</v>
      </c>
      <c r="N55" s="106">
        <v>73</v>
      </c>
      <c r="O55" s="101">
        <f t="shared" si="0"/>
        <v>98.64864864864865</v>
      </c>
      <c r="P55" s="110">
        <v>74</v>
      </c>
      <c r="Q55" s="111">
        <f t="shared" si="1"/>
        <v>100</v>
      </c>
    </row>
    <row r="56" spans="1:17" ht="11.25">
      <c r="A56" s="38">
        <v>42</v>
      </c>
      <c r="B56" s="39">
        <v>40</v>
      </c>
      <c r="C56" s="18">
        <v>47</v>
      </c>
      <c r="D56" s="18">
        <v>24</v>
      </c>
      <c r="E56" s="18">
        <v>163</v>
      </c>
      <c r="F56" s="19">
        <v>0</v>
      </c>
      <c r="G56" s="37">
        <v>274</v>
      </c>
      <c r="H56" s="39">
        <v>159</v>
      </c>
      <c r="I56" s="18">
        <v>29</v>
      </c>
      <c r="J56" s="18">
        <v>86</v>
      </c>
      <c r="K56" s="19">
        <v>0</v>
      </c>
      <c r="L56" s="37">
        <v>274</v>
      </c>
      <c r="M56" s="38">
        <v>74</v>
      </c>
      <c r="N56" s="106">
        <v>69</v>
      </c>
      <c r="O56" s="101">
        <f t="shared" si="0"/>
        <v>93.24324324324324</v>
      </c>
      <c r="P56" s="110">
        <v>74</v>
      </c>
      <c r="Q56" s="111">
        <f t="shared" si="1"/>
        <v>100</v>
      </c>
    </row>
    <row r="57" spans="1:17" ht="11.25">
      <c r="A57" s="38">
        <v>43</v>
      </c>
      <c r="B57" s="39">
        <v>19</v>
      </c>
      <c r="C57" s="18">
        <v>43</v>
      </c>
      <c r="D57" s="18">
        <v>23</v>
      </c>
      <c r="E57" s="18">
        <v>160</v>
      </c>
      <c r="F57" s="19">
        <v>0</v>
      </c>
      <c r="G57" s="37">
        <v>245</v>
      </c>
      <c r="H57" s="39">
        <v>149</v>
      </c>
      <c r="I57" s="18">
        <v>31</v>
      </c>
      <c r="J57" s="18">
        <v>65</v>
      </c>
      <c r="K57" s="19">
        <v>0</v>
      </c>
      <c r="L57" s="37">
        <v>245</v>
      </c>
      <c r="M57" s="38">
        <v>74</v>
      </c>
      <c r="N57" s="106">
        <v>73</v>
      </c>
      <c r="O57" s="101">
        <f t="shared" si="0"/>
        <v>98.64864864864865</v>
      </c>
      <c r="P57" s="110">
        <v>74</v>
      </c>
      <c r="Q57" s="111">
        <f t="shared" si="1"/>
        <v>100</v>
      </c>
    </row>
    <row r="58" spans="1:17" ht="11.25">
      <c r="A58" s="38">
        <v>44</v>
      </c>
      <c r="B58" s="39">
        <v>27</v>
      </c>
      <c r="C58" s="18">
        <v>37</v>
      </c>
      <c r="D58" s="18">
        <v>47</v>
      </c>
      <c r="E58" s="18">
        <v>79</v>
      </c>
      <c r="F58" s="19">
        <v>0</v>
      </c>
      <c r="G58" s="37">
        <v>190</v>
      </c>
      <c r="H58" s="39">
        <v>128</v>
      </c>
      <c r="I58" s="18">
        <v>3</v>
      </c>
      <c r="J58" s="18">
        <v>59</v>
      </c>
      <c r="K58" s="19">
        <v>0</v>
      </c>
      <c r="L58" s="37">
        <v>190</v>
      </c>
      <c r="M58" s="38">
        <v>74</v>
      </c>
      <c r="N58" s="106">
        <v>74</v>
      </c>
      <c r="O58" s="101">
        <f t="shared" si="0"/>
        <v>100</v>
      </c>
      <c r="P58" s="110">
        <v>74</v>
      </c>
      <c r="Q58" s="111">
        <f t="shared" si="1"/>
        <v>100</v>
      </c>
    </row>
    <row r="59" spans="1:17" ht="11.25">
      <c r="A59" s="38">
        <v>45</v>
      </c>
      <c r="B59" s="39">
        <v>10</v>
      </c>
      <c r="C59" s="18">
        <v>33</v>
      </c>
      <c r="D59" s="18">
        <v>50</v>
      </c>
      <c r="E59" s="18">
        <v>106</v>
      </c>
      <c r="F59" s="19">
        <v>0</v>
      </c>
      <c r="G59" s="37">
        <v>199</v>
      </c>
      <c r="H59" s="39">
        <v>117</v>
      </c>
      <c r="I59" s="18">
        <v>17</v>
      </c>
      <c r="J59" s="18">
        <v>65</v>
      </c>
      <c r="K59" s="19">
        <v>0</v>
      </c>
      <c r="L59" s="37">
        <v>199</v>
      </c>
      <c r="M59" s="38">
        <v>74</v>
      </c>
      <c r="N59" s="106">
        <v>74</v>
      </c>
      <c r="O59" s="101">
        <f t="shared" si="0"/>
        <v>100</v>
      </c>
      <c r="P59" s="110">
        <v>74</v>
      </c>
      <c r="Q59" s="111">
        <f t="shared" si="1"/>
        <v>100</v>
      </c>
    </row>
    <row r="60" spans="1:17" ht="11.25">
      <c r="A60" s="38">
        <v>46</v>
      </c>
      <c r="B60" s="39">
        <v>14</v>
      </c>
      <c r="C60" s="18">
        <v>41</v>
      </c>
      <c r="D60" s="18">
        <v>37</v>
      </c>
      <c r="E60" s="18">
        <v>126</v>
      </c>
      <c r="F60" s="19">
        <v>0</v>
      </c>
      <c r="G60" s="37">
        <v>218</v>
      </c>
      <c r="H60" s="39">
        <v>133</v>
      </c>
      <c r="I60" s="18">
        <v>6</v>
      </c>
      <c r="J60" s="18">
        <v>79</v>
      </c>
      <c r="K60" s="19">
        <v>0</v>
      </c>
      <c r="L60" s="37">
        <v>218</v>
      </c>
      <c r="M60" s="38">
        <v>74</v>
      </c>
      <c r="N60" s="106">
        <v>73</v>
      </c>
      <c r="O60" s="101">
        <f t="shared" si="0"/>
        <v>98.64864864864865</v>
      </c>
      <c r="P60" s="110">
        <v>74</v>
      </c>
      <c r="Q60" s="111">
        <f t="shared" si="1"/>
        <v>100</v>
      </c>
    </row>
    <row r="61" spans="1:17" ht="11.25">
      <c r="A61" s="38">
        <v>47</v>
      </c>
      <c r="B61" s="39">
        <v>20</v>
      </c>
      <c r="C61" s="18">
        <v>58</v>
      </c>
      <c r="D61" s="18">
        <v>38</v>
      </c>
      <c r="E61" s="18">
        <v>210</v>
      </c>
      <c r="F61" s="19">
        <v>0</v>
      </c>
      <c r="G61" s="37">
        <v>326</v>
      </c>
      <c r="H61" s="39">
        <v>250</v>
      </c>
      <c r="I61" s="18">
        <v>13</v>
      </c>
      <c r="J61" s="18">
        <v>63</v>
      </c>
      <c r="K61" s="19">
        <v>0</v>
      </c>
      <c r="L61" s="37">
        <v>326</v>
      </c>
      <c r="M61" s="38">
        <v>74</v>
      </c>
      <c r="N61" s="106">
        <v>67</v>
      </c>
      <c r="O61" s="101">
        <f t="shared" si="0"/>
        <v>90.54054054054055</v>
      </c>
      <c r="P61" s="110">
        <v>74</v>
      </c>
      <c r="Q61" s="111">
        <f t="shared" si="1"/>
        <v>100</v>
      </c>
    </row>
    <row r="62" spans="1:17" ht="11.25">
      <c r="A62" s="38">
        <v>48</v>
      </c>
      <c r="B62" s="39">
        <v>17</v>
      </c>
      <c r="C62" s="18">
        <v>31</v>
      </c>
      <c r="D62" s="18">
        <v>24</v>
      </c>
      <c r="E62" s="18">
        <v>156</v>
      </c>
      <c r="F62" s="19">
        <v>0</v>
      </c>
      <c r="G62" s="37">
        <v>228</v>
      </c>
      <c r="H62" s="39">
        <v>145</v>
      </c>
      <c r="I62" s="18">
        <v>17</v>
      </c>
      <c r="J62" s="18">
        <v>66</v>
      </c>
      <c r="K62" s="19">
        <v>0</v>
      </c>
      <c r="L62" s="37">
        <v>228</v>
      </c>
      <c r="M62" s="38">
        <v>74</v>
      </c>
      <c r="N62" s="106">
        <v>74</v>
      </c>
      <c r="O62" s="101">
        <f t="shared" si="0"/>
        <v>100</v>
      </c>
      <c r="P62" s="110">
        <v>74</v>
      </c>
      <c r="Q62" s="111">
        <f t="shared" si="1"/>
        <v>100</v>
      </c>
    </row>
    <row r="63" spans="1:17" ht="11.25">
      <c r="A63" s="38">
        <v>49</v>
      </c>
      <c r="B63" s="39">
        <v>16</v>
      </c>
      <c r="C63" s="18">
        <v>40</v>
      </c>
      <c r="D63" s="18">
        <v>27</v>
      </c>
      <c r="E63" s="18">
        <v>203</v>
      </c>
      <c r="F63" s="19">
        <v>0</v>
      </c>
      <c r="G63" s="37">
        <v>286</v>
      </c>
      <c r="H63" s="39">
        <v>145</v>
      </c>
      <c r="I63" s="18">
        <v>20</v>
      </c>
      <c r="J63" s="18">
        <v>121</v>
      </c>
      <c r="K63" s="19">
        <v>0</v>
      </c>
      <c r="L63" s="37">
        <v>286</v>
      </c>
      <c r="M63" s="38">
        <v>74</v>
      </c>
      <c r="N63" s="106">
        <v>74</v>
      </c>
      <c r="O63" s="101">
        <f t="shared" si="0"/>
        <v>100</v>
      </c>
      <c r="P63" s="110">
        <v>74</v>
      </c>
      <c r="Q63" s="111">
        <f t="shared" si="1"/>
        <v>100</v>
      </c>
    </row>
    <row r="64" spans="1:17" ht="11.25">
      <c r="A64" s="38">
        <v>50</v>
      </c>
      <c r="B64" s="39">
        <v>14</v>
      </c>
      <c r="C64" s="18">
        <v>38</v>
      </c>
      <c r="D64" s="18">
        <v>25</v>
      </c>
      <c r="E64" s="18">
        <v>138</v>
      </c>
      <c r="F64" s="19">
        <v>0</v>
      </c>
      <c r="G64" s="37">
        <v>215</v>
      </c>
      <c r="H64" s="39">
        <v>81</v>
      </c>
      <c r="I64" s="18">
        <v>23</v>
      </c>
      <c r="J64" s="18">
        <v>111</v>
      </c>
      <c r="K64" s="19">
        <v>0</v>
      </c>
      <c r="L64" s="37">
        <v>215</v>
      </c>
      <c r="M64" s="38">
        <v>74</v>
      </c>
      <c r="N64" s="106">
        <v>74</v>
      </c>
      <c r="O64" s="101">
        <f t="shared" si="0"/>
        <v>100</v>
      </c>
      <c r="P64" s="110">
        <v>74</v>
      </c>
      <c r="Q64" s="111">
        <f t="shared" si="1"/>
        <v>100</v>
      </c>
    </row>
    <row r="65" spans="1:17" ht="11.25">
      <c r="A65" s="38">
        <v>51</v>
      </c>
      <c r="B65" s="39">
        <v>25</v>
      </c>
      <c r="C65" s="18">
        <v>38</v>
      </c>
      <c r="D65" s="18">
        <v>27</v>
      </c>
      <c r="E65" s="18">
        <v>124</v>
      </c>
      <c r="F65" s="19">
        <v>0</v>
      </c>
      <c r="G65" s="37">
        <v>214</v>
      </c>
      <c r="H65" s="39">
        <v>120</v>
      </c>
      <c r="I65" s="18">
        <v>27</v>
      </c>
      <c r="J65" s="18">
        <v>67</v>
      </c>
      <c r="K65" s="19">
        <v>0</v>
      </c>
      <c r="L65" s="37">
        <v>214</v>
      </c>
      <c r="M65" s="38">
        <v>74</v>
      </c>
      <c r="N65" s="106">
        <v>74</v>
      </c>
      <c r="O65" s="101">
        <f t="shared" si="0"/>
        <v>100</v>
      </c>
      <c r="P65" s="110">
        <v>74</v>
      </c>
      <c r="Q65" s="111">
        <f t="shared" si="1"/>
        <v>100</v>
      </c>
    </row>
    <row r="66" spans="1:17" ht="11.25">
      <c r="A66" s="38">
        <v>52</v>
      </c>
      <c r="B66" s="39">
        <v>12</v>
      </c>
      <c r="C66" s="18">
        <v>18</v>
      </c>
      <c r="D66" s="18">
        <v>18</v>
      </c>
      <c r="E66" s="18">
        <v>126</v>
      </c>
      <c r="F66" s="19">
        <v>0</v>
      </c>
      <c r="G66" s="37">
        <v>174</v>
      </c>
      <c r="H66" s="39">
        <v>66</v>
      </c>
      <c r="I66" s="18">
        <v>30</v>
      </c>
      <c r="J66" s="18">
        <v>78</v>
      </c>
      <c r="K66" s="19">
        <v>0</v>
      </c>
      <c r="L66" s="37">
        <v>174</v>
      </c>
      <c r="M66" s="38">
        <v>74</v>
      </c>
      <c r="N66" s="106">
        <v>73</v>
      </c>
      <c r="O66" s="101">
        <f t="shared" si="0"/>
        <v>98.64864864864865</v>
      </c>
      <c r="P66" s="110">
        <v>74</v>
      </c>
      <c r="Q66" s="111">
        <f t="shared" si="1"/>
        <v>100</v>
      </c>
    </row>
    <row r="67" spans="1:17" ht="12" thickBot="1">
      <c r="A67" s="40">
        <v>53</v>
      </c>
      <c r="B67" s="41" t="s">
        <v>12</v>
      </c>
      <c r="C67" s="20" t="s">
        <v>12</v>
      </c>
      <c r="D67" s="20" t="s">
        <v>12</v>
      </c>
      <c r="E67" s="20" t="s">
        <v>12</v>
      </c>
      <c r="F67" s="21" t="s">
        <v>12</v>
      </c>
      <c r="G67" s="67" t="s">
        <v>12</v>
      </c>
      <c r="H67" s="41" t="s">
        <v>12</v>
      </c>
      <c r="I67" s="20" t="s">
        <v>12</v>
      </c>
      <c r="J67" s="20" t="s">
        <v>12</v>
      </c>
      <c r="K67" s="21" t="s">
        <v>12</v>
      </c>
      <c r="L67" s="37" t="s">
        <v>12</v>
      </c>
      <c r="M67" s="40" t="s">
        <v>12</v>
      </c>
      <c r="N67" s="40" t="s">
        <v>12</v>
      </c>
      <c r="O67" s="62"/>
      <c r="P67" s="102"/>
      <c r="Q67" s="103"/>
    </row>
    <row r="68" spans="1:17" ht="12" thickBot="1">
      <c r="A68" s="65" t="s">
        <v>53</v>
      </c>
      <c r="B68" s="43">
        <f>SUM(B15:B67)</f>
        <v>960</v>
      </c>
      <c r="C68" s="42">
        <f aca="true" t="shared" si="2" ref="C68:L68">SUM(C15:C67)</f>
        <v>2175</v>
      </c>
      <c r="D68" s="42">
        <f t="shared" si="2"/>
        <v>1571</v>
      </c>
      <c r="E68" s="42">
        <f t="shared" si="2"/>
        <v>8769</v>
      </c>
      <c r="F68" s="66">
        <f t="shared" si="2"/>
        <v>31</v>
      </c>
      <c r="G68" s="68">
        <f t="shared" si="2"/>
        <v>13506</v>
      </c>
      <c r="H68" s="43">
        <f t="shared" si="2"/>
        <v>7361</v>
      </c>
      <c r="I68" s="42">
        <f t="shared" si="2"/>
        <v>1856</v>
      </c>
      <c r="J68" s="42">
        <f t="shared" si="2"/>
        <v>4285</v>
      </c>
      <c r="K68" s="42">
        <f t="shared" si="2"/>
        <v>4</v>
      </c>
      <c r="L68" s="44">
        <f t="shared" si="2"/>
        <v>13506</v>
      </c>
      <c r="M68" s="44">
        <v>74</v>
      </c>
      <c r="N68" s="113">
        <f>SUM(N15:N66)/52</f>
        <v>68.5576923076923</v>
      </c>
      <c r="O68" s="112">
        <f t="shared" si="0"/>
        <v>92.64553014553015</v>
      </c>
      <c r="P68" s="114">
        <v>74</v>
      </c>
      <c r="Q68" s="114">
        <v>100</v>
      </c>
    </row>
    <row r="69" ht="11.25">
      <c r="A69" s="1" t="s">
        <v>38</v>
      </c>
    </row>
    <row r="71" s="4" customFormat="1" ht="11.25">
      <c r="A71" s="8" t="s">
        <v>78</v>
      </c>
    </row>
    <row r="74" spans="1:14" ht="13.5" customHeight="1">
      <c r="A74" s="117" t="s">
        <v>8</v>
      </c>
      <c r="B74" s="117" t="s">
        <v>40</v>
      </c>
      <c r="C74" s="117"/>
      <c r="D74" s="117"/>
      <c r="E74" s="117"/>
      <c r="F74" s="117"/>
      <c r="G74" s="117"/>
      <c r="H74" s="117" t="s">
        <v>41</v>
      </c>
      <c r="I74" s="117"/>
      <c r="J74" s="117"/>
      <c r="K74" s="117"/>
      <c r="L74" s="125"/>
      <c r="M74" s="126" t="s">
        <v>54</v>
      </c>
      <c r="N74" s="45"/>
    </row>
    <row r="75" spans="1:14" ht="12" thickBot="1">
      <c r="A75" s="117"/>
      <c r="B75" s="35" t="s">
        <v>45</v>
      </c>
      <c r="C75" s="11" t="s">
        <v>46</v>
      </c>
      <c r="D75" s="11" t="s">
        <v>47</v>
      </c>
      <c r="E75" s="11" t="s">
        <v>48</v>
      </c>
      <c r="F75" s="12" t="s">
        <v>49</v>
      </c>
      <c r="G75" s="9" t="s">
        <v>10</v>
      </c>
      <c r="H75" s="35" t="s">
        <v>50</v>
      </c>
      <c r="I75" s="11" t="s">
        <v>51</v>
      </c>
      <c r="J75" s="11" t="s">
        <v>52</v>
      </c>
      <c r="K75" s="12" t="s">
        <v>49</v>
      </c>
      <c r="L75" s="48" t="s">
        <v>10</v>
      </c>
      <c r="M75" s="127"/>
      <c r="N75" s="45"/>
    </row>
    <row r="76" spans="1:14" ht="11.25">
      <c r="A76" s="13" t="s">
        <v>11</v>
      </c>
      <c r="B76" s="46">
        <v>91</v>
      </c>
      <c r="C76" s="15">
        <v>466</v>
      </c>
      <c r="D76" s="15">
        <v>321</v>
      </c>
      <c r="E76" s="15">
        <v>1871</v>
      </c>
      <c r="F76" s="16">
        <v>0</v>
      </c>
      <c r="G76" s="37">
        <v>2749</v>
      </c>
      <c r="H76" s="46">
        <v>2749</v>
      </c>
      <c r="I76" s="15">
        <v>0</v>
      </c>
      <c r="J76" s="15">
        <v>0</v>
      </c>
      <c r="K76" s="16">
        <v>0</v>
      </c>
      <c r="L76" s="69">
        <v>2749</v>
      </c>
      <c r="M76" s="71">
        <v>14</v>
      </c>
      <c r="N76" s="45"/>
    </row>
    <row r="77" spans="1:14" ht="11.25">
      <c r="A77" s="13" t="s">
        <v>13</v>
      </c>
      <c r="B77" s="39">
        <v>22</v>
      </c>
      <c r="C77" s="18">
        <v>37</v>
      </c>
      <c r="D77" s="18">
        <v>38</v>
      </c>
      <c r="E77" s="18">
        <v>144</v>
      </c>
      <c r="F77" s="19">
        <v>0</v>
      </c>
      <c r="G77" s="37">
        <v>241</v>
      </c>
      <c r="H77" s="39">
        <v>233</v>
      </c>
      <c r="I77" s="18">
        <v>7</v>
      </c>
      <c r="J77" s="18">
        <v>1</v>
      </c>
      <c r="K77" s="19">
        <v>0</v>
      </c>
      <c r="L77" s="69">
        <v>241</v>
      </c>
      <c r="M77" s="71">
        <v>4</v>
      </c>
      <c r="N77" s="45"/>
    </row>
    <row r="78" spans="1:14" ht="11.25">
      <c r="A78" s="13" t="s">
        <v>14</v>
      </c>
      <c r="B78" s="39">
        <v>0</v>
      </c>
      <c r="C78" s="18">
        <v>0</v>
      </c>
      <c r="D78" s="18">
        <v>2</v>
      </c>
      <c r="E78" s="18">
        <v>5</v>
      </c>
      <c r="F78" s="19">
        <v>0</v>
      </c>
      <c r="G78" s="37">
        <v>7</v>
      </c>
      <c r="H78" s="39">
        <v>7</v>
      </c>
      <c r="I78" s="18">
        <v>0</v>
      </c>
      <c r="J78" s="18">
        <v>0</v>
      </c>
      <c r="K78" s="19">
        <v>0</v>
      </c>
      <c r="L78" s="69">
        <v>7</v>
      </c>
      <c r="M78" s="71">
        <v>1</v>
      </c>
      <c r="N78" s="45"/>
    </row>
    <row r="79" spans="1:14" ht="11.25">
      <c r="A79" s="13" t="s">
        <v>15</v>
      </c>
      <c r="B79" s="39">
        <v>7</v>
      </c>
      <c r="C79" s="18">
        <v>31</v>
      </c>
      <c r="D79" s="18">
        <v>26</v>
      </c>
      <c r="E79" s="18">
        <v>240</v>
      </c>
      <c r="F79" s="19">
        <v>0</v>
      </c>
      <c r="G79" s="37">
        <v>304</v>
      </c>
      <c r="H79" s="39">
        <v>215</v>
      </c>
      <c r="I79" s="18">
        <v>89</v>
      </c>
      <c r="J79" s="18">
        <v>0</v>
      </c>
      <c r="K79" s="19">
        <v>0</v>
      </c>
      <c r="L79" s="69">
        <v>304</v>
      </c>
      <c r="M79" s="71">
        <v>1</v>
      </c>
      <c r="N79" s="45"/>
    </row>
    <row r="80" spans="1:14" ht="11.25">
      <c r="A80" s="13" t="s">
        <v>16</v>
      </c>
      <c r="B80" s="39">
        <v>16</v>
      </c>
      <c r="C80" s="18">
        <v>53</v>
      </c>
      <c r="D80" s="18">
        <v>28</v>
      </c>
      <c r="E80" s="18">
        <v>84</v>
      </c>
      <c r="F80" s="19">
        <v>0</v>
      </c>
      <c r="G80" s="37">
        <v>181</v>
      </c>
      <c r="H80" s="39">
        <v>130</v>
      </c>
      <c r="I80" s="18">
        <v>51</v>
      </c>
      <c r="J80" s="18">
        <v>0</v>
      </c>
      <c r="K80" s="19">
        <v>0</v>
      </c>
      <c r="L80" s="69">
        <v>181</v>
      </c>
      <c r="M80" s="71">
        <v>1</v>
      </c>
      <c r="N80" s="45"/>
    </row>
    <row r="81" spans="1:14" ht="11.25">
      <c r="A81" s="13" t="s">
        <v>17</v>
      </c>
      <c r="B81" s="39">
        <v>7</v>
      </c>
      <c r="C81" s="18">
        <v>33</v>
      </c>
      <c r="D81" s="18">
        <v>14</v>
      </c>
      <c r="E81" s="18">
        <v>71</v>
      </c>
      <c r="F81" s="19">
        <v>29</v>
      </c>
      <c r="G81" s="37">
        <v>154</v>
      </c>
      <c r="H81" s="39">
        <v>104</v>
      </c>
      <c r="I81" s="18">
        <v>39</v>
      </c>
      <c r="J81" s="18">
        <v>11</v>
      </c>
      <c r="K81" s="19">
        <v>0</v>
      </c>
      <c r="L81" s="69">
        <v>154</v>
      </c>
      <c r="M81" s="71">
        <v>3</v>
      </c>
      <c r="N81" s="45"/>
    </row>
    <row r="82" spans="1:14" ht="11.25">
      <c r="A82" s="13" t="s">
        <v>18</v>
      </c>
      <c r="B82" s="39">
        <v>0</v>
      </c>
      <c r="C82" s="18">
        <v>6</v>
      </c>
      <c r="D82" s="18">
        <v>3</v>
      </c>
      <c r="E82" s="18">
        <v>96</v>
      </c>
      <c r="F82" s="19">
        <v>0</v>
      </c>
      <c r="G82" s="37">
        <v>105</v>
      </c>
      <c r="H82" s="39">
        <v>22</v>
      </c>
      <c r="I82" s="18">
        <v>0</v>
      </c>
      <c r="J82" s="18">
        <v>83</v>
      </c>
      <c r="K82" s="19">
        <v>0</v>
      </c>
      <c r="L82" s="69">
        <v>105</v>
      </c>
      <c r="M82" s="71">
        <v>1</v>
      </c>
      <c r="N82" s="45"/>
    </row>
    <row r="83" spans="1:14" ht="11.25">
      <c r="A83" s="13" t="s">
        <v>19</v>
      </c>
      <c r="B83" s="39">
        <v>11</v>
      </c>
      <c r="C83" s="18">
        <v>22</v>
      </c>
      <c r="D83" s="18">
        <v>29</v>
      </c>
      <c r="E83" s="18">
        <v>109</v>
      </c>
      <c r="F83" s="19">
        <v>0</v>
      </c>
      <c r="G83" s="37">
        <v>171</v>
      </c>
      <c r="H83" s="39">
        <v>132</v>
      </c>
      <c r="I83" s="18">
        <v>29</v>
      </c>
      <c r="J83" s="18">
        <v>10</v>
      </c>
      <c r="K83" s="19">
        <v>0</v>
      </c>
      <c r="L83" s="69">
        <v>171</v>
      </c>
      <c r="M83" s="71">
        <v>1</v>
      </c>
      <c r="N83" s="45"/>
    </row>
    <row r="84" spans="1:14" ht="11.25">
      <c r="A84" s="13" t="s">
        <v>20</v>
      </c>
      <c r="B84" s="39">
        <v>6</v>
      </c>
      <c r="C84" s="18">
        <v>8</v>
      </c>
      <c r="D84" s="18">
        <v>9</v>
      </c>
      <c r="E84" s="18">
        <v>83</v>
      </c>
      <c r="F84" s="19">
        <v>0</v>
      </c>
      <c r="G84" s="37">
        <v>106</v>
      </c>
      <c r="H84" s="39">
        <v>38</v>
      </c>
      <c r="I84" s="18">
        <v>5</v>
      </c>
      <c r="J84" s="18">
        <v>63</v>
      </c>
      <c r="K84" s="19">
        <v>0</v>
      </c>
      <c r="L84" s="69">
        <v>106</v>
      </c>
      <c r="M84" s="71">
        <v>2</v>
      </c>
      <c r="N84" s="45"/>
    </row>
    <row r="85" spans="1:14" ht="11.25">
      <c r="A85" s="13" t="s">
        <v>21</v>
      </c>
      <c r="B85" s="39">
        <v>1</v>
      </c>
      <c r="C85" s="18">
        <v>4</v>
      </c>
      <c r="D85" s="18">
        <v>9</v>
      </c>
      <c r="E85" s="18">
        <v>52</v>
      </c>
      <c r="F85" s="19">
        <v>0</v>
      </c>
      <c r="G85" s="37">
        <v>66</v>
      </c>
      <c r="H85" s="39">
        <v>34</v>
      </c>
      <c r="I85" s="18">
        <v>6</v>
      </c>
      <c r="J85" s="18">
        <v>26</v>
      </c>
      <c r="K85" s="19">
        <v>0</v>
      </c>
      <c r="L85" s="69">
        <v>66</v>
      </c>
      <c r="M85" s="71">
        <v>1</v>
      </c>
      <c r="N85" s="45"/>
    </row>
    <row r="86" spans="1:14" ht="11.25">
      <c r="A86" s="13" t="s">
        <v>22</v>
      </c>
      <c r="B86" s="39">
        <v>21</v>
      </c>
      <c r="C86" s="18">
        <v>75</v>
      </c>
      <c r="D86" s="18">
        <v>43</v>
      </c>
      <c r="E86" s="18">
        <v>308</v>
      </c>
      <c r="F86" s="19">
        <v>0</v>
      </c>
      <c r="G86" s="37">
        <v>447</v>
      </c>
      <c r="H86" s="39">
        <v>117</v>
      </c>
      <c r="I86" s="18">
        <v>296</v>
      </c>
      <c r="J86" s="18">
        <v>34</v>
      </c>
      <c r="K86" s="19">
        <v>0</v>
      </c>
      <c r="L86" s="69">
        <v>447</v>
      </c>
      <c r="M86" s="71">
        <v>3</v>
      </c>
      <c r="N86" s="45"/>
    </row>
    <row r="87" spans="1:14" ht="11.25">
      <c r="A87" s="13" t="s">
        <v>23</v>
      </c>
      <c r="B87" s="39">
        <v>0</v>
      </c>
      <c r="C87" s="18">
        <v>0</v>
      </c>
      <c r="D87" s="18">
        <v>0</v>
      </c>
      <c r="E87" s="18">
        <v>0</v>
      </c>
      <c r="F87" s="19">
        <v>0</v>
      </c>
      <c r="G87" s="37">
        <v>0</v>
      </c>
      <c r="H87" s="39">
        <v>0</v>
      </c>
      <c r="I87" s="18">
        <v>0</v>
      </c>
      <c r="J87" s="18">
        <v>0</v>
      </c>
      <c r="K87" s="19">
        <v>0</v>
      </c>
      <c r="L87" s="69">
        <v>0</v>
      </c>
      <c r="M87" s="71">
        <v>1</v>
      </c>
      <c r="N87" s="45"/>
    </row>
    <row r="88" spans="1:14" ht="11.25">
      <c r="A88" s="13" t="s">
        <v>24</v>
      </c>
      <c r="B88" s="39">
        <v>0</v>
      </c>
      <c r="C88" s="18">
        <v>8</v>
      </c>
      <c r="D88" s="18">
        <v>19</v>
      </c>
      <c r="E88" s="18">
        <v>47</v>
      </c>
      <c r="F88" s="19">
        <v>0</v>
      </c>
      <c r="G88" s="37">
        <v>74</v>
      </c>
      <c r="H88" s="39">
        <v>10</v>
      </c>
      <c r="I88" s="18">
        <v>45</v>
      </c>
      <c r="J88" s="18">
        <v>19</v>
      </c>
      <c r="K88" s="19">
        <v>0</v>
      </c>
      <c r="L88" s="69">
        <v>74</v>
      </c>
      <c r="M88" s="71">
        <v>1</v>
      </c>
      <c r="N88" s="45"/>
    </row>
    <row r="89" spans="1:14" ht="11.25">
      <c r="A89" s="13" t="s">
        <v>25</v>
      </c>
      <c r="B89" s="39">
        <v>0</v>
      </c>
      <c r="C89" s="18">
        <v>1</v>
      </c>
      <c r="D89" s="18">
        <v>0</v>
      </c>
      <c r="E89" s="18">
        <v>19</v>
      </c>
      <c r="F89" s="19">
        <v>0</v>
      </c>
      <c r="G89" s="37">
        <v>20</v>
      </c>
      <c r="H89" s="39">
        <v>19</v>
      </c>
      <c r="I89" s="18">
        <v>0</v>
      </c>
      <c r="J89" s="18">
        <v>1</v>
      </c>
      <c r="K89" s="19">
        <v>0</v>
      </c>
      <c r="L89" s="69">
        <v>20</v>
      </c>
      <c r="M89" s="71">
        <v>1</v>
      </c>
      <c r="N89" s="45"/>
    </row>
    <row r="90" spans="1:14" ht="11.25">
      <c r="A90" s="13" t="s">
        <v>26</v>
      </c>
      <c r="B90" s="39">
        <v>585</v>
      </c>
      <c r="C90" s="18">
        <v>678</v>
      </c>
      <c r="D90" s="18">
        <v>611</v>
      </c>
      <c r="E90" s="18">
        <v>2809</v>
      </c>
      <c r="F90" s="19">
        <v>0</v>
      </c>
      <c r="G90" s="37">
        <v>4683</v>
      </c>
      <c r="H90" s="39">
        <v>2759</v>
      </c>
      <c r="I90" s="18">
        <v>180</v>
      </c>
      <c r="J90" s="18">
        <v>1744</v>
      </c>
      <c r="K90" s="19">
        <v>0</v>
      </c>
      <c r="L90" s="69">
        <v>4683</v>
      </c>
      <c r="M90" s="71">
        <v>21</v>
      </c>
      <c r="N90" s="45"/>
    </row>
    <row r="91" spans="1:14" ht="11.25">
      <c r="A91" s="13" t="s">
        <v>27</v>
      </c>
      <c r="B91" s="39">
        <v>60</v>
      </c>
      <c r="C91" s="18">
        <v>270</v>
      </c>
      <c r="D91" s="18">
        <v>131</v>
      </c>
      <c r="E91" s="18">
        <v>1106</v>
      </c>
      <c r="F91" s="19">
        <v>0</v>
      </c>
      <c r="G91" s="37">
        <v>1567</v>
      </c>
      <c r="H91" s="39">
        <v>454</v>
      </c>
      <c r="I91" s="18">
        <v>776</v>
      </c>
      <c r="J91" s="18">
        <v>337</v>
      </c>
      <c r="K91" s="19">
        <v>0</v>
      </c>
      <c r="L91" s="69">
        <v>1567</v>
      </c>
      <c r="M91" s="71">
        <v>6</v>
      </c>
      <c r="N91" s="45"/>
    </row>
    <row r="92" spans="1:14" ht="11.25">
      <c r="A92" s="13" t="s">
        <v>28</v>
      </c>
      <c r="B92" s="39">
        <v>111</v>
      </c>
      <c r="C92" s="18">
        <v>381</v>
      </c>
      <c r="D92" s="18">
        <v>203</v>
      </c>
      <c r="E92" s="18">
        <v>1302</v>
      </c>
      <c r="F92" s="19">
        <v>2</v>
      </c>
      <c r="G92" s="37">
        <v>1999</v>
      </c>
      <c r="H92" s="39">
        <v>164</v>
      </c>
      <c r="I92" s="18">
        <v>130</v>
      </c>
      <c r="J92" s="18">
        <v>1705</v>
      </c>
      <c r="K92" s="19">
        <v>0</v>
      </c>
      <c r="L92" s="69">
        <v>1999</v>
      </c>
      <c r="M92" s="71">
        <v>2</v>
      </c>
      <c r="N92" s="45"/>
    </row>
    <row r="93" spans="1:14" ht="11.25">
      <c r="A93" s="13" t="s">
        <v>29</v>
      </c>
      <c r="B93" s="39">
        <v>1</v>
      </c>
      <c r="C93" s="18">
        <v>11</v>
      </c>
      <c r="D93" s="18">
        <v>19</v>
      </c>
      <c r="E93" s="18">
        <v>58</v>
      </c>
      <c r="F93" s="19">
        <v>0</v>
      </c>
      <c r="G93" s="37">
        <v>89</v>
      </c>
      <c r="H93" s="39">
        <v>18</v>
      </c>
      <c r="I93" s="18">
        <v>71</v>
      </c>
      <c r="J93" s="18">
        <v>0</v>
      </c>
      <c r="K93" s="19">
        <v>0</v>
      </c>
      <c r="L93" s="69">
        <v>89</v>
      </c>
      <c r="M93" s="71">
        <v>1</v>
      </c>
      <c r="N93" s="45"/>
    </row>
    <row r="94" spans="1:14" ht="11.25">
      <c r="A94" s="13" t="s">
        <v>30</v>
      </c>
      <c r="B94" s="39">
        <v>1</v>
      </c>
      <c r="C94" s="18">
        <v>5</v>
      </c>
      <c r="D94" s="18">
        <v>1</v>
      </c>
      <c r="E94" s="18">
        <v>11</v>
      </c>
      <c r="F94" s="19">
        <v>0</v>
      </c>
      <c r="G94" s="37">
        <v>18</v>
      </c>
      <c r="H94" s="39">
        <v>8</v>
      </c>
      <c r="I94" s="18">
        <v>9</v>
      </c>
      <c r="J94" s="18">
        <v>1</v>
      </c>
      <c r="K94" s="19">
        <v>0</v>
      </c>
      <c r="L94" s="69">
        <v>18</v>
      </c>
      <c r="M94" s="71">
        <v>1</v>
      </c>
      <c r="N94" s="45"/>
    </row>
    <row r="95" spans="1:14" ht="11.25">
      <c r="A95" s="13" t="s">
        <v>31</v>
      </c>
      <c r="B95" s="39">
        <v>0</v>
      </c>
      <c r="C95" s="18">
        <v>0</v>
      </c>
      <c r="D95" s="18">
        <v>0</v>
      </c>
      <c r="E95" s="18">
        <v>0</v>
      </c>
      <c r="F95" s="19">
        <v>0</v>
      </c>
      <c r="G95" s="37">
        <v>0</v>
      </c>
      <c r="H95" s="39">
        <v>0</v>
      </c>
      <c r="I95" s="18">
        <v>0</v>
      </c>
      <c r="J95" s="18">
        <v>0</v>
      </c>
      <c r="K95" s="19">
        <v>0</v>
      </c>
      <c r="L95" s="69">
        <v>0</v>
      </c>
      <c r="M95" s="71">
        <v>1</v>
      </c>
      <c r="N95" s="45"/>
    </row>
    <row r="96" spans="1:14" ht="11.25">
      <c r="A96" s="13" t="s">
        <v>32</v>
      </c>
      <c r="B96" s="39">
        <v>4</v>
      </c>
      <c r="C96" s="18">
        <v>24</v>
      </c>
      <c r="D96" s="18">
        <v>19</v>
      </c>
      <c r="E96" s="18">
        <v>161</v>
      </c>
      <c r="F96" s="19">
        <v>0</v>
      </c>
      <c r="G96" s="37">
        <v>208</v>
      </c>
      <c r="H96" s="39">
        <v>56</v>
      </c>
      <c r="I96" s="18">
        <v>97</v>
      </c>
      <c r="J96" s="18">
        <v>55</v>
      </c>
      <c r="K96" s="19">
        <v>0</v>
      </c>
      <c r="L96" s="69">
        <v>208</v>
      </c>
      <c r="M96" s="71">
        <v>2</v>
      </c>
      <c r="N96" s="45"/>
    </row>
    <row r="97" spans="1:14" ht="11.25">
      <c r="A97" s="13" t="s">
        <v>33</v>
      </c>
      <c r="B97" s="39">
        <v>10</v>
      </c>
      <c r="C97" s="18">
        <v>16</v>
      </c>
      <c r="D97" s="18">
        <v>14</v>
      </c>
      <c r="E97" s="18">
        <v>33</v>
      </c>
      <c r="F97" s="19">
        <v>0</v>
      </c>
      <c r="G97" s="37">
        <v>73</v>
      </c>
      <c r="H97" s="39">
        <v>72</v>
      </c>
      <c r="I97" s="18">
        <v>1</v>
      </c>
      <c r="J97" s="18">
        <v>0</v>
      </c>
      <c r="K97" s="19">
        <v>0</v>
      </c>
      <c r="L97" s="69">
        <v>73</v>
      </c>
      <c r="M97" s="71">
        <v>2</v>
      </c>
      <c r="N97" s="45"/>
    </row>
    <row r="98" spans="1:14" ht="11.25">
      <c r="A98" s="13" t="s">
        <v>34</v>
      </c>
      <c r="B98" s="39">
        <v>6</v>
      </c>
      <c r="C98" s="18">
        <v>14</v>
      </c>
      <c r="D98" s="18">
        <v>10</v>
      </c>
      <c r="E98" s="18">
        <v>31</v>
      </c>
      <c r="F98" s="19">
        <v>0</v>
      </c>
      <c r="G98" s="37">
        <v>61</v>
      </c>
      <c r="H98" s="39">
        <v>8</v>
      </c>
      <c r="I98" s="18">
        <v>5</v>
      </c>
      <c r="J98" s="18">
        <v>48</v>
      </c>
      <c r="K98" s="19">
        <v>0</v>
      </c>
      <c r="L98" s="69">
        <v>61</v>
      </c>
      <c r="M98" s="71">
        <v>1</v>
      </c>
      <c r="N98" s="45"/>
    </row>
    <row r="99" spans="1:14" ht="11.25">
      <c r="A99" s="13" t="s">
        <v>35</v>
      </c>
      <c r="B99" s="39">
        <v>0</v>
      </c>
      <c r="C99" s="18">
        <v>32</v>
      </c>
      <c r="D99" s="18">
        <v>22</v>
      </c>
      <c r="E99" s="18">
        <v>129</v>
      </c>
      <c r="F99" s="19">
        <v>0</v>
      </c>
      <c r="G99" s="37">
        <v>183</v>
      </c>
      <c r="H99" s="39">
        <v>12</v>
      </c>
      <c r="I99" s="18">
        <v>20</v>
      </c>
      <c r="J99" s="18">
        <v>147</v>
      </c>
      <c r="K99" s="19">
        <v>4</v>
      </c>
      <c r="L99" s="69">
        <v>183</v>
      </c>
      <c r="M99" s="71">
        <v>1</v>
      </c>
      <c r="N99" s="45"/>
    </row>
    <row r="100" spans="1:14" ht="12" thickBot="1">
      <c r="A100" s="13" t="s">
        <v>36</v>
      </c>
      <c r="B100" s="41">
        <v>0</v>
      </c>
      <c r="C100" s="20">
        <v>0</v>
      </c>
      <c r="D100" s="20">
        <v>0</v>
      </c>
      <c r="E100" s="20">
        <v>0</v>
      </c>
      <c r="F100" s="21">
        <v>0</v>
      </c>
      <c r="G100" s="37">
        <v>0</v>
      </c>
      <c r="H100" s="41">
        <v>0</v>
      </c>
      <c r="I100" s="20">
        <v>0</v>
      </c>
      <c r="J100" s="20">
        <v>0</v>
      </c>
      <c r="K100" s="21">
        <v>0</v>
      </c>
      <c r="L100" s="69">
        <v>0</v>
      </c>
      <c r="M100" s="71">
        <v>1</v>
      </c>
      <c r="N100" s="45"/>
    </row>
    <row r="101" spans="1:14" ht="12" thickBot="1">
      <c r="A101" s="68" t="s">
        <v>55</v>
      </c>
      <c r="B101" s="43">
        <f aca="true" t="shared" si="3" ref="B101:M101">SUM(B76:B100)</f>
        <v>960</v>
      </c>
      <c r="C101" s="42">
        <f t="shared" si="3"/>
        <v>2175</v>
      </c>
      <c r="D101" s="42">
        <f t="shared" si="3"/>
        <v>1571</v>
      </c>
      <c r="E101" s="42">
        <f t="shared" si="3"/>
        <v>8769</v>
      </c>
      <c r="F101" s="42">
        <f t="shared" si="3"/>
        <v>31</v>
      </c>
      <c r="G101" s="44">
        <f t="shared" si="3"/>
        <v>13506</v>
      </c>
      <c r="H101" s="44">
        <f t="shared" si="3"/>
        <v>7361</v>
      </c>
      <c r="I101" s="44">
        <f t="shared" si="3"/>
        <v>1856</v>
      </c>
      <c r="J101" s="44">
        <f t="shared" si="3"/>
        <v>4285</v>
      </c>
      <c r="K101" s="44">
        <f t="shared" si="3"/>
        <v>4</v>
      </c>
      <c r="L101" s="70">
        <f t="shared" si="3"/>
        <v>13506</v>
      </c>
      <c r="M101" s="72">
        <f t="shared" si="3"/>
        <v>74</v>
      </c>
      <c r="N101" s="47"/>
    </row>
    <row r="102" ht="11.25">
      <c r="A102" s="1" t="s">
        <v>38</v>
      </c>
    </row>
    <row r="104" s="4" customFormat="1" ht="11.25">
      <c r="A104" s="4" t="s">
        <v>79</v>
      </c>
    </row>
    <row r="105" ht="12" thickBot="1"/>
    <row r="106" spans="1:56" ht="13.5" customHeight="1" thickBot="1">
      <c r="A106" s="104" t="s">
        <v>8</v>
      </c>
      <c r="B106" s="117" t="s">
        <v>9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</row>
    <row r="107" spans="1:55" ht="12" thickBot="1">
      <c r="A107" s="105"/>
      <c r="B107" s="10">
        <v>1</v>
      </c>
      <c r="C107" s="11">
        <v>2</v>
      </c>
      <c r="D107" s="11">
        <v>3</v>
      </c>
      <c r="E107" s="11">
        <v>4</v>
      </c>
      <c r="F107" s="11">
        <v>5</v>
      </c>
      <c r="G107" s="11">
        <v>6</v>
      </c>
      <c r="H107" s="11">
        <v>7</v>
      </c>
      <c r="I107" s="11">
        <v>8</v>
      </c>
      <c r="J107" s="11">
        <v>9</v>
      </c>
      <c r="K107" s="11">
        <v>10</v>
      </c>
      <c r="L107" s="11">
        <v>11</v>
      </c>
      <c r="M107" s="11">
        <v>12</v>
      </c>
      <c r="N107" s="11">
        <v>13</v>
      </c>
      <c r="O107" s="11">
        <v>14</v>
      </c>
      <c r="P107" s="11">
        <v>15</v>
      </c>
      <c r="Q107" s="11">
        <v>16</v>
      </c>
      <c r="R107" s="11">
        <v>17</v>
      </c>
      <c r="S107" s="11">
        <v>18</v>
      </c>
      <c r="T107" s="11">
        <v>19</v>
      </c>
      <c r="U107" s="11">
        <v>20</v>
      </c>
      <c r="V107" s="11">
        <v>21</v>
      </c>
      <c r="W107" s="11">
        <v>22</v>
      </c>
      <c r="X107" s="11">
        <v>23</v>
      </c>
      <c r="Y107" s="11">
        <v>24</v>
      </c>
      <c r="Z107" s="11">
        <v>25</v>
      </c>
      <c r="AA107" s="11">
        <v>26</v>
      </c>
      <c r="AB107" s="11">
        <v>27</v>
      </c>
      <c r="AC107" s="11">
        <v>28</v>
      </c>
      <c r="AD107" s="11">
        <v>29</v>
      </c>
      <c r="AE107" s="11">
        <v>30</v>
      </c>
      <c r="AF107" s="11">
        <v>31</v>
      </c>
      <c r="AG107" s="11">
        <v>32</v>
      </c>
      <c r="AH107" s="11">
        <v>33</v>
      </c>
      <c r="AI107" s="11">
        <v>34</v>
      </c>
      <c r="AJ107" s="11">
        <v>35</v>
      </c>
      <c r="AK107" s="11">
        <v>36</v>
      </c>
      <c r="AL107" s="11">
        <v>37</v>
      </c>
      <c r="AM107" s="11">
        <v>38</v>
      </c>
      <c r="AN107" s="11">
        <v>39</v>
      </c>
      <c r="AO107" s="11">
        <v>40</v>
      </c>
      <c r="AP107" s="11">
        <v>41</v>
      </c>
      <c r="AQ107" s="11">
        <v>42</v>
      </c>
      <c r="AR107" s="11">
        <v>43</v>
      </c>
      <c r="AS107" s="11">
        <v>44</v>
      </c>
      <c r="AT107" s="11">
        <v>45</v>
      </c>
      <c r="AU107" s="11">
        <v>46</v>
      </c>
      <c r="AV107" s="11">
        <v>47</v>
      </c>
      <c r="AW107" s="11">
        <v>48</v>
      </c>
      <c r="AX107" s="11">
        <v>49</v>
      </c>
      <c r="AY107" s="11">
        <v>50</v>
      </c>
      <c r="AZ107" s="11">
        <v>51</v>
      </c>
      <c r="BA107" s="11">
        <v>52</v>
      </c>
      <c r="BB107" s="12">
        <v>53</v>
      </c>
      <c r="BC107" s="9" t="s">
        <v>10</v>
      </c>
    </row>
    <row r="108" spans="1:55" ht="11.25">
      <c r="A108" s="13" t="s">
        <v>11</v>
      </c>
      <c r="B108" s="14">
        <v>0</v>
      </c>
      <c r="C108" s="14">
        <v>68</v>
      </c>
      <c r="D108" s="14">
        <v>79</v>
      </c>
      <c r="E108" s="14">
        <v>81</v>
      </c>
      <c r="F108" s="14">
        <v>36</v>
      </c>
      <c r="G108" s="14">
        <v>48</v>
      </c>
      <c r="H108" s="14">
        <v>0</v>
      </c>
      <c r="I108" s="14">
        <v>97</v>
      </c>
      <c r="J108" s="14">
        <v>76</v>
      </c>
      <c r="K108" s="14">
        <v>72</v>
      </c>
      <c r="L108" s="14">
        <v>0</v>
      </c>
      <c r="M108" s="14">
        <v>51</v>
      </c>
      <c r="N108" s="14">
        <v>66</v>
      </c>
      <c r="O108" s="15">
        <v>58</v>
      </c>
      <c r="P108" s="15">
        <v>107</v>
      </c>
      <c r="Q108" s="15">
        <v>51</v>
      </c>
      <c r="R108" s="15">
        <v>30</v>
      </c>
      <c r="S108" s="15">
        <v>54</v>
      </c>
      <c r="T108" s="15">
        <v>100</v>
      </c>
      <c r="U108" s="15">
        <v>49</v>
      </c>
      <c r="V108" s="15">
        <v>63</v>
      </c>
      <c r="W108" s="15">
        <v>60</v>
      </c>
      <c r="X108" s="15">
        <v>43</v>
      </c>
      <c r="Y108" s="15">
        <v>51</v>
      </c>
      <c r="Z108" s="15">
        <v>93</v>
      </c>
      <c r="AA108" s="15">
        <v>30</v>
      </c>
      <c r="AB108" s="15">
        <v>26</v>
      </c>
      <c r="AC108" s="15">
        <v>36</v>
      </c>
      <c r="AD108" s="15">
        <v>24</v>
      </c>
      <c r="AE108" s="15">
        <v>29</v>
      </c>
      <c r="AF108" s="15">
        <v>32</v>
      </c>
      <c r="AG108" s="15">
        <v>29</v>
      </c>
      <c r="AH108" s="15">
        <v>36</v>
      </c>
      <c r="AI108" s="15">
        <v>96</v>
      </c>
      <c r="AJ108" s="15">
        <v>60</v>
      </c>
      <c r="AK108" s="15">
        <v>65</v>
      </c>
      <c r="AL108" s="15">
        <v>71</v>
      </c>
      <c r="AM108" s="15">
        <v>59</v>
      </c>
      <c r="AN108" s="15">
        <v>32</v>
      </c>
      <c r="AO108" s="15">
        <v>64</v>
      </c>
      <c r="AP108" s="15">
        <v>27</v>
      </c>
      <c r="AQ108" s="15">
        <v>61</v>
      </c>
      <c r="AR108" s="15">
        <v>34</v>
      </c>
      <c r="AS108" s="15">
        <v>28</v>
      </c>
      <c r="AT108" s="15">
        <v>36</v>
      </c>
      <c r="AU108" s="15">
        <v>81</v>
      </c>
      <c r="AV108" s="15">
        <v>161</v>
      </c>
      <c r="AW108" s="15">
        <v>47</v>
      </c>
      <c r="AX108" s="15">
        <v>56</v>
      </c>
      <c r="AY108" s="15">
        <v>29</v>
      </c>
      <c r="AZ108" s="15">
        <v>45</v>
      </c>
      <c r="BA108" s="15">
        <v>22</v>
      </c>
      <c r="BB108" s="16" t="s">
        <v>12</v>
      </c>
      <c r="BC108" s="17">
        <f aca="true" t="shared" si="4" ref="BC108:BC132">SUM(B108:BB108)</f>
        <v>2749</v>
      </c>
    </row>
    <row r="109" spans="1:55" ht="11.25">
      <c r="A109" s="13" t="s">
        <v>13</v>
      </c>
      <c r="B109" s="14">
        <v>8</v>
      </c>
      <c r="C109" s="14">
        <v>2</v>
      </c>
      <c r="D109" s="14">
        <v>5</v>
      </c>
      <c r="E109" s="14">
        <v>2</v>
      </c>
      <c r="F109" s="14">
        <v>0</v>
      </c>
      <c r="G109" s="14">
        <v>11</v>
      </c>
      <c r="H109" s="14">
        <v>0</v>
      </c>
      <c r="I109" s="14">
        <v>16</v>
      </c>
      <c r="J109" s="14">
        <v>11</v>
      </c>
      <c r="K109" s="14">
        <v>9</v>
      </c>
      <c r="L109" s="14">
        <v>9</v>
      </c>
      <c r="M109" s="14">
        <v>22</v>
      </c>
      <c r="N109" s="14">
        <v>36</v>
      </c>
      <c r="O109" s="18">
        <v>0</v>
      </c>
      <c r="P109" s="18">
        <v>43</v>
      </c>
      <c r="Q109" s="18">
        <v>24</v>
      </c>
      <c r="R109" s="18">
        <v>0</v>
      </c>
      <c r="S109" s="18">
        <v>23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 t="s">
        <v>12</v>
      </c>
      <c r="AH109" s="18">
        <v>0</v>
      </c>
      <c r="AI109" s="18">
        <v>0</v>
      </c>
      <c r="AJ109" s="18">
        <v>0</v>
      </c>
      <c r="AK109" s="18">
        <v>0</v>
      </c>
      <c r="AL109" s="18">
        <v>13</v>
      </c>
      <c r="AM109" s="18">
        <v>0</v>
      </c>
      <c r="AN109" s="18">
        <v>7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9" t="s">
        <v>12</v>
      </c>
      <c r="BC109" s="17">
        <f t="shared" si="4"/>
        <v>241</v>
      </c>
    </row>
    <row r="110" spans="1:55" ht="11.25">
      <c r="A110" s="13" t="s">
        <v>14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 t="s">
        <v>12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2</v>
      </c>
      <c r="AG110" s="18">
        <v>0</v>
      </c>
      <c r="AH110" s="18">
        <v>0</v>
      </c>
      <c r="AI110" s="18">
        <v>0</v>
      </c>
      <c r="AJ110" s="18">
        <v>0</v>
      </c>
      <c r="AK110" s="18">
        <v>2</v>
      </c>
      <c r="AL110" s="18">
        <v>0</v>
      </c>
      <c r="AM110" s="18">
        <v>0</v>
      </c>
      <c r="AN110" s="18">
        <v>0</v>
      </c>
      <c r="AO110" s="18">
        <v>2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1</v>
      </c>
      <c r="BA110" s="18">
        <v>0</v>
      </c>
      <c r="BB110" s="19" t="s">
        <v>12</v>
      </c>
      <c r="BC110" s="17">
        <f t="shared" si="4"/>
        <v>7</v>
      </c>
    </row>
    <row r="111" spans="1:55" ht="11.25">
      <c r="A111" s="13" t="s">
        <v>15</v>
      </c>
      <c r="B111" s="14">
        <v>2</v>
      </c>
      <c r="C111" s="14">
        <v>3</v>
      </c>
      <c r="D111" s="14">
        <v>4</v>
      </c>
      <c r="E111" s="14">
        <v>16</v>
      </c>
      <c r="F111" s="14">
        <v>0</v>
      </c>
      <c r="G111" s="14">
        <v>8</v>
      </c>
      <c r="H111" s="14">
        <v>3</v>
      </c>
      <c r="I111" s="14">
        <v>10</v>
      </c>
      <c r="J111" s="14">
        <v>5</v>
      </c>
      <c r="K111" s="14">
        <v>12</v>
      </c>
      <c r="L111" s="14">
        <v>22</v>
      </c>
      <c r="M111" s="14" t="s">
        <v>12</v>
      </c>
      <c r="N111" s="14">
        <v>12</v>
      </c>
      <c r="O111" s="18">
        <v>5</v>
      </c>
      <c r="P111" s="18">
        <v>18</v>
      </c>
      <c r="Q111" s="18">
        <v>16</v>
      </c>
      <c r="R111" s="18">
        <v>12</v>
      </c>
      <c r="S111" s="18">
        <v>8</v>
      </c>
      <c r="T111" s="18">
        <v>0</v>
      </c>
      <c r="U111" s="18">
        <v>0</v>
      </c>
      <c r="V111" s="18">
        <v>11</v>
      </c>
      <c r="W111" s="18">
        <v>5</v>
      </c>
      <c r="X111" s="18">
        <v>7</v>
      </c>
      <c r="Y111" s="18">
        <v>14</v>
      </c>
      <c r="Z111" s="18">
        <v>18</v>
      </c>
      <c r="AA111" s="18">
        <v>6</v>
      </c>
      <c r="AB111" s="18">
        <v>6</v>
      </c>
      <c r="AC111" s="18">
        <v>2</v>
      </c>
      <c r="AD111" s="18">
        <v>7</v>
      </c>
      <c r="AE111" s="18">
        <v>7</v>
      </c>
      <c r="AF111" s="18">
        <v>4</v>
      </c>
      <c r="AG111" s="18">
        <v>6</v>
      </c>
      <c r="AH111" s="18">
        <v>0</v>
      </c>
      <c r="AI111" s="18">
        <v>10</v>
      </c>
      <c r="AJ111" s="18">
        <v>0</v>
      </c>
      <c r="AK111" s="18">
        <v>4</v>
      </c>
      <c r="AL111" s="18">
        <v>0</v>
      </c>
      <c r="AM111" s="18">
        <v>1</v>
      </c>
      <c r="AN111" s="18">
        <v>0</v>
      </c>
      <c r="AO111" s="18">
        <v>12</v>
      </c>
      <c r="AP111" s="18">
        <v>6</v>
      </c>
      <c r="AQ111" s="18">
        <v>1</v>
      </c>
      <c r="AR111" s="18">
        <v>1</v>
      </c>
      <c r="AS111" s="18">
        <v>7</v>
      </c>
      <c r="AT111" s="18">
        <v>0</v>
      </c>
      <c r="AU111" s="18">
        <v>3</v>
      </c>
      <c r="AV111" s="18">
        <v>4</v>
      </c>
      <c r="AW111" s="18">
        <v>1</v>
      </c>
      <c r="AX111" s="18">
        <v>0</v>
      </c>
      <c r="AY111" s="18">
        <v>0</v>
      </c>
      <c r="AZ111" s="18">
        <v>5</v>
      </c>
      <c r="BA111" s="18">
        <v>0</v>
      </c>
      <c r="BB111" s="19" t="s">
        <v>12</v>
      </c>
      <c r="BC111" s="17">
        <f t="shared" si="4"/>
        <v>304</v>
      </c>
    </row>
    <row r="112" spans="1:55" ht="11.25">
      <c r="A112" s="13" t="s">
        <v>16</v>
      </c>
      <c r="B112" s="14">
        <v>1</v>
      </c>
      <c r="C112" s="14">
        <v>3</v>
      </c>
      <c r="D112" s="14">
        <v>7</v>
      </c>
      <c r="E112" s="14">
        <v>7</v>
      </c>
      <c r="F112" s="14">
        <v>2</v>
      </c>
      <c r="G112" s="14">
        <v>0</v>
      </c>
      <c r="H112" s="14">
        <v>0</v>
      </c>
      <c r="I112" s="14">
        <v>0</v>
      </c>
      <c r="J112" s="14">
        <v>0</v>
      </c>
      <c r="K112" s="14">
        <v>4</v>
      </c>
      <c r="L112" s="14">
        <v>4</v>
      </c>
      <c r="M112" s="14">
        <v>38</v>
      </c>
      <c r="N112" s="14">
        <v>27</v>
      </c>
      <c r="O112" s="18">
        <v>6</v>
      </c>
      <c r="P112" s="18" t="s">
        <v>12</v>
      </c>
      <c r="Q112" s="18">
        <v>4</v>
      </c>
      <c r="R112" s="18">
        <v>0</v>
      </c>
      <c r="S112" s="18">
        <v>0</v>
      </c>
      <c r="T112" s="18">
        <v>1</v>
      </c>
      <c r="U112" s="18">
        <v>7</v>
      </c>
      <c r="V112" s="18">
        <v>3</v>
      </c>
      <c r="W112" s="18">
        <v>3</v>
      </c>
      <c r="X112" s="18">
        <v>3</v>
      </c>
      <c r="Y112" s="18">
        <v>2</v>
      </c>
      <c r="Z112" s="18">
        <v>8</v>
      </c>
      <c r="AA112" s="18">
        <v>2</v>
      </c>
      <c r="AB112" s="18">
        <v>3</v>
      </c>
      <c r="AC112" s="18">
        <v>3</v>
      </c>
      <c r="AD112" s="18">
        <v>0</v>
      </c>
      <c r="AE112" s="18">
        <v>1</v>
      </c>
      <c r="AF112" s="18">
        <v>6</v>
      </c>
      <c r="AG112" s="18">
        <v>5</v>
      </c>
      <c r="AH112" s="18">
        <v>6</v>
      </c>
      <c r="AI112" s="18">
        <v>4</v>
      </c>
      <c r="AJ112" s="18">
        <v>0</v>
      </c>
      <c r="AK112" s="18">
        <v>5</v>
      </c>
      <c r="AL112" s="18">
        <v>1</v>
      </c>
      <c r="AM112" s="18">
        <v>1</v>
      </c>
      <c r="AN112" s="18">
        <v>0</v>
      </c>
      <c r="AO112" s="18">
        <v>0</v>
      </c>
      <c r="AP112" s="18">
        <v>0</v>
      </c>
      <c r="AQ112" s="18">
        <v>0</v>
      </c>
      <c r="AR112" s="18">
        <v>5</v>
      </c>
      <c r="AS112" s="18">
        <v>0</v>
      </c>
      <c r="AT112" s="18">
        <v>7</v>
      </c>
      <c r="AU112" s="18">
        <v>0</v>
      </c>
      <c r="AV112" s="18">
        <v>0</v>
      </c>
      <c r="AW112" s="18">
        <v>0</v>
      </c>
      <c r="AX112" s="18">
        <v>2</v>
      </c>
      <c r="AY112" s="18">
        <v>0</v>
      </c>
      <c r="AZ112" s="18">
        <v>0</v>
      </c>
      <c r="BA112" s="18">
        <v>0</v>
      </c>
      <c r="BB112" s="19" t="s">
        <v>12</v>
      </c>
      <c r="BC112" s="17">
        <f t="shared" si="4"/>
        <v>181</v>
      </c>
    </row>
    <row r="113" spans="1:55" ht="11.25">
      <c r="A113" s="13" t="s">
        <v>17</v>
      </c>
      <c r="B113" s="14">
        <v>0</v>
      </c>
      <c r="C113" s="14">
        <v>0</v>
      </c>
      <c r="D113" s="14">
        <v>0</v>
      </c>
      <c r="E113" s="14">
        <v>3</v>
      </c>
      <c r="F113" s="14">
        <v>0</v>
      </c>
      <c r="G113" s="14">
        <v>7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8">
        <v>0</v>
      </c>
      <c r="P113" s="18">
        <v>10</v>
      </c>
      <c r="Q113" s="18">
        <v>0</v>
      </c>
      <c r="R113" s="18">
        <v>0</v>
      </c>
      <c r="S113" s="18">
        <v>0</v>
      </c>
      <c r="T113" s="18">
        <v>1</v>
      </c>
      <c r="U113" s="18">
        <v>1</v>
      </c>
      <c r="V113" s="18">
        <v>7</v>
      </c>
      <c r="W113" s="18">
        <v>0</v>
      </c>
      <c r="X113" s="18">
        <v>3</v>
      </c>
      <c r="Y113" s="18">
        <v>7</v>
      </c>
      <c r="Z113" s="18">
        <v>4</v>
      </c>
      <c r="AA113" s="18">
        <v>3</v>
      </c>
      <c r="AB113" s="18">
        <v>0</v>
      </c>
      <c r="AC113" s="18">
        <v>2</v>
      </c>
      <c r="AD113" s="18">
        <v>4</v>
      </c>
      <c r="AE113" s="18">
        <v>3</v>
      </c>
      <c r="AF113" s="18">
        <v>3</v>
      </c>
      <c r="AG113" s="18">
        <v>3</v>
      </c>
      <c r="AH113" s="18">
        <v>5</v>
      </c>
      <c r="AI113" s="18">
        <v>5</v>
      </c>
      <c r="AJ113" s="18">
        <v>2</v>
      </c>
      <c r="AK113" s="18" t="s">
        <v>12</v>
      </c>
      <c r="AL113" s="18">
        <v>0</v>
      </c>
      <c r="AM113" s="18">
        <v>10</v>
      </c>
      <c r="AN113" s="18">
        <v>0</v>
      </c>
      <c r="AO113" s="18">
        <v>0</v>
      </c>
      <c r="AP113" s="18">
        <v>57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11</v>
      </c>
      <c r="AW113" s="18">
        <v>0</v>
      </c>
      <c r="AX113" s="18">
        <v>0</v>
      </c>
      <c r="AY113" s="18">
        <v>3</v>
      </c>
      <c r="AZ113" s="18">
        <v>0</v>
      </c>
      <c r="BA113" s="18">
        <v>0</v>
      </c>
      <c r="BB113" s="19" t="s">
        <v>12</v>
      </c>
      <c r="BC113" s="17">
        <f t="shared" si="4"/>
        <v>154</v>
      </c>
    </row>
    <row r="114" spans="1:55" ht="11.25">
      <c r="A114" s="13" t="s">
        <v>18</v>
      </c>
      <c r="B114" s="14">
        <v>2</v>
      </c>
      <c r="C114" s="14">
        <v>3</v>
      </c>
      <c r="D114" s="14">
        <v>3</v>
      </c>
      <c r="E114" s="14">
        <v>0</v>
      </c>
      <c r="F114" s="14">
        <v>3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0</v>
      </c>
      <c r="M114" s="14">
        <v>2</v>
      </c>
      <c r="N114" s="14">
        <v>5</v>
      </c>
      <c r="O114" s="18">
        <v>0</v>
      </c>
      <c r="P114" s="18">
        <v>0</v>
      </c>
      <c r="Q114" s="18">
        <v>9</v>
      </c>
      <c r="R114" s="18">
        <v>12</v>
      </c>
      <c r="S114" s="18">
        <v>14</v>
      </c>
      <c r="T114" s="18">
        <v>15</v>
      </c>
      <c r="U114" s="18">
        <v>2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2</v>
      </c>
      <c r="AB114" s="18">
        <v>2</v>
      </c>
      <c r="AC114" s="18">
        <v>0</v>
      </c>
      <c r="AD114" s="18">
        <v>0</v>
      </c>
      <c r="AE114" s="18">
        <v>0</v>
      </c>
      <c r="AF114" s="18">
        <v>0</v>
      </c>
      <c r="AG114" s="18">
        <v>1</v>
      </c>
      <c r="AH114" s="18">
        <v>0</v>
      </c>
      <c r="AI114" s="18">
        <v>1</v>
      </c>
      <c r="AJ114" s="18">
        <v>5</v>
      </c>
      <c r="AK114" s="18">
        <v>0</v>
      </c>
      <c r="AL114" s="18">
        <v>8</v>
      </c>
      <c r="AM114" s="18">
        <v>1</v>
      </c>
      <c r="AN114" s="18">
        <v>0</v>
      </c>
      <c r="AO114" s="18">
        <v>0</v>
      </c>
      <c r="AP114" s="18">
        <v>0</v>
      </c>
      <c r="AQ114" s="18">
        <v>0</v>
      </c>
      <c r="AR114" s="18" t="s">
        <v>12</v>
      </c>
      <c r="AS114" s="18">
        <v>0</v>
      </c>
      <c r="AT114" s="18">
        <v>0</v>
      </c>
      <c r="AU114" s="18">
        <v>0</v>
      </c>
      <c r="AV114" s="18">
        <v>2</v>
      </c>
      <c r="AW114" s="18">
        <v>2</v>
      </c>
      <c r="AX114" s="18">
        <v>3</v>
      </c>
      <c r="AY114" s="18">
        <v>0</v>
      </c>
      <c r="AZ114" s="18">
        <v>3</v>
      </c>
      <c r="BA114" s="18">
        <v>4</v>
      </c>
      <c r="BB114" s="19" t="s">
        <v>12</v>
      </c>
      <c r="BC114" s="17">
        <f t="shared" si="4"/>
        <v>105</v>
      </c>
    </row>
    <row r="115" spans="1:55" ht="11.25">
      <c r="A115" s="13" t="s">
        <v>19</v>
      </c>
      <c r="B115" s="14">
        <v>2</v>
      </c>
      <c r="C115" s="14">
        <v>3</v>
      </c>
      <c r="D115" s="14">
        <v>0</v>
      </c>
      <c r="E115" s="14">
        <v>3</v>
      </c>
      <c r="F115" s="14">
        <v>0</v>
      </c>
      <c r="G115" s="14">
        <v>1</v>
      </c>
      <c r="H115" s="14">
        <v>1</v>
      </c>
      <c r="I115" s="14">
        <v>0</v>
      </c>
      <c r="J115" s="14">
        <v>2</v>
      </c>
      <c r="K115" s="14">
        <v>1</v>
      </c>
      <c r="L115" s="14">
        <v>1</v>
      </c>
      <c r="M115" s="14">
        <v>0</v>
      </c>
      <c r="N115" s="14">
        <v>1</v>
      </c>
      <c r="O115" s="18">
        <v>1</v>
      </c>
      <c r="P115" s="18">
        <v>0</v>
      </c>
      <c r="Q115" s="18">
        <v>1</v>
      </c>
      <c r="R115" s="18">
        <v>12</v>
      </c>
      <c r="S115" s="18">
        <v>1</v>
      </c>
      <c r="T115" s="18">
        <v>0</v>
      </c>
      <c r="U115" s="18">
        <v>4</v>
      </c>
      <c r="V115" s="18">
        <v>27</v>
      </c>
      <c r="W115" s="18">
        <v>32</v>
      </c>
      <c r="X115" s="18">
        <v>15</v>
      </c>
      <c r="Y115" s="18">
        <v>8</v>
      </c>
      <c r="Z115" s="18">
        <v>7</v>
      </c>
      <c r="AA115" s="18">
        <v>2</v>
      </c>
      <c r="AB115" s="18">
        <v>1</v>
      </c>
      <c r="AC115" s="18">
        <v>0</v>
      </c>
      <c r="AD115" s="18">
        <v>0</v>
      </c>
      <c r="AE115" s="18">
        <v>0</v>
      </c>
      <c r="AF115" s="18">
        <v>0</v>
      </c>
      <c r="AG115" s="18">
        <v>3</v>
      </c>
      <c r="AH115" s="18">
        <v>4</v>
      </c>
      <c r="AI115" s="18">
        <v>0</v>
      </c>
      <c r="AJ115" s="18">
        <v>0</v>
      </c>
      <c r="AK115" s="18">
        <v>5</v>
      </c>
      <c r="AL115" s="18">
        <v>0</v>
      </c>
      <c r="AM115" s="18">
        <v>0</v>
      </c>
      <c r="AN115" s="18">
        <v>3</v>
      </c>
      <c r="AO115" s="18">
        <v>4</v>
      </c>
      <c r="AP115" s="18">
        <v>2</v>
      </c>
      <c r="AQ115" s="18">
        <v>0</v>
      </c>
      <c r="AR115" s="18">
        <v>6</v>
      </c>
      <c r="AS115" s="18">
        <v>0</v>
      </c>
      <c r="AT115" s="18">
        <v>0</v>
      </c>
      <c r="AU115" s="18">
        <v>3</v>
      </c>
      <c r="AV115" s="18">
        <v>0</v>
      </c>
      <c r="AW115" s="18">
        <v>9</v>
      </c>
      <c r="AX115" s="18">
        <v>0</v>
      </c>
      <c r="AY115" s="18">
        <v>4</v>
      </c>
      <c r="AZ115" s="18">
        <v>2</v>
      </c>
      <c r="BA115" s="18">
        <v>0</v>
      </c>
      <c r="BB115" s="19" t="s">
        <v>12</v>
      </c>
      <c r="BC115" s="17">
        <f t="shared" si="4"/>
        <v>171</v>
      </c>
    </row>
    <row r="116" spans="1:55" ht="11.25">
      <c r="A116" s="13" t="s">
        <v>20</v>
      </c>
      <c r="B116" s="14">
        <v>1</v>
      </c>
      <c r="C116" s="14">
        <v>0</v>
      </c>
      <c r="D116" s="14">
        <v>0</v>
      </c>
      <c r="E116" s="14">
        <v>1</v>
      </c>
      <c r="F116" s="14">
        <v>1</v>
      </c>
      <c r="G116" s="14">
        <v>1</v>
      </c>
      <c r="H116" s="14">
        <v>5</v>
      </c>
      <c r="I116" s="14">
        <v>4</v>
      </c>
      <c r="J116" s="14">
        <v>2</v>
      </c>
      <c r="K116" s="14">
        <v>5</v>
      </c>
      <c r="L116" s="14">
        <v>5</v>
      </c>
      <c r="M116" s="14">
        <v>0</v>
      </c>
      <c r="N116" s="14">
        <v>2</v>
      </c>
      <c r="O116" s="18">
        <v>3</v>
      </c>
      <c r="P116" s="18" t="s">
        <v>12</v>
      </c>
      <c r="Q116" s="18">
        <v>3</v>
      </c>
      <c r="R116" s="18">
        <v>4</v>
      </c>
      <c r="S116" s="18">
        <v>5</v>
      </c>
      <c r="T116" s="18">
        <v>32</v>
      </c>
      <c r="U116" s="18">
        <v>1</v>
      </c>
      <c r="V116" s="18">
        <v>1</v>
      </c>
      <c r="W116" s="18">
        <v>1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1</v>
      </c>
      <c r="AD116" s="18">
        <v>1</v>
      </c>
      <c r="AE116" s="18">
        <v>0</v>
      </c>
      <c r="AF116" s="18">
        <v>4</v>
      </c>
      <c r="AG116" s="18">
        <v>3</v>
      </c>
      <c r="AH116" s="18">
        <v>2</v>
      </c>
      <c r="AI116" s="18">
        <v>0</v>
      </c>
      <c r="AJ116" s="18">
        <v>5</v>
      </c>
      <c r="AK116" s="18">
        <v>4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1</v>
      </c>
      <c r="AT116" s="18">
        <v>0</v>
      </c>
      <c r="AU116" s="18">
        <v>0</v>
      </c>
      <c r="AV116" s="18">
        <v>0</v>
      </c>
      <c r="AW116" s="18">
        <v>0</v>
      </c>
      <c r="AX116" s="18">
        <v>2</v>
      </c>
      <c r="AY116" s="18">
        <v>1</v>
      </c>
      <c r="AZ116" s="18">
        <v>0</v>
      </c>
      <c r="BA116" s="18">
        <v>5</v>
      </c>
      <c r="BB116" s="19" t="s">
        <v>12</v>
      </c>
      <c r="BC116" s="17">
        <f t="shared" si="4"/>
        <v>106</v>
      </c>
    </row>
    <row r="117" spans="1:55" ht="11.25">
      <c r="A117" s="13" t="s">
        <v>21</v>
      </c>
      <c r="B117" s="14">
        <v>0</v>
      </c>
      <c r="C117" s="14">
        <v>0</v>
      </c>
      <c r="D117" s="14">
        <v>5</v>
      </c>
      <c r="E117" s="14">
        <v>1</v>
      </c>
      <c r="F117" s="14">
        <v>4</v>
      </c>
      <c r="G117" s="14">
        <v>1</v>
      </c>
      <c r="H117" s="14">
        <v>2</v>
      </c>
      <c r="I117" s="14">
        <v>2</v>
      </c>
      <c r="J117" s="14">
        <v>4</v>
      </c>
      <c r="K117" s="14">
        <v>0</v>
      </c>
      <c r="L117" s="14">
        <v>4</v>
      </c>
      <c r="M117" s="14">
        <v>0</v>
      </c>
      <c r="N117" s="14" t="s">
        <v>12</v>
      </c>
      <c r="O117" s="18">
        <v>1</v>
      </c>
      <c r="P117" s="18">
        <v>0</v>
      </c>
      <c r="Q117" s="18">
        <v>0</v>
      </c>
      <c r="R117" s="18">
        <v>2</v>
      </c>
      <c r="S117" s="18">
        <v>0</v>
      </c>
      <c r="T117" s="18">
        <v>4</v>
      </c>
      <c r="U117" s="18">
        <v>1</v>
      </c>
      <c r="V117" s="18">
        <v>1</v>
      </c>
      <c r="W117" s="18">
        <v>2</v>
      </c>
      <c r="X117" s="18">
        <v>3</v>
      </c>
      <c r="Y117" s="18" t="s">
        <v>12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9</v>
      </c>
      <c r="AJ117" s="18">
        <v>1</v>
      </c>
      <c r="AK117" s="18">
        <v>3</v>
      </c>
      <c r="AL117" s="18">
        <v>5</v>
      </c>
      <c r="AM117" s="18">
        <v>3</v>
      </c>
      <c r="AN117" s="18">
        <v>8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9" t="s">
        <v>12</v>
      </c>
      <c r="BC117" s="17">
        <f t="shared" si="4"/>
        <v>66</v>
      </c>
    </row>
    <row r="118" spans="1:55" ht="11.25">
      <c r="A118" s="13" t="s">
        <v>22</v>
      </c>
      <c r="B118" s="14">
        <v>9</v>
      </c>
      <c r="C118" s="14">
        <v>6</v>
      </c>
      <c r="D118" s="14">
        <v>3</v>
      </c>
      <c r="E118" s="14" t="s">
        <v>12</v>
      </c>
      <c r="F118" s="14">
        <v>5</v>
      </c>
      <c r="G118" s="14">
        <v>10</v>
      </c>
      <c r="H118" s="14">
        <v>8</v>
      </c>
      <c r="I118" s="14">
        <v>20</v>
      </c>
      <c r="J118" s="14">
        <v>4</v>
      </c>
      <c r="K118" s="14">
        <v>11</v>
      </c>
      <c r="L118" s="14">
        <v>11</v>
      </c>
      <c r="M118" s="14">
        <v>8</v>
      </c>
      <c r="N118" s="14" t="s">
        <v>12</v>
      </c>
      <c r="O118" s="18">
        <v>12</v>
      </c>
      <c r="P118" s="18">
        <v>35</v>
      </c>
      <c r="Q118" s="18">
        <v>6</v>
      </c>
      <c r="R118" s="18">
        <v>12</v>
      </c>
      <c r="S118" s="18">
        <v>7</v>
      </c>
      <c r="T118" s="18">
        <v>16</v>
      </c>
      <c r="U118" s="18">
        <v>0</v>
      </c>
      <c r="V118" s="18">
        <v>0</v>
      </c>
      <c r="W118" s="18">
        <v>2</v>
      </c>
      <c r="X118" s="18">
        <v>0</v>
      </c>
      <c r="Y118" s="18" t="s">
        <v>12</v>
      </c>
      <c r="Z118" s="18">
        <v>0</v>
      </c>
      <c r="AA118" s="18">
        <v>0</v>
      </c>
      <c r="AB118" s="18">
        <v>0</v>
      </c>
      <c r="AC118" s="18">
        <v>0</v>
      </c>
      <c r="AD118" s="18">
        <v>1</v>
      </c>
      <c r="AE118" s="18">
        <v>14</v>
      </c>
      <c r="AF118" s="18">
        <v>20</v>
      </c>
      <c r="AG118" s="18">
        <v>15</v>
      </c>
      <c r="AH118" s="18">
        <v>18</v>
      </c>
      <c r="AI118" s="18">
        <v>20</v>
      </c>
      <c r="AJ118" s="18">
        <v>10</v>
      </c>
      <c r="AK118" s="18">
        <v>16</v>
      </c>
      <c r="AL118" s="18">
        <v>12</v>
      </c>
      <c r="AM118" s="18">
        <v>20</v>
      </c>
      <c r="AN118" s="18">
        <v>6</v>
      </c>
      <c r="AO118" s="18">
        <v>21</v>
      </c>
      <c r="AP118" s="18">
        <v>6</v>
      </c>
      <c r="AQ118" s="18">
        <v>6</v>
      </c>
      <c r="AR118" s="18">
        <v>11</v>
      </c>
      <c r="AS118" s="18">
        <v>4</v>
      </c>
      <c r="AT118" s="18">
        <v>13</v>
      </c>
      <c r="AU118" s="18">
        <v>4</v>
      </c>
      <c r="AV118" s="18">
        <v>3</v>
      </c>
      <c r="AW118" s="18">
        <v>13</v>
      </c>
      <c r="AX118" s="18">
        <v>8</v>
      </c>
      <c r="AY118" s="18">
        <v>7</v>
      </c>
      <c r="AZ118" s="18">
        <v>6</v>
      </c>
      <c r="BA118" s="18">
        <v>8</v>
      </c>
      <c r="BB118" s="19" t="s">
        <v>12</v>
      </c>
      <c r="BC118" s="17">
        <f t="shared" si="4"/>
        <v>447</v>
      </c>
    </row>
    <row r="119" spans="1:55" ht="11.25">
      <c r="A119" s="13" t="s">
        <v>23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 t="s">
        <v>12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9" t="s">
        <v>12</v>
      </c>
      <c r="BC119" s="17">
        <f t="shared" si="4"/>
        <v>0</v>
      </c>
    </row>
    <row r="120" spans="1:55" ht="11.25">
      <c r="A120" s="13" t="s">
        <v>24</v>
      </c>
      <c r="B120" s="14">
        <v>0</v>
      </c>
      <c r="C120" s="14">
        <v>23</v>
      </c>
      <c r="D120" s="14">
        <v>19</v>
      </c>
      <c r="E120" s="14">
        <v>19</v>
      </c>
      <c r="F120" s="14">
        <v>13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 t="s">
        <v>12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9" t="s">
        <v>12</v>
      </c>
      <c r="BC120" s="17">
        <f t="shared" si="4"/>
        <v>74</v>
      </c>
    </row>
    <row r="121" spans="1:55" ht="11.25">
      <c r="A121" s="13" t="s">
        <v>25</v>
      </c>
      <c r="B121" s="14">
        <v>0</v>
      </c>
      <c r="C121" s="14">
        <v>0</v>
      </c>
      <c r="D121" s="14" t="s">
        <v>12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8">
        <v>4</v>
      </c>
      <c r="P121" s="18">
        <v>7</v>
      </c>
      <c r="Q121" s="18">
        <v>2</v>
      </c>
      <c r="R121" s="18">
        <v>0</v>
      </c>
      <c r="S121" s="18">
        <v>0</v>
      </c>
      <c r="T121" s="18">
        <v>0</v>
      </c>
      <c r="U121" s="18">
        <v>3</v>
      </c>
      <c r="V121" s="18">
        <v>0</v>
      </c>
      <c r="W121" s="18">
        <v>0</v>
      </c>
      <c r="X121" s="18">
        <v>2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2</v>
      </c>
      <c r="AF121" s="18" t="s">
        <v>12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9" t="s">
        <v>12</v>
      </c>
      <c r="BC121" s="17">
        <f t="shared" si="4"/>
        <v>20</v>
      </c>
    </row>
    <row r="122" spans="1:55" ht="11.25">
      <c r="A122" s="13" t="s">
        <v>26</v>
      </c>
      <c r="B122" s="14">
        <v>88</v>
      </c>
      <c r="C122" s="14">
        <v>100</v>
      </c>
      <c r="D122" s="14">
        <v>74</v>
      </c>
      <c r="E122" s="14">
        <v>101</v>
      </c>
      <c r="F122" s="14">
        <v>90</v>
      </c>
      <c r="G122" s="14">
        <v>91</v>
      </c>
      <c r="H122" s="14">
        <v>87</v>
      </c>
      <c r="I122" s="14">
        <v>84</v>
      </c>
      <c r="J122" s="14">
        <v>69</v>
      </c>
      <c r="K122" s="14">
        <v>149</v>
      </c>
      <c r="L122" s="14">
        <v>130</v>
      </c>
      <c r="M122" s="14">
        <v>178</v>
      </c>
      <c r="N122" s="14">
        <v>155</v>
      </c>
      <c r="O122" s="18">
        <v>69</v>
      </c>
      <c r="P122" s="18">
        <v>85</v>
      </c>
      <c r="Q122" s="18">
        <v>49</v>
      </c>
      <c r="R122" s="18">
        <v>55</v>
      </c>
      <c r="S122" s="18">
        <v>65</v>
      </c>
      <c r="T122" s="18">
        <v>134</v>
      </c>
      <c r="U122" s="18">
        <v>100</v>
      </c>
      <c r="V122" s="18">
        <v>128</v>
      </c>
      <c r="W122" s="18">
        <v>113</v>
      </c>
      <c r="X122" s="18">
        <v>132</v>
      </c>
      <c r="Y122" s="18">
        <v>74</v>
      </c>
      <c r="Z122" s="18">
        <v>84</v>
      </c>
      <c r="AA122" s="18">
        <v>80</v>
      </c>
      <c r="AB122" s="18">
        <v>74</v>
      </c>
      <c r="AC122" s="18">
        <v>113</v>
      </c>
      <c r="AD122" s="18">
        <v>70</v>
      </c>
      <c r="AE122" s="18">
        <v>82</v>
      </c>
      <c r="AF122" s="18">
        <v>40</v>
      </c>
      <c r="AG122" s="18">
        <v>23</v>
      </c>
      <c r="AH122" s="18">
        <v>37</v>
      </c>
      <c r="AI122" s="18">
        <v>120</v>
      </c>
      <c r="AJ122" s="18">
        <v>69</v>
      </c>
      <c r="AK122" s="18">
        <v>114</v>
      </c>
      <c r="AL122" s="18">
        <v>84</v>
      </c>
      <c r="AM122" s="18">
        <v>87</v>
      </c>
      <c r="AN122" s="18">
        <v>87</v>
      </c>
      <c r="AO122" s="18">
        <v>85</v>
      </c>
      <c r="AP122" s="18">
        <v>88</v>
      </c>
      <c r="AQ122" s="18">
        <v>134</v>
      </c>
      <c r="AR122" s="18">
        <v>103</v>
      </c>
      <c r="AS122" s="18">
        <v>88</v>
      </c>
      <c r="AT122" s="18">
        <v>80</v>
      </c>
      <c r="AU122" s="18">
        <v>79</v>
      </c>
      <c r="AV122" s="18">
        <v>66</v>
      </c>
      <c r="AW122" s="18">
        <v>81</v>
      </c>
      <c r="AX122" s="18">
        <v>97</v>
      </c>
      <c r="AY122" s="18">
        <v>79</v>
      </c>
      <c r="AZ122" s="18">
        <v>70</v>
      </c>
      <c r="BA122" s="18">
        <v>69</v>
      </c>
      <c r="BB122" s="19" t="s">
        <v>12</v>
      </c>
      <c r="BC122" s="17">
        <f t="shared" si="4"/>
        <v>4683</v>
      </c>
    </row>
    <row r="123" spans="1:55" ht="11.25">
      <c r="A123" s="13" t="s">
        <v>27</v>
      </c>
      <c r="B123" s="14">
        <v>31</v>
      </c>
      <c r="C123" s="14">
        <v>38</v>
      </c>
      <c r="D123" s="14">
        <v>32</v>
      </c>
      <c r="E123" s="14">
        <v>36</v>
      </c>
      <c r="F123" s="14">
        <v>23</v>
      </c>
      <c r="G123" s="14">
        <v>24</v>
      </c>
      <c r="H123" s="14">
        <v>19</v>
      </c>
      <c r="I123" s="14">
        <v>16</v>
      </c>
      <c r="J123" s="14">
        <v>23</v>
      </c>
      <c r="K123" s="14">
        <v>39</v>
      </c>
      <c r="L123" s="14">
        <v>33</v>
      </c>
      <c r="M123" s="14">
        <v>23</v>
      </c>
      <c r="N123" s="14">
        <v>22</v>
      </c>
      <c r="O123" s="18">
        <v>0</v>
      </c>
      <c r="P123" s="18">
        <v>0</v>
      </c>
      <c r="Q123" s="18">
        <v>31</v>
      </c>
      <c r="R123" s="18">
        <v>33</v>
      </c>
      <c r="S123" s="18">
        <v>22</v>
      </c>
      <c r="T123" s="18">
        <v>37</v>
      </c>
      <c r="U123" s="18">
        <v>82</v>
      </c>
      <c r="V123" s="18">
        <v>78</v>
      </c>
      <c r="W123" s="18">
        <v>80</v>
      </c>
      <c r="X123" s="18">
        <v>56</v>
      </c>
      <c r="Y123" s="18">
        <v>32</v>
      </c>
      <c r="Z123" s="18">
        <v>38</v>
      </c>
      <c r="AA123" s="18">
        <v>19</v>
      </c>
      <c r="AB123" s="18">
        <v>21</v>
      </c>
      <c r="AC123" s="18">
        <v>19</v>
      </c>
      <c r="AD123" s="18">
        <v>20</v>
      </c>
      <c r="AE123" s="18">
        <v>17</v>
      </c>
      <c r="AF123" s="18">
        <v>19</v>
      </c>
      <c r="AG123" s="18">
        <v>21</v>
      </c>
      <c r="AH123" s="18">
        <v>20</v>
      </c>
      <c r="AI123" s="18">
        <v>19</v>
      </c>
      <c r="AJ123" s="18">
        <v>16</v>
      </c>
      <c r="AK123" s="18">
        <v>29</v>
      </c>
      <c r="AL123" s="18">
        <v>25</v>
      </c>
      <c r="AM123" s="18">
        <v>32</v>
      </c>
      <c r="AN123" s="18">
        <v>43</v>
      </c>
      <c r="AO123" s="18">
        <v>36</v>
      </c>
      <c r="AP123" s="18">
        <v>94</v>
      </c>
      <c r="AQ123" s="18">
        <v>54</v>
      </c>
      <c r="AR123" s="18">
        <v>41</v>
      </c>
      <c r="AS123" s="18">
        <v>26</v>
      </c>
      <c r="AT123" s="18">
        <v>23</v>
      </c>
      <c r="AU123" s="18">
        <v>12</v>
      </c>
      <c r="AV123" s="18">
        <v>22</v>
      </c>
      <c r="AW123" s="18">
        <v>23</v>
      </c>
      <c r="AX123" s="18">
        <v>14</v>
      </c>
      <c r="AY123" s="18">
        <v>18</v>
      </c>
      <c r="AZ123" s="18">
        <v>16</v>
      </c>
      <c r="BA123" s="18">
        <v>20</v>
      </c>
      <c r="BB123" s="19" t="s">
        <v>12</v>
      </c>
      <c r="BC123" s="17">
        <f t="shared" si="4"/>
        <v>1567</v>
      </c>
    </row>
    <row r="124" spans="1:55" ht="11.25">
      <c r="A124" s="13" t="s">
        <v>28</v>
      </c>
      <c r="B124" s="14">
        <v>0</v>
      </c>
      <c r="C124" s="14">
        <v>82</v>
      </c>
      <c r="D124" s="14">
        <v>35</v>
      </c>
      <c r="E124" s="14">
        <v>34</v>
      </c>
      <c r="F124" s="14">
        <v>48</v>
      </c>
      <c r="G124" s="14">
        <v>47</v>
      </c>
      <c r="H124" s="14">
        <v>44</v>
      </c>
      <c r="I124" s="14">
        <v>47</v>
      </c>
      <c r="J124" s="14">
        <v>33</v>
      </c>
      <c r="K124" s="14">
        <v>35</v>
      </c>
      <c r="L124" s="14">
        <v>58</v>
      </c>
      <c r="M124" s="14">
        <v>45</v>
      </c>
      <c r="N124" s="14">
        <v>47</v>
      </c>
      <c r="O124" s="18">
        <v>63</v>
      </c>
      <c r="P124" s="18">
        <v>106</v>
      </c>
      <c r="Q124" s="18">
        <v>64</v>
      </c>
      <c r="R124" s="18">
        <v>44</v>
      </c>
      <c r="S124" s="18">
        <v>50</v>
      </c>
      <c r="T124" s="18">
        <v>52</v>
      </c>
      <c r="U124" s="18">
        <v>43</v>
      </c>
      <c r="V124" s="18">
        <v>37</v>
      </c>
      <c r="W124" s="18">
        <v>27</v>
      </c>
      <c r="X124" s="18">
        <v>28</v>
      </c>
      <c r="Y124" s="18">
        <v>37</v>
      </c>
      <c r="Z124" s="18">
        <v>21</v>
      </c>
      <c r="AA124" s="18">
        <v>46</v>
      </c>
      <c r="AB124" s="18">
        <v>48</v>
      </c>
      <c r="AC124" s="18">
        <v>34</v>
      </c>
      <c r="AD124" s="18">
        <v>9</v>
      </c>
      <c r="AE124" s="18">
        <v>12</v>
      </c>
      <c r="AF124" s="18">
        <v>21</v>
      </c>
      <c r="AG124" s="18">
        <v>32</v>
      </c>
      <c r="AH124" s="18">
        <v>30</v>
      </c>
      <c r="AI124" s="18">
        <v>21</v>
      </c>
      <c r="AJ124" s="18">
        <v>22</v>
      </c>
      <c r="AK124" s="18">
        <v>29</v>
      </c>
      <c r="AL124" s="18">
        <v>24</v>
      </c>
      <c r="AM124" s="18">
        <v>22</v>
      </c>
      <c r="AN124" s="18">
        <v>15</v>
      </c>
      <c r="AO124" s="18">
        <v>27</v>
      </c>
      <c r="AP124" s="18">
        <v>2</v>
      </c>
      <c r="AQ124" s="18">
        <v>18</v>
      </c>
      <c r="AR124" s="18">
        <v>29</v>
      </c>
      <c r="AS124" s="18">
        <v>23</v>
      </c>
      <c r="AT124" s="18">
        <v>35</v>
      </c>
      <c r="AU124" s="18">
        <v>30</v>
      </c>
      <c r="AV124" s="18">
        <v>52</v>
      </c>
      <c r="AW124" s="18">
        <v>42</v>
      </c>
      <c r="AX124" s="18">
        <v>95</v>
      </c>
      <c r="AY124" s="18">
        <v>65</v>
      </c>
      <c r="AZ124" s="18">
        <v>45</v>
      </c>
      <c r="BA124" s="18">
        <v>44</v>
      </c>
      <c r="BB124" s="19" t="s">
        <v>12</v>
      </c>
      <c r="BC124" s="17">
        <f t="shared" si="4"/>
        <v>1999</v>
      </c>
    </row>
    <row r="125" spans="1:55" ht="11.25">
      <c r="A125" s="13" t="s">
        <v>29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8">
        <v>1</v>
      </c>
      <c r="P125" s="18">
        <v>4</v>
      </c>
      <c r="Q125" s="18">
        <v>3</v>
      </c>
      <c r="R125" s="18">
        <v>0</v>
      </c>
      <c r="S125" s="18">
        <v>4</v>
      </c>
      <c r="T125" s="18">
        <v>12</v>
      </c>
      <c r="U125" s="18">
        <v>3</v>
      </c>
      <c r="V125" s="18">
        <v>0</v>
      </c>
      <c r="W125" s="18">
        <v>3</v>
      </c>
      <c r="X125" s="18">
        <v>5</v>
      </c>
      <c r="Y125" s="18">
        <v>3</v>
      </c>
      <c r="Z125" s="18">
        <v>0</v>
      </c>
      <c r="AA125" s="18">
        <v>1</v>
      </c>
      <c r="AB125" s="18">
        <v>0</v>
      </c>
      <c r="AC125" s="18">
        <v>6</v>
      </c>
      <c r="AD125" s="18">
        <v>0</v>
      </c>
      <c r="AE125" s="18">
        <v>0</v>
      </c>
      <c r="AF125" s="18">
        <v>2</v>
      </c>
      <c r="AG125" s="18">
        <v>0</v>
      </c>
      <c r="AH125" s="18">
        <v>1</v>
      </c>
      <c r="AI125" s="18">
        <v>0</v>
      </c>
      <c r="AJ125" s="18">
        <v>7</v>
      </c>
      <c r="AK125" s="18">
        <v>6</v>
      </c>
      <c r="AL125" s="18">
        <v>3</v>
      </c>
      <c r="AM125" s="18">
        <v>3</v>
      </c>
      <c r="AN125" s="18">
        <v>0</v>
      </c>
      <c r="AO125" s="18">
        <v>0</v>
      </c>
      <c r="AP125" s="18">
        <v>2</v>
      </c>
      <c r="AQ125" s="18">
        <v>0</v>
      </c>
      <c r="AR125" s="18">
        <v>0</v>
      </c>
      <c r="AS125" s="18">
        <v>0</v>
      </c>
      <c r="AT125" s="18">
        <v>0</v>
      </c>
      <c r="AU125" s="18">
        <v>3</v>
      </c>
      <c r="AV125" s="18">
        <v>0</v>
      </c>
      <c r="AW125" s="18">
        <v>5</v>
      </c>
      <c r="AX125" s="18">
        <v>7</v>
      </c>
      <c r="AY125" s="18">
        <v>5</v>
      </c>
      <c r="AZ125" s="18">
        <v>0</v>
      </c>
      <c r="BA125" s="18">
        <v>0</v>
      </c>
      <c r="BB125" s="19" t="s">
        <v>12</v>
      </c>
      <c r="BC125" s="17">
        <f t="shared" si="4"/>
        <v>89</v>
      </c>
    </row>
    <row r="126" spans="1:55" ht="11.25">
      <c r="A126" s="13" t="s">
        <v>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 t="s">
        <v>12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8">
        <v>0</v>
      </c>
      <c r="P126" s="18">
        <v>0</v>
      </c>
      <c r="Q126" s="18">
        <v>0</v>
      </c>
      <c r="R126" s="18">
        <v>10</v>
      </c>
      <c r="S126" s="18">
        <v>0</v>
      </c>
      <c r="T126" s="18">
        <v>0</v>
      </c>
      <c r="U126" s="18">
        <v>8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 t="s">
        <v>12</v>
      </c>
      <c r="AK126" s="18">
        <v>0</v>
      </c>
      <c r="AL126" s="18" t="s">
        <v>12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9" t="s">
        <v>12</v>
      </c>
      <c r="BC126" s="17">
        <f t="shared" si="4"/>
        <v>18</v>
      </c>
    </row>
    <row r="127" spans="1:55" ht="11.25">
      <c r="A127" s="13" t="s">
        <v>31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9" t="s">
        <v>12</v>
      </c>
      <c r="BC127" s="17">
        <f t="shared" si="4"/>
        <v>0</v>
      </c>
    </row>
    <row r="128" spans="1:55" ht="11.25">
      <c r="A128" s="13" t="s">
        <v>32</v>
      </c>
      <c r="B128" s="14">
        <v>2</v>
      </c>
      <c r="C128" s="14">
        <v>0</v>
      </c>
      <c r="D128" s="14">
        <v>6</v>
      </c>
      <c r="E128" s="14">
        <v>4</v>
      </c>
      <c r="F128" s="14">
        <v>4</v>
      </c>
      <c r="G128" s="14">
        <v>8</v>
      </c>
      <c r="H128" s="14">
        <v>3</v>
      </c>
      <c r="I128" s="14">
        <v>0</v>
      </c>
      <c r="J128" s="14">
        <v>9</v>
      </c>
      <c r="K128" s="14">
        <v>1</v>
      </c>
      <c r="L128" s="14">
        <v>5</v>
      </c>
      <c r="M128" s="14">
        <v>5</v>
      </c>
      <c r="N128" s="14">
        <v>3</v>
      </c>
      <c r="O128" s="18">
        <v>2</v>
      </c>
      <c r="P128" s="18">
        <v>5</v>
      </c>
      <c r="Q128" s="18">
        <v>3</v>
      </c>
      <c r="R128" s="18">
        <v>7</v>
      </c>
      <c r="S128" s="18">
        <v>5</v>
      </c>
      <c r="T128" s="18">
        <v>15</v>
      </c>
      <c r="U128" s="18">
        <v>23</v>
      </c>
      <c r="V128" s="18">
        <v>0</v>
      </c>
      <c r="W128" s="18">
        <v>7</v>
      </c>
      <c r="X128" s="18">
        <v>2</v>
      </c>
      <c r="Y128" s="18">
        <v>6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5</v>
      </c>
      <c r="AF128" s="18">
        <v>3</v>
      </c>
      <c r="AG128" s="18">
        <v>2</v>
      </c>
      <c r="AH128" s="18">
        <v>3</v>
      </c>
      <c r="AI128" s="18">
        <v>10</v>
      </c>
      <c r="AJ128" s="18">
        <v>3</v>
      </c>
      <c r="AK128" s="18">
        <v>3</v>
      </c>
      <c r="AL128" s="18">
        <v>4</v>
      </c>
      <c r="AM128" s="18">
        <v>6</v>
      </c>
      <c r="AN128" s="18">
        <v>1</v>
      </c>
      <c r="AO128" s="18">
        <v>0</v>
      </c>
      <c r="AP128" s="18">
        <v>2</v>
      </c>
      <c r="AQ128" s="18">
        <v>0</v>
      </c>
      <c r="AR128" s="18">
        <v>9</v>
      </c>
      <c r="AS128" s="18">
        <v>5</v>
      </c>
      <c r="AT128" s="18">
        <v>5</v>
      </c>
      <c r="AU128" s="18">
        <v>3</v>
      </c>
      <c r="AV128" s="18">
        <v>5</v>
      </c>
      <c r="AW128" s="18">
        <v>5</v>
      </c>
      <c r="AX128" s="18">
        <v>2</v>
      </c>
      <c r="AY128" s="18">
        <v>4</v>
      </c>
      <c r="AZ128" s="18">
        <v>1</v>
      </c>
      <c r="BA128" s="18">
        <v>2</v>
      </c>
      <c r="BB128" s="19" t="s">
        <v>12</v>
      </c>
      <c r="BC128" s="17">
        <f t="shared" si="4"/>
        <v>208</v>
      </c>
    </row>
    <row r="129" spans="1:55" ht="11.25">
      <c r="A129" s="13" t="s">
        <v>33</v>
      </c>
      <c r="B129" s="14">
        <v>1</v>
      </c>
      <c r="C129" s="14">
        <v>0</v>
      </c>
      <c r="D129" s="14">
        <v>0</v>
      </c>
      <c r="E129" s="14">
        <v>0</v>
      </c>
      <c r="F129" s="14">
        <v>3</v>
      </c>
      <c r="G129" s="14">
        <v>5</v>
      </c>
      <c r="H129" s="14">
        <v>0</v>
      </c>
      <c r="I129" s="14">
        <v>1</v>
      </c>
      <c r="J129" s="14">
        <v>3</v>
      </c>
      <c r="K129" s="14">
        <v>0</v>
      </c>
      <c r="L129" s="14">
        <v>0</v>
      </c>
      <c r="M129" s="14">
        <v>0</v>
      </c>
      <c r="N129" s="14">
        <v>1</v>
      </c>
      <c r="O129" s="18">
        <v>0</v>
      </c>
      <c r="P129" s="18">
        <v>0</v>
      </c>
      <c r="Q129" s="18">
        <v>0</v>
      </c>
      <c r="R129" s="18">
        <v>0</v>
      </c>
      <c r="S129" s="18">
        <v>2</v>
      </c>
      <c r="T129" s="18">
        <v>0</v>
      </c>
      <c r="U129" s="18">
        <v>0</v>
      </c>
      <c r="V129" s="18">
        <v>0</v>
      </c>
      <c r="W129" s="18">
        <v>5</v>
      </c>
      <c r="X129" s="18">
        <v>2</v>
      </c>
      <c r="Y129" s="18">
        <v>0</v>
      </c>
      <c r="Z129" s="18">
        <v>0</v>
      </c>
      <c r="AA129" s="18">
        <v>0</v>
      </c>
      <c r="AB129" s="18">
        <v>11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4</v>
      </c>
      <c r="AM129" s="18">
        <v>0</v>
      </c>
      <c r="AN129" s="18">
        <v>0</v>
      </c>
      <c r="AO129" s="18">
        <v>3</v>
      </c>
      <c r="AP129" s="18">
        <v>0</v>
      </c>
      <c r="AQ129" s="18">
        <v>0</v>
      </c>
      <c r="AR129" s="18">
        <v>6</v>
      </c>
      <c r="AS129" s="18">
        <v>6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20</v>
      </c>
      <c r="BA129" s="18">
        <v>0</v>
      </c>
      <c r="BB129" s="19" t="s">
        <v>12</v>
      </c>
      <c r="BC129" s="17">
        <f t="shared" si="4"/>
        <v>73</v>
      </c>
    </row>
    <row r="130" spans="1:55" ht="11.25">
      <c r="A130" s="13" t="s">
        <v>34</v>
      </c>
      <c r="B130" s="14">
        <v>0</v>
      </c>
      <c r="C130" s="14">
        <v>0</v>
      </c>
      <c r="D130" s="14">
        <v>1</v>
      </c>
      <c r="E130" s="14">
        <v>0</v>
      </c>
      <c r="F130" s="14">
        <v>1</v>
      </c>
      <c r="G130" s="14">
        <v>0</v>
      </c>
      <c r="H130" s="14">
        <v>4</v>
      </c>
      <c r="I130" s="14">
        <v>0</v>
      </c>
      <c r="J130" s="14">
        <v>8</v>
      </c>
      <c r="K130" s="14">
        <v>3</v>
      </c>
      <c r="L130" s="14">
        <v>0</v>
      </c>
      <c r="M130" s="14">
        <v>5</v>
      </c>
      <c r="N130" s="14">
        <v>0</v>
      </c>
      <c r="O130" s="18">
        <v>2</v>
      </c>
      <c r="P130" s="18">
        <v>0</v>
      </c>
      <c r="Q130" s="18">
        <v>5</v>
      </c>
      <c r="R130" s="18">
        <v>0</v>
      </c>
      <c r="S130" s="18">
        <v>1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3</v>
      </c>
      <c r="Z130" s="18">
        <v>0</v>
      </c>
      <c r="AA130" s="18">
        <v>0</v>
      </c>
      <c r="AB130" s="18">
        <v>0</v>
      </c>
      <c r="AC130" s="18">
        <v>1</v>
      </c>
      <c r="AD130" s="18">
        <v>0</v>
      </c>
      <c r="AE130" s="18" t="s">
        <v>12</v>
      </c>
      <c r="AF130" s="18">
        <v>0</v>
      </c>
      <c r="AG130" s="18">
        <v>0</v>
      </c>
      <c r="AH130" s="18">
        <v>0</v>
      </c>
      <c r="AI130" s="18">
        <v>0</v>
      </c>
      <c r="AJ130" s="18">
        <v>5</v>
      </c>
      <c r="AK130" s="18">
        <v>13</v>
      </c>
      <c r="AL130" s="18">
        <v>8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9" t="s">
        <v>12</v>
      </c>
      <c r="BC130" s="17">
        <f t="shared" si="4"/>
        <v>61</v>
      </c>
    </row>
    <row r="131" spans="1:55" ht="11.25">
      <c r="A131" s="13" t="s">
        <v>35</v>
      </c>
      <c r="B131" s="14">
        <v>0</v>
      </c>
      <c r="C131" s="14">
        <v>0</v>
      </c>
      <c r="D131" s="14">
        <v>1</v>
      </c>
      <c r="E131" s="14">
        <v>2</v>
      </c>
      <c r="F131" s="14">
        <v>0</v>
      </c>
      <c r="G131" s="14">
        <v>0</v>
      </c>
      <c r="H131" s="14">
        <v>0</v>
      </c>
      <c r="I131" s="14">
        <v>5</v>
      </c>
      <c r="J131" s="14">
        <v>5</v>
      </c>
      <c r="K131" s="14">
        <v>0</v>
      </c>
      <c r="L131" s="14">
        <v>4</v>
      </c>
      <c r="M131" s="14">
        <v>8</v>
      </c>
      <c r="N131" s="14">
        <v>6</v>
      </c>
      <c r="O131" s="18">
        <v>8</v>
      </c>
      <c r="P131" s="18">
        <v>7</v>
      </c>
      <c r="Q131" s="18">
        <v>18</v>
      </c>
      <c r="R131" s="18">
        <v>23</v>
      </c>
      <c r="S131" s="18">
        <v>33</v>
      </c>
      <c r="T131" s="18">
        <v>17</v>
      </c>
      <c r="U131" s="18">
        <v>9</v>
      </c>
      <c r="V131" s="18">
        <v>0</v>
      </c>
      <c r="W131" s="18">
        <v>0</v>
      </c>
      <c r="X131" s="18">
        <v>0</v>
      </c>
      <c r="Y131" s="18">
        <v>10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4</v>
      </c>
      <c r="AF131" s="18">
        <v>0</v>
      </c>
      <c r="AG131" s="18">
        <v>0</v>
      </c>
      <c r="AH131" s="18">
        <v>6</v>
      </c>
      <c r="AI131" s="18">
        <v>2</v>
      </c>
      <c r="AJ131" s="18">
        <v>0</v>
      </c>
      <c r="AK131" s="18">
        <v>0</v>
      </c>
      <c r="AL131" s="18">
        <v>2</v>
      </c>
      <c r="AM131" s="18">
        <v>4</v>
      </c>
      <c r="AN131" s="18">
        <v>2</v>
      </c>
      <c r="AO131" s="18">
        <v>2</v>
      </c>
      <c r="AP131" s="18">
        <v>3</v>
      </c>
      <c r="AQ131" s="18">
        <v>0</v>
      </c>
      <c r="AR131" s="18">
        <v>0</v>
      </c>
      <c r="AS131" s="18">
        <v>2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1" t="s">
        <v>12</v>
      </c>
      <c r="BC131" s="17">
        <f t="shared" si="4"/>
        <v>183</v>
      </c>
    </row>
    <row r="132" spans="1:55" ht="12" thickBot="1">
      <c r="A132" s="22" t="s">
        <v>36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23">
        <v>0</v>
      </c>
      <c r="P132" s="23" t="s">
        <v>12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 t="s">
        <v>12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 t="s">
        <v>12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4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/>
      <c r="BC132" s="26">
        <f t="shared" si="4"/>
        <v>0</v>
      </c>
    </row>
    <row r="133" spans="1:55" s="4" customFormat="1" ht="12" thickBot="1">
      <c r="A133" s="27" t="s">
        <v>37</v>
      </c>
      <c r="B133" s="28">
        <f aca="true" t="shared" si="5" ref="B133:AG133">SUM(B108:B132)</f>
        <v>147</v>
      </c>
      <c r="C133" s="28">
        <f t="shared" si="5"/>
        <v>331</v>
      </c>
      <c r="D133" s="28">
        <f t="shared" si="5"/>
        <v>274</v>
      </c>
      <c r="E133" s="28">
        <f t="shared" si="5"/>
        <v>310</v>
      </c>
      <c r="F133" s="28">
        <f t="shared" si="5"/>
        <v>233</v>
      </c>
      <c r="G133" s="28">
        <f t="shared" si="5"/>
        <v>262</v>
      </c>
      <c r="H133" s="28">
        <f t="shared" si="5"/>
        <v>176</v>
      </c>
      <c r="I133" s="28">
        <f t="shared" si="5"/>
        <v>302</v>
      </c>
      <c r="J133" s="28">
        <f t="shared" si="5"/>
        <v>255</v>
      </c>
      <c r="K133" s="28">
        <f t="shared" si="5"/>
        <v>341</v>
      </c>
      <c r="L133" s="28">
        <f t="shared" si="5"/>
        <v>286</v>
      </c>
      <c r="M133" s="28">
        <f t="shared" si="5"/>
        <v>385</v>
      </c>
      <c r="N133" s="28">
        <f t="shared" si="5"/>
        <v>383</v>
      </c>
      <c r="O133" s="28">
        <f t="shared" si="5"/>
        <v>235</v>
      </c>
      <c r="P133" s="28">
        <f t="shared" si="5"/>
        <v>427</v>
      </c>
      <c r="Q133" s="28">
        <f t="shared" si="5"/>
        <v>289</v>
      </c>
      <c r="R133" s="28">
        <f t="shared" si="5"/>
        <v>256</v>
      </c>
      <c r="S133" s="28">
        <f t="shared" si="5"/>
        <v>294</v>
      </c>
      <c r="T133" s="28">
        <f t="shared" si="5"/>
        <v>436</v>
      </c>
      <c r="U133" s="28">
        <f t="shared" si="5"/>
        <v>337</v>
      </c>
      <c r="V133" s="28">
        <f t="shared" si="5"/>
        <v>356</v>
      </c>
      <c r="W133" s="28">
        <f t="shared" si="5"/>
        <v>340</v>
      </c>
      <c r="X133" s="28">
        <f t="shared" si="5"/>
        <v>301</v>
      </c>
      <c r="Y133" s="28">
        <f t="shared" si="5"/>
        <v>247</v>
      </c>
      <c r="Z133" s="28">
        <f t="shared" si="5"/>
        <v>273</v>
      </c>
      <c r="AA133" s="28">
        <f t="shared" si="5"/>
        <v>191</v>
      </c>
      <c r="AB133" s="28">
        <f t="shared" si="5"/>
        <v>192</v>
      </c>
      <c r="AC133" s="28">
        <f t="shared" si="5"/>
        <v>217</v>
      </c>
      <c r="AD133" s="28">
        <f t="shared" si="5"/>
        <v>136</v>
      </c>
      <c r="AE133" s="28">
        <f t="shared" si="5"/>
        <v>176</v>
      </c>
      <c r="AF133" s="28">
        <f t="shared" si="5"/>
        <v>156</v>
      </c>
      <c r="AG133" s="28">
        <f t="shared" si="5"/>
        <v>143</v>
      </c>
      <c r="AH133" s="28">
        <f aca="true" t="shared" si="6" ref="AH133:BC133">SUM(AH108:AH132)</f>
        <v>168</v>
      </c>
      <c r="AI133" s="28">
        <f t="shared" si="6"/>
        <v>317</v>
      </c>
      <c r="AJ133" s="28">
        <f t="shared" si="6"/>
        <v>205</v>
      </c>
      <c r="AK133" s="28">
        <f t="shared" si="6"/>
        <v>298</v>
      </c>
      <c r="AL133" s="28">
        <f t="shared" si="6"/>
        <v>264</v>
      </c>
      <c r="AM133" s="28">
        <f t="shared" si="6"/>
        <v>249</v>
      </c>
      <c r="AN133" s="28">
        <f t="shared" si="6"/>
        <v>204</v>
      </c>
      <c r="AO133" s="28">
        <f t="shared" si="6"/>
        <v>256</v>
      </c>
      <c r="AP133" s="28">
        <f t="shared" si="6"/>
        <v>289</v>
      </c>
      <c r="AQ133" s="28">
        <f t="shared" si="6"/>
        <v>274</v>
      </c>
      <c r="AR133" s="28">
        <f t="shared" si="6"/>
        <v>245</v>
      </c>
      <c r="AS133" s="28">
        <f t="shared" si="6"/>
        <v>190</v>
      </c>
      <c r="AT133" s="28">
        <f t="shared" si="6"/>
        <v>199</v>
      </c>
      <c r="AU133" s="28">
        <f t="shared" si="6"/>
        <v>218</v>
      </c>
      <c r="AV133" s="28">
        <f t="shared" si="6"/>
        <v>326</v>
      </c>
      <c r="AW133" s="28">
        <f t="shared" si="6"/>
        <v>228</v>
      </c>
      <c r="AX133" s="28">
        <f t="shared" si="6"/>
        <v>286</v>
      </c>
      <c r="AY133" s="28">
        <f t="shared" si="6"/>
        <v>215</v>
      </c>
      <c r="AZ133" s="28">
        <f t="shared" si="6"/>
        <v>214</v>
      </c>
      <c r="BA133" s="28">
        <f t="shared" si="6"/>
        <v>174</v>
      </c>
      <c r="BB133" s="28">
        <f t="shared" si="6"/>
        <v>0</v>
      </c>
      <c r="BC133" s="29">
        <f t="shared" si="6"/>
        <v>13506</v>
      </c>
    </row>
    <row r="134" ht="11.25">
      <c r="A134" s="1" t="s">
        <v>38</v>
      </c>
    </row>
    <row r="135" spans="1:55" ht="11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7" s="4" customFormat="1" ht="11.25">
      <c r="A137" s="8" t="s">
        <v>80</v>
      </c>
    </row>
    <row r="138" ht="12" thickBot="1">
      <c r="BD138" s="30"/>
    </row>
    <row r="139" spans="1:57" ht="13.5" customHeight="1" thickBot="1">
      <c r="A139" s="126" t="s">
        <v>8</v>
      </c>
      <c r="B139" s="128" t="s">
        <v>9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30"/>
    </row>
    <row r="140" spans="1:57" ht="12" thickBot="1">
      <c r="A140" s="127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4">
        <v>53</v>
      </c>
      <c r="BC140" s="9" t="s">
        <v>10</v>
      </c>
      <c r="BD140" s="30"/>
      <c r="BE140" s="45"/>
    </row>
    <row r="141" spans="1:57" ht="11.25">
      <c r="A141" s="74" t="s">
        <v>11</v>
      </c>
      <c r="B141" s="4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6" t="s">
        <v>12</v>
      </c>
      <c r="BC141" s="36">
        <f aca="true" t="shared" si="7" ref="BC141:BC165">SUM(B141:BB141)</f>
        <v>0</v>
      </c>
      <c r="BE141" s="45"/>
    </row>
    <row r="142" spans="1:57" ht="11.25">
      <c r="A142" s="75" t="s">
        <v>13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 t="s">
        <v>12</v>
      </c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9" t="s">
        <v>12</v>
      </c>
      <c r="BC142" s="36">
        <f t="shared" si="7"/>
        <v>0</v>
      </c>
      <c r="BE142" s="45"/>
    </row>
    <row r="143" spans="1:57" ht="11.25">
      <c r="A143" s="75" t="s">
        <v>14</v>
      </c>
      <c r="B143" s="39"/>
      <c r="C143" s="18"/>
      <c r="D143" s="18"/>
      <c r="E143" s="18"/>
      <c r="F143" s="18"/>
      <c r="G143" s="18"/>
      <c r="H143" s="18"/>
      <c r="I143" s="18" t="s">
        <v>12</v>
      </c>
      <c r="J143" s="18"/>
      <c r="K143" s="18"/>
      <c r="L143" s="18" t="s">
        <v>12</v>
      </c>
      <c r="M143" s="18" t="s">
        <v>12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 t="s">
        <v>12</v>
      </c>
      <c r="Z143" s="18"/>
      <c r="AA143" s="18" t="s">
        <v>12</v>
      </c>
      <c r="AB143" s="18"/>
      <c r="AC143" s="18" t="s">
        <v>12</v>
      </c>
      <c r="AD143" s="18"/>
      <c r="AE143" s="18"/>
      <c r="AF143" s="18"/>
      <c r="AG143" s="18"/>
      <c r="AH143" s="18" t="s">
        <v>12</v>
      </c>
      <c r="AI143" s="18"/>
      <c r="AJ143" s="18"/>
      <c r="AK143" s="18"/>
      <c r="AL143" s="18" t="s">
        <v>12</v>
      </c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 t="s">
        <v>12</v>
      </c>
      <c r="BC143" s="36">
        <f t="shared" si="7"/>
        <v>0</v>
      </c>
      <c r="BE143" s="45"/>
    </row>
    <row r="144" spans="1:57" ht="11.25">
      <c r="A144" s="75" t="s">
        <v>15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9" t="s">
        <v>12</v>
      </c>
      <c r="BC144" s="36">
        <f t="shared" si="7"/>
        <v>0</v>
      </c>
      <c r="BE144" s="45"/>
    </row>
    <row r="145" spans="1:57" ht="11.25">
      <c r="A145" s="75" t="s">
        <v>16</v>
      </c>
      <c r="B145" s="39"/>
      <c r="C145" s="18"/>
      <c r="D145" s="18"/>
      <c r="E145" s="18"/>
      <c r="F145" s="18"/>
      <c r="G145" s="18"/>
      <c r="H145" s="18"/>
      <c r="I145" s="18"/>
      <c r="J145" s="18"/>
      <c r="K145" s="18"/>
      <c r="L145" s="18" t="s">
        <v>12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9" t="s">
        <v>12</v>
      </c>
      <c r="BC145" s="36">
        <f t="shared" si="7"/>
        <v>0</v>
      </c>
      <c r="BE145" s="45"/>
    </row>
    <row r="146" spans="1:57" ht="11.25">
      <c r="A146" s="75" t="s">
        <v>17</v>
      </c>
      <c r="B146" s="3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 t="s">
        <v>12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 t="s">
        <v>12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9" t="s">
        <v>12</v>
      </c>
      <c r="BC146" s="36">
        <f t="shared" si="7"/>
        <v>0</v>
      </c>
      <c r="BE146" s="45"/>
    </row>
    <row r="147" spans="1:57" ht="11.25">
      <c r="A147" s="75" t="s">
        <v>18</v>
      </c>
      <c r="B147" s="3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 t="s">
        <v>12</v>
      </c>
      <c r="AE147" s="18"/>
      <c r="AF147" s="18"/>
      <c r="AG147" s="18"/>
      <c r="AH147" s="18"/>
      <c r="AI147" s="18"/>
      <c r="AJ147" s="18"/>
      <c r="AK147" s="18"/>
      <c r="AL147" s="18" t="s">
        <v>12</v>
      </c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9" t="s">
        <v>12</v>
      </c>
      <c r="BC147" s="36">
        <f t="shared" si="7"/>
        <v>0</v>
      </c>
      <c r="BE147" s="45"/>
    </row>
    <row r="148" spans="1:57" ht="11.25">
      <c r="A148" s="75" t="s">
        <v>19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12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 t="s">
        <v>12</v>
      </c>
      <c r="AI148" s="18"/>
      <c r="AJ148" s="18"/>
      <c r="AK148" s="18"/>
      <c r="AL148" s="18" t="s">
        <v>12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9" t="s">
        <v>12</v>
      </c>
      <c r="BC148" s="36">
        <f t="shared" si="7"/>
        <v>0</v>
      </c>
      <c r="BE148" s="45"/>
    </row>
    <row r="149" spans="1:57" ht="11.25">
      <c r="A149" s="75" t="s">
        <v>20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9" t="s">
        <v>12</v>
      </c>
      <c r="BC149" s="36">
        <f t="shared" si="7"/>
        <v>0</v>
      </c>
      <c r="BE149" s="45"/>
    </row>
    <row r="150" spans="1:57" ht="11.25">
      <c r="A150" s="75" t="s">
        <v>21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 t="s">
        <v>12</v>
      </c>
      <c r="AI150" s="18"/>
      <c r="AJ150" s="18"/>
      <c r="AK150" s="18" t="s">
        <v>12</v>
      </c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9" t="s">
        <v>12</v>
      </c>
      <c r="BC150" s="36">
        <f t="shared" si="7"/>
        <v>0</v>
      </c>
      <c r="BE150" s="45"/>
    </row>
    <row r="151" spans="1:57" ht="11.25">
      <c r="A151" s="75" t="s">
        <v>22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 t="s">
        <v>12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9" t="s">
        <v>12</v>
      </c>
      <c r="BC151" s="36">
        <f t="shared" si="7"/>
        <v>0</v>
      </c>
      <c r="BE151" s="45"/>
    </row>
    <row r="152" spans="1:57" ht="11.25">
      <c r="A152" s="75" t="s">
        <v>23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 t="s">
        <v>12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 t="s">
        <v>12</v>
      </c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9" t="s">
        <v>12</v>
      </c>
      <c r="BC152" s="36">
        <f t="shared" si="7"/>
        <v>0</v>
      </c>
      <c r="BE152" s="45"/>
    </row>
    <row r="153" spans="1:57" ht="11.25">
      <c r="A153" s="75" t="s">
        <v>24</v>
      </c>
      <c r="B153" s="39"/>
      <c r="C153" s="18"/>
      <c r="D153" s="18"/>
      <c r="E153" s="18"/>
      <c r="F153" s="18"/>
      <c r="G153" s="18"/>
      <c r="H153" s="18" t="s">
        <v>12</v>
      </c>
      <c r="I153" s="18"/>
      <c r="J153" s="18"/>
      <c r="K153" s="18"/>
      <c r="L153" s="18" t="s">
        <v>12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 t="s">
        <v>12</v>
      </c>
      <c r="AA153" s="18"/>
      <c r="AB153" s="18"/>
      <c r="AC153" s="18"/>
      <c r="AD153" s="18"/>
      <c r="AE153" s="18"/>
      <c r="AF153" s="18"/>
      <c r="AG153" s="18"/>
      <c r="AH153" s="18" t="s">
        <v>12</v>
      </c>
      <c r="AI153" s="18"/>
      <c r="AJ153" s="18"/>
      <c r="AK153" s="18"/>
      <c r="AL153" s="18" t="s">
        <v>12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9" t="s">
        <v>12</v>
      </c>
      <c r="BC153" s="36">
        <f t="shared" si="7"/>
        <v>0</v>
      </c>
      <c r="BE153" s="45"/>
    </row>
    <row r="154" spans="1:57" ht="11.25">
      <c r="A154" s="75" t="s">
        <v>25</v>
      </c>
      <c r="B154" s="3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 t="s">
        <v>12</v>
      </c>
      <c r="N154" s="18"/>
      <c r="O154" s="18" t="s">
        <v>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 t="s">
        <v>12</v>
      </c>
      <c r="AI154" s="18"/>
      <c r="AJ154" s="18"/>
      <c r="AK154" s="18"/>
      <c r="AL154" s="18" t="s">
        <v>12</v>
      </c>
      <c r="AM154" s="18" t="s">
        <v>12</v>
      </c>
      <c r="AN154" s="18"/>
      <c r="AO154" s="18"/>
      <c r="AP154" s="18"/>
      <c r="AQ154" s="18"/>
      <c r="AR154" s="18"/>
      <c r="AS154" s="18"/>
      <c r="AT154" s="18"/>
      <c r="AU154" s="18" t="s">
        <v>12</v>
      </c>
      <c r="AV154" s="18"/>
      <c r="AW154" s="18"/>
      <c r="AX154" s="18"/>
      <c r="AY154" s="18"/>
      <c r="AZ154" s="18"/>
      <c r="BA154" s="18"/>
      <c r="BB154" s="19" t="s">
        <v>12</v>
      </c>
      <c r="BC154" s="36">
        <f t="shared" si="7"/>
        <v>0</v>
      </c>
      <c r="BE154" s="45"/>
    </row>
    <row r="155" spans="1:57" ht="11.25">
      <c r="A155" s="75" t="s">
        <v>26</v>
      </c>
      <c r="B155" s="3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9" t="s">
        <v>12</v>
      </c>
      <c r="BC155" s="36">
        <f t="shared" si="7"/>
        <v>0</v>
      </c>
      <c r="BE155" s="45"/>
    </row>
    <row r="156" spans="1:57" ht="11.25">
      <c r="A156" s="75" t="s">
        <v>27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9" t="s">
        <v>12</v>
      </c>
      <c r="BC156" s="36">
        <f t="shared" si="7"/>
        <v>0</v>
      </c>
      <c r="BE156" s="45"/>
    </row>
    <row r="157" spans="1:57" ht="11.25">
      <c r="A157" s="75" t="s">
        <v>28</v>
      </c>
      <c r="B157" s="39"/>
      <c r="C157" s="18"/>
      <c r="D157" s="18"/>
      <c r="E157" s="18" t="s">
        <v>12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 t="s">
        <v>12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9" t="s">
        <v>12</v>
      </c>
      <c r="BC157" s="36">
        <f t="shared" si="7"/>
        <v>0</v>
      </c>
      <c r="BE157" s="45"/>
    </row>
    <row r="158" spans="1:57" ht="11.25">
      <c r="A158" s="75" t="s">
        <v>29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 t="s">
        <v>12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 t="s">
        <v>12</v>
      </c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9" t="s">
        <v>12</v>
      </c>
      <c r="BC158" s="36">
        <f t="shared" si="7"/>
        <v>0</v>
      </c>
      <c r="BE158" s="45"/>
    </row>
    <row r="159" spans="1:57" ht="11.25">
      <c r="A159" s="75" t="s">
        <v>30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s="18" t="s">
        <v>12</v>
      </c>
      <c r="M159" s="18" t="s">
        <v>12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 t="s">
        <v>12</v>
      </c>
      <c r="AI159" s="18"/>
      <c r="AJ159" s="18"/>
      <c r="AK159" s="18"/>
      <c r="AL159" s="18" t="s">
        <v>12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 t="s">
        <v>12</v>
      </c>
      <c r="BA159" s="18"/>
      <c r="BB159" s="19" t="s">
        <v>12</v>
      </c>
      <c r="BC159" s="36">
        <f t="shared" si="7"/>
        <v>0</v>
      </c>
      <c r="BE159" s="45"/>
    </row>
    <row r="160" spans="1:57" ht="11.25">
      <c r="A160" s="75" t="s">
        <v>31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s="18" t="s">
        <v>12</v>
      </c>
      <c r="M160" s="18" t="s">
        <v>12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 t="s">
        <v>12</v>
      </c>
      <c r="AI160" s="18"/>
      <c r="AJ160" s="18"/>
      <c r="AK160" s="18"/>
      <c r="AL160" s="18" t="s">
        <v>12</v>
      </c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9" t="s">
        <v>12</v>
      </c>
      <c r="BC160" s="36">
        <f t="shared" si="7"/>
        <v>0</v>
      </c>
      <c r="BE160" s="45"/>
    </row>
    <row r="161" spans="1:57" ht="11.25">
      <c r="A161" s="75" t="s">
        <v>32</v>
      </c>
      <c r="B161" s="3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 t="s">
        <v>12</v>
      </c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 t="s">
        <v>12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9" t="s">
        <v>12</v>
      </c>
      <c r="BC161" s="36">
        <f t="shared" si="7"/>
        <v>0</v>
      </c>
      <c r="BE161" s="45"/>
    </row>
    <row r="162" spans="1:57" ht="11.25">
      <c r="A162" s="75" t="s">
        <v>33</v>
      </c>
      <c r="B162" s="3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 t="s">
        <v>12</v>
      </c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9" t="s">
        <v>12</v>
      </c>
      <c r="BC162" s="36">
        <f t="shared" si="7"/>
        <v>0</v>
      </c>
      <c r="BE162" s="45"/>
    </row>
    <row r="163" spans="1:57" ht="11.25">
      <c r="A163" s="75" t="s">
        <v>34</v>
      </c>
      <c r="B163" s="3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 t="s">
        <v>12</v>
      </c>
      <c r="N163" s="18"/>
      <c r="O163" s="18"/>
      <c r="P163" s="18"/>
      <c r="Q163" s="18"/>
      <c r="R163" s="18"/>
      <c r="S163" s="18"/>
      <c r="T163" s="18" t="s">
        <v>12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9" t="s">
        <v>12</v>
      </c>
      <c r="BC163" s="36">
        <f t="shared" si="7"/>
        <v>0</v>
      </c>
      <c r="BE163" s="45"/>
    </row>
    <row r="164" spans="1:57" ht="11.25">
      <c r="A164" s="76" t="s">
        <v>35</v>
      </c>
      <c r="B164" s="41"/>
      <c r="C164" s="20"/>
      <c r="D164" s="20"/>
      <c r="E164" s="20"/>
      <c r="F164" s="20"/>
      <c r="G164" s="20"/>
      <c r="H164" s="20"/>
      <c r="I164" s="20"/>
      <c r="J164" s="20"/>
      <c r="K164" s="20"/>
      <c r="L164" s="20" t="s">
        <v>12</v>
      </c>
      <c r="M164" s="20" t="s">
        <v>12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 t="s">
        <v>12</v>
      </c>
      <c r="AI164" s="20"/>
      <c r="AJ164" s="20"/>
      <c r="AK164" s="20"/>
      <c r="AL164" s="20" t="s">
        <v>12</v>
      </c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1" t="s">
        <v>12</v>
      </c>
      <c r="BC164" s="36">
        <f t="shared" si="7"/>
        <v>0</v>
      </c>
      <c r="BE164" s="45"/>
    </row>
    <row r="165" spans="1:55" s="30" customFormat="1" ht="12" thickBot="1">
      <c r="A165" s="77" t="s">
        <v>36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 t="s">
        <v>12</v>
      </c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 t="s">
        <v>12</v>
      </c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 t="s">
        <v>12</v>
      </c>
      <c r="BC165" s="50">
        <f t="shared" si="7"/>
        <v>0</v>
      </c>
    </row>
    <row r="166" spans="1:57" ht="12" thickBot="1">
      <c r="A166" s="73" t="s">
        <v>56</v>
      </c>
      <c r="B166" s="51">
        <f aca="true" t="shared" si="8" ref="B166:AG166">SUM(B141:B165)</f>
        <v>0</v>
      </c>
      <c r="C166" s="51">
        <f t="shared" si="8"/>
        <v>0</v>
      </c>
      <c r="D166" s="51">
        <f t="shared" si="8"/>
        <v>0</v>
      </c>
      <c r="E166" s="51">
        <f t="shared" si="8"/>
        <v>0</v>
      </c>
      <c r="F166" s="51">
        <f t="shared" si="8"/>
        <v>0</v>
      </c>
      <c r="G166" s="51">
        <f t="shared" si="8"/>
        <v>0</v>
      </c>
      <c r="H166" s="51">
        <f t="shared" si="8"/>
        <v>0</v>
      </c>
      <c r="I166" s="51">
        <f t="shared" si="8"/>
        <v>0</v>
      </c>
      <c r="J166" s="51">
        <f t="shared" si="8"/>
        <v>0</v>
      </c>
      <c r="K166" s="51">
        <f t="shared" si="8"/>
        <v>0</v>
      </c>
      <c r="L166" s="51">
        <f t="shared" si="8"/>
        <v>0</v>
      </c>
      <c r="M166" s="51">
        <f t="shared" si="8"/>
        <v>0</v>
      </c>
      <c r="N166" s="51">
        <f t="shared" si="8"/>
        <v>0</v>
      </c>
      <c r="O166" s="51">
        <f t="shared" si="8"/>
        <v>0</v>
      </c>
      <c r="P166" s="51">
        <f t="shared" si="8"/>
        <v>0</v>
      </c>
      <c r="Q166" s="51">
        <f t="shared" si="8"/>
        <v>0</v>
      </c>
      <c r="R166" s="51">
        <f t="shared" si="8"/>
        <v>0</v>
      </c>
      <c r="S166" s="51">
        <f t="shared" si="8"/>
        <v>0</v>
      </c>
      <c r="T166" s="51">
        <f t="shared" si="8"/>
        <v>0</v>
      </c>
      <c r="U166" s="51">
        <f t="shared" si="8"/>
        <v>0</v>
      </c>
      <c r="V166" s="51">
        <f t="shared" si="8"/>
        <v>0</v>
      </c>
      <c r="W166" s="51">
        <f t="shared" si="8"/>
        <v>0</v>
      </c>
      <c r="X166" s="51">
        <f t="shared" si="8"/>
        <v>0</v>
      </c>
      <c r="Y166" s="51">
        <f t="shared" si="8"/>
        <v>0</v>
      </c>
      <c r="Z166" s="51">
        <f t="shared" si="8"/>
        <v>0</v>
      </c>
      <c r="AA166" s="51">
        <f t="shared" si="8"/>
        <v>0</v>
      </c>
      <c r="AB166" s="51">
        <f t="shared" si="8"/>
        <v>0</v>
      </c>
      <c r="AC166" s="51">
        <f t="shared" si="8"/>
        <v>0</v>
      </c>
      <c r="AD166" s="51">
        <f t="shared" si="8"/>
        <v>0</v>
      </c>
      <c r="AE166" s="51">
        <f t="shared" si="8"/>
        <v>0</v>
      </c>
      <c r="AF166" s="51">
        <f t="shared" si="8"/>
        <v>0</v>
      </c>
      <c r="AG166" s="51">
        <f t="shared" si="8"/>
        <v>0</v>
      </c>
      <c r="AH166" s="51">
        <f aca="true" t="shared" si="9" ref="AH166:BC166">SUM(AH141:AH165)</f>
        <v>0</v>
      </c>
      <c r="AI166" s="51">
        <f t="shared" si="9"/>
        <v>0</v>
      </c>
      <c r="AJ166" s="51">
        <f t="shared" si="9"/>
        <v>0</v>
      </c>
      <c r="AK166" s="51">
        <f t="shared" si="9"/>
        <v>0</v>
      </c>
      <c r="AL166" s="51">
        <f t="shared" si="9"/>
        <v>0</v>
      </c>
      <c r="AM166" s="51">
        <f t="shared" si="9"/>
        <v>0</v>
      </c>
      <c r="AN166" s="51">
        <f t="shared" si="9"/>
        <v>0</v>
      </c>
      <c r="AO166" s="51">
        <f t="shared" si="9"/>
        <v>0</v>
      </c>
      <c r="AP166" s="51">
        <f t="shared" si="9"/>
        <v>0</v>
      </c>
      <c r="AQ166" s="51">
        <f t="shared" si="9"/>
        <v>0</v>
      </c>
      <c r="AR166" s="51">
        <f t="shared" si="9"/>
        <v>0</v>
      </c>
      <c r="AS166" s="51">
        <f t="shared" si="9"/>
        <v>0</v>
      </c>
      <c r="AT166" s="51">
        <f t="shared" si="9"/>
        <v>0</v>
      </c>
      <c r="AU166" s="51">
        <f t="shared" si="9"/>
        <v>0</v>
      </c>
      <c r="AV166" s="51">
        <f t="shared" si="9"/>
        <v>0</v>
      </c>
      <c r="AW166" s="51">
        <f t="shared" si="9"/>
        <v>0</v>
      </c>
      <c r="AX166" s="51">
        <f t="shared" si="9"/>
        <v>0</v>
      </c>
      <c r="AY166" s="51">
        <f t="shared" si="9"/>
        <v>0</v>
      </c>
      <c r="AZ166" s="51">
        <f t="shared" si="9"/>
        <v>0</v>
      </c>
      <c r="BA166" s="51">
        <f t="shared" si="9"/>
        <v>0</v>
      </c>
      <c r="BB166" s="52">
        <f t="shared" si="9"/>
        <v>0</v>
      </c>
      <c r="BC166" s="53">
        <f t="shared" si="9"/>
        <v>0</v>
      </c>
      <c r="BD166" s="30"/>
      <c r="BE166" s="30"/>
    </row>
    <row r="167" ht="11.25">
      <c r="A167" s="1" t="s">
        <v>38</v>
      </c>
    </row>
    <row r="170" s="4" customFormat="1" ht="11.25">
      <c r="A170" s="8" t="s">
        <v>81</v>
      </c>
    </row>
    <row r="172" spans="1:2" ht="56.25">
      <c r="A172" s="9" t="s">
        <v>8</v>
      </c>
      <c r="B172" s="9" t="s">
        <v>57</v>
      </c>
    </row>
    <row r="173" spans="1:2" ht="11.25">
      <c r="A173" s="13" t="s">
        <v>11</v>
      </c>
      <c r="B173" s="36">
        <v>14</v>
      </c>
    </row>
    <row r="174" spans="1:2" ht="11.25">
      <c r="A174" s="13" t="s">
        <v>13</v>
      </c>
      <c r="B174" s="38">
        <v>4</v>
      </c>
    </row>
    <row r="175" spans="1:2" ht="11.25">
      <c r="A175" s="13" t="s">
        <v>14</v>
      </c>
      <c r="B175" s="38">
        <v>1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3</v>
      </c>
    </row>
    <row r="179" spans="1:2" ht="11.25">
      <c r="A179" s="13" t="s">
        <v>18</v>
      </c>
      <c r="B179" s="38">
        <v>1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2</v>
      </c>
    </row>
    <row r="182" spans="1:2" ht="11.25">
      <c r="A182" s="13" t="s">
        <v>21</v>
      </c>
      <c r="B182" s="38">
        <v>1</v>
      </c>
    </row>
    <row r="183" spans="1:2" ht="11.25">
      <c r="A183" s="13" t="s">
        <v>22</v>
      </c>
      <c r="B183" s="38">
        <v>3</v>
      </c>
    </row>
    <row r="184" spans="1:2" ht="11.25">
      <c r="A184" s="13" t="s">
        <v>23</v>
      </c>
      <c r="B184" s="38">
        <v>1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21</v>
      </c>
    </row>
    <row r="188" spans="1:2" ht="11.25">
      <c r="A188" s="13" t="s">
        <v>27</v>
      </c>
      <c r="B188" s="38">
        <v>6</v>
      </c>
    </row>
    <row r="189" spans="1:2" ht="11.25">
      <c r="A189" s="13" t="s">
        <v>28</v>
      </c>
      <c r="B189" s="38">
        <v>2</v>
      </c>
    </row>
    <row r="190" spans="1:2" ht="11.25">
      <c r="A190" s="13" t="s">
        <v>29</v>
      </c>
      <c r="B190" s="38">
        <v>1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2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1</v>
      </c>
    </row>
    <row r="196" spans="1:2" ht="11.25">
      <c r="A196" s="13" t="s">
        <v>35</v>
      </c>
      <c r="B196" s="38">
        <v>1</v>
      </c>
    </row>
    <row r="197" spans="1:2" ht="11.25">
      <c r="A197" s="22" t="s">
        <v>36</v>
      </c>
      <c r="B197" s="54">
        <v>1</v>
      </c>
    </row>
    <row r="198" spans="1:2" ht="11.25">
      <c r="A198" s="55" t="s">
        <v>55</v>
      </c>
      <c r="B198" s="56">
        <f>SUM(B173:B197)</f>
        <v>74</v>
      </c>
    </row>
    <row r="199" ht="11.25">
      <c r="A199" s="1" t="s">
        <v>38</v>
      </c>
    </row>
    <row r="202" s="4" customFormat="1" ht="11.25">
      <c r="A202" s="8" t="s">
        <v>82</v>
      </c>
    </row>
    <row r="205" spans="1:6" ht="21.75" customHeight="1">
      <c r="A205" s="48" t="s">
        <v>39</v>
      </c>
      <c r="B205" s="9" t="s">
        <v>58</v>
      </c>
      <c r="C205" s="9" t="s">
        <v>59</v>
      </c>
      <c r="D205" s="9" t="s">
        <v>44</v>
      </c>
      <c r="E205" s="120" t="s">
        <v>60</v>
      </c>
      <c r="F205" s="120"/>
    </row>
    <row r="206" spans="1:6" ht="11.25">
      <c r="A206" s="57">
        <v>1</v>
      </c>
      <c r="B206" s="36" t="s">
        <v>12</v>
      </c>
      <c r="C206" s="36" t="s">
        <v>12</v>
      </c>
      <c r="D206" s="36" t="s">
        <v>12</v>
      </c>
      <c r="E206" s="46" t="s">
        <v>12</v>
      </c>
      <c r="F206" s="58"/>
    </row>
    <row r="207" spans="1:6" ht="11.25">
      <c r="A207" s="59">
        <v>2</v>
      </c>
      <c r="B207" s="38" t="s">
        <v>12</v>
      </c>
      <c r="C207" s="38" t="s">
        <v>12</v>
      </c>
      <c r="D207" s="38" t="s">
        <v>12</v>
      </c>
      <c r="E207" s="39" t="s">
        <v>12</v>
      </c>
      <c r="F207" s="60"/>
    </row>
    <row r="208" spans="1:6" ht="11.25">
      <c r="A208" s="59">
        <v>3</v>
      </c>
      <c r="B208" s="38" t="s">
        <v>12</v>
      </c>
      <c r="C208" s="38" t="s">
        <v>12</v>
      </c>
      <c r="D208" s="38" t="s">
        <v>12</v>
      </c>
      <c r="E208" s="39" t="s">
        <v>12</v>
      </c>
      <c r="F208" s="60"/>
    </row>
    <row r="209" spans="1:6" ht="11.25">
      <c r="A209" s="59">
        <v>4</v>
      </c>
      <c r="B209" s="38" t="s">
        <v>12</v>
      </c>
      <c r="C209" s="38" t="s">
        <v>12</v>
      </c>
      <c r="D209" s="38" t="s">
        <v>12</v>
      </c>
      <c r="E209" s="39" t="s">
        <v>12</v>
      </c>
      <c r="F209" s="60"/>
    </row>
    <row r="210" spans="1:6" ht="11.25">
      <c r="A210" s="59">
        <v>5</v>
      </c>
      <c r="B210" s="38" t="s">
        <v>12</v>
      </c>
      <c r="C210" s="38" t="s">
        <v>12</v>
      </c>
      <c r="D210" s="38" t="s">
        <v>12</v>
      </c>
      <c r="E210" s="39" t="s">
        <v>12</v>
      </c>
      <c r="F210" s="60"/>
    </row>
    <row r="211" spans="1:6" ht="11.25">
      <c r="A211" s="59">
        <v>6</v>
      </c>
      <c r="B211" s="38" t="s">
        <v>12</v>
      </c>
      <c r="C211" s="38" t="s">
        <v>12</v>
      </c>
      <c r="D211" s="38" t="s">
        <v>12</v>
      </c>
      <c r="E211" s="39" t="s">
        <v>12</v>
      </c>
      <c r="F211" s="60"/>
    </row>
    <row r="212" spans="1:6" ht="11.25">
      <c r="A212" s="59">
        <v>7</v>
      </c>
      <c r="B212" s="38" t="s">
        <v>12</v>
      </c>
      <c r="C212" s="38" t="s">
        <v>12</v>
      </c>
      <c r="D212" s="38" t="s">
        <v>12</v>
      </c>
      <c r="E212" s="39" t="s">
        <v>12</v>
      </c>
      <c r="F212" s="60"/>
    </row>
    <row r="213" spans="1:6" ht="11.25">
      <c r="A213" s="59">
        <v>8</v>
      </c>
      <c r="B213" s="38" t="s">
        <v>12</v>
      </c>
      <c r="C213" s="38" t="s">
        <v>12</v>
      </c>
      <c r="D213" s="38" t="s">
        <v>12</v>
      </c>
      <c r="E213" s="39" t="s">
        <v>12</v>
      </c>
      <c r="F213" s="60"/>
    </row>
    <row r="214" spans="1:6" ht="11.25">
      <c r="A214" s="59">
        <v>9</v>
      </c>
      <c r="B214" s="38" t="s">
        <v>12</v>
      </c>
      <c r="C214" s="38" t="s">
        <v>12</v>
      </c>
      <c r="D214" s="38" t="s">
        <v>12</v>
      </c>
      <c r="E214" s="39" t="s">
        <v>12</v>
      </c>
      <c r="F214" s="60"/>
    </row>
    <row r="215" spans="1:6" ht="11.25">
      <c r="A215" s="59">
        <v>10</v>
      </c>
      <c r="B215" s="38" t="s">
        <v>12</v>
      </c>
      <c r="C215" s="38" t="s">
        <v>12</v>
      </c>
      <c r="D215" s="38" t="s">
        <v>12</v>
      </c>
      <c r="E215" s="39" t="s">
        <v>12</v>
      </c>
      <c r="F215" s="60"/>
    </row>
    <row r="216" spans="1:6" ht="11.25">
      <c r="A216" s="59">
        <v>11</v>
      </c>
      <c r="B216" s="38" t="s">
        <v>12</v>
      </c>
      <c r="C216" s="38" t="s">
        <v>12</v>
      </c>
      <c r="D216" s="38" t="s">
        <v>12</v>
      </c>
      <c r="E216" s="39" t="s">
        <v>12</v>
      </c>
      <c r="F216" s="60"/>
    </row>
    <row r="217" spans="1:6" ht="11.25">
      <c r="A217" s="59">
        <v>12</v>
      </c>
      <c r="B217" s="38" t="s">
        <v>12</v>
      </c>
      <c r="C217" s="38" t="s">
        <v>12</v>
      </c>
      <c r="D217" s="38" t="s">
        <v>12</v>
      </c>
      <c r="E217" s="39" t="s">
        <v>12</v>
      </c>
      <c r="F217" s="60"/>
    </row>
    <row r="218" spans="1:6" ht="11.25">
      <c r="A218" s="59">
        <v>13</v>
      </c>
      <c r="B218" s="38" t="s">
        <v>12</v>
      </c>
      <c r="C218" s="38" t="s">
        <v>12</v>
      </c>
      <c r="D218" s="38" t="s">
        <v>12</v>
      </c>
      <c r="E218" s="39" t="s">
        <v>12</v>
      </c>
      <c r="F218" s="60"/>
    </row>
    <row r="219" spans="1:6" ht="11.25">
      <c r="A219" s="59">
        <v>14</v>
      </c>
      <c r="B219" s="38" t="s">
        <v>12</v>
      </c>
      <c r="C219" s="38" t="s">
        <v>12</v>
      </c>
      <c r="D219" s="38" t="s">
        <v>12</v>
      </c>
      <c r="E219" s="39" t="s">
        <v>12</v>
      </c>
      <c r="F219" s="60"/>
    </row>
    <row r="220" spans="1:6" ht="11.25">
      <c r="A220" s="59">
        <v>15</v>
      </c>
      <c r="B220" s="38" t="s">
        <v>12</v>
      </c>
      <c r="C220" s="38" t="s">
        <v>12</v>
      </c>
      <c r="D220" s="38" t="s">
        <v>12</v>
      </c>
      <c r="E220" s="39" t="s">
        <v>12</v>
      </c>
      <c r="F220" s="60"/>
    </row>
    <row r="221" spans="1:6" ht="11.25">
      <c r="A221" s="59">
        <v>16</v>
      </c>
      <c r="B221" s="38" t="s">
        <v>12</v>
      </c>
      <c r="C221" s="38" t="s">
        <v>12</v>
      </c>
      <c r="D221" s="38" t="s">
        <v>12</v>
      </c>
      <c r="E221" s="39" t="s">
        <v>12</v>
      </c>
      <c r="F221" s="60"/>
    </row>
    <row r="222" spans="1:6" ht="11.25">
      <c r="A222" s="59">
        <v>17</v>
      </c>
      <c r="B222" s="38" t="s">
        <v>12</v>
      </c>
      <c r="C222" s="38" t="s">
        <v>12</v>
      </c>
      <c r="D222" s="38" t="s">
        <v>12</v>
      </c>
      <c r="E222" s="39" t="s">
        <v>12</v>
      </c>
      <c r="F222" s="60"/>
    </row>
    <row r="223" spans="1:6" ht="11.25">
      <c r="A223" s="59">
        <v>18</v>
      </c>
      <c r="B223" s="38" t="s">
        <v>12</v>
      </c>
      <c r="C223" s="38" t="s">
        <v>12</v>
      </c>
      <c r="D223" s="38" t="s">
        <v>12</v>
      </c>
      <c r="E223" s="39" t="s">
        <v>12</v>
      </c>
      <c r="F223" s="60"/>
    </row>
    <row r="224" spans="1:6" ht="11.25">
      <c r="A224" s="59">
        <v>19</v>
      </c>
      <c r="B224" s="38" t="s">
        <v>12</v>
      </c>
      <c r="C224" s="38" t="s">
        <v>12</v>
      </c>
      <c r="D224" s="38" t="s">
        <v>12</v>
      </c>
      <c r="E224" s="39" t="s">
        <v>12</v>
      </c>
      <c r="F224" s="60"/>
    </row>
    <row r="225" spans="1:6" ht="11.25">
      <c r="A225" s="59">
        <v>20</v>
      </c>
      <c r="B225" s="38" t="s">
        <v>12</v>
      </c>
      <c r="C225" s="38" t="s">
        <v>12</v>
      </c>
      <c r="D225" s="38" t="s">
        <v>12</v>
      </c>
      <c r="E225" s="39" t="s">
        <v>12</v>
      </c>
      <c r="F225" s="60"/>
    </row>
    <row r="226" spans="1:6" ht="11.25">
      <c r="A226" s="59">
        <v>21</v>
      </c>
      <c r="B226" s="38" t="s">
        <v>12</v>
      </c>
      <c r="C226" s="38" t="s">
        <v>12</v>
      </c>
      <c r="D226" s="38" t="s">
        <v>12</v>
      </c>
      <c r="E226" s="39" t="s">
        <v>12</v>
      </c>
      <c r="F226" s="60"/>
    </row>
    <row r="227" spans="1:6" ht="11.25">
      <c r="A227" s="59">
        <v>22</v>
      </c>
      <c r="B227" s="38" t="s">
        <v>12</v>
      </c>
      <c r="C227" s="38" t="s">
        <v>12</v>
      </c>
      <c r="D227" s="38" t="s">
        <v>12</v>
      </c>
      <c r="E227" s="39" t="s">
        <v>12</v>
      </c>
      <c r="F227" s="60"/>
    </row>
    <row r="228" spans="1:6" ht="11.25">
      <c r="A228" s="59">
        <v>23</v>
      </c>
      <c r="B228" s="38" t="s">
        <v>12</v>
      </c>
      <c r="C228" s="38" t="s">
        <v>12</v>
      </c>
      <c r="D228" s="38" t="s">
        <v>12</v>
      </c>
      <c r="E228" s="39" t="s">
        <v>12</v>
      </c>
      <c r="F228" s="60"/>
    </row>
    <row r="229" spans="1:6" ht="11.25">
      <c r="A229" s="59">
        <v>24</v>
      </c>
      <c r="B229" s="38" t="s">
        <v>12</v>
      </c>
      <c r="C229" s="38" t="s">
        <v>12</v>
      </c>
      <c r="D229" s="38" t="s">
        <v>12</v>
      </c>
      <c r="E229" s="39" t="s">
        <v>12</v>
      </c>
      <c r="F229" s="60"/>
    </row>
    <row r="230" spans="1:6" ht="11.25">
      <c r="A230" s="59">
        <v>25</v>
      </c>
      <c r="B230" s="38" t="s">
        <v>12</v>
      </c>
      <c r="C230" s="38" t="s">
        <v>12</v>
      </c>
      <c r="D230" s="38" t="s">
        <v>12</v>
      </c>
      <c r="E230" s="39" t="s">
        <v>12</v>
      </c>
      <c r="F230" s="60"/>
    </row>
    <row r="231" spans="1:6" ht="11.25">
      <c r="A231" s="59">
        <v>26</v>
      </c>
      <c r="B231" s="38" t="s">
        <v>12</v>
      </c>
      <c r="C231" s="38" t="s">
        <v>12</v>
      </c>
      <c r="D231" s="38" t="s">
        <v>12</v>
      </c>
      <c r="E231" s="39" t="s">
        <v>12</v>
      </c>
      <c r="F231" s="61"/>
    </row>
    <row r="232" spans="1:6" ht="11.25">
      <c r="A232" s="59">
        <v>27</v>
      </c>
      <c r="B232" s="38" t="s">
        <v>12</v>
      </c>
      <c r="C232" s="38" t="s">
        <v>12</v>
      </c>
      <c r="D232" s="38" t="s">
        <v>12</v>
      </c>
      <c r="E232" s="39" t="s">
        <v>12</v>
      </c>
      <c r="F232" s="60"/>
    </row>
    <row r="233" spans="1:6" ht="11.25">
      <c r="A233" s="59">
        <v>28</v>
      </c>
      <c r="B233" s="38" t="s">
        <v>12</v>
      </c>
      <c r="C233" s="38" t="s">
        <v>12</v>
      </c>
      <c r="D233" s="38" t="s">
        <v>12</v>
      </c>
      <c r="E233" s="39" t="s">
        <v>12</v>
      </c>
      <c r="F233" s="60"/>
    </row>
    <row r="234" spans="1:6" ht="11.25">
      <c r="A234" s="59">
        <v>29</v>
      </c>
      <c r="B234" s="38" t="s">
        <v>12</v>
      </c>
      <c r="C234" s="38" t="s">
        <v>12</v>
      </c>
      <c r="D234" s="38" t="s">
        <v>12</v>
      </c>
      <c r="E234" s="39" t="s">
        <v>12</v>
      </c>
      <c r="F234" s="60"/>
    </row>
    <row r="235" spans="1:6" ht="11.25">
      <c r="A235" s="59">
        <v>30</v>
      </c>
      <c r="B235" s="38" t="s">
        <v>12</v>
      </c>
      <c r="C235" s="38" t="s">
        <v>12</v>
      </c>
      <c r="D235" s="38" t="s">
        <v>12</v>
      </c>
      <c r="E235" s="39" t="s">
        <v>12</v>
      </c>
      <c r="F235" s="60"/>
    </row>
    <row r="236" spans="1:6" ht="11.25">
      <c r="A236" s="59">
        <v>31</v>
      </c>
      <c r="B236" s="38" t="s">
        <v>12</v>
      </c>
      <c r="C236" s="38" t="s">
        <v>12</v>
      </c>
      <c r="D236" s="38" t="s">
        <v>12</v>
      </c>
      <c r="E236" s="39" t="s">
        <v>12</v>
      </c>
      <c r="F236" s="60"/>
    </row>
    <row r="237" spans="1:6" ht="11.25">
      <c r="A237" s="59">
        <v>32</v>
      </c>
      <c r="B237" s="38" t="s">
        <v>12</v>
      </c>
      <c r="C237" s="38" t="s">
        <v>12</v>
      </c>
      <c r="D237" s="38" t="s">
        <v>12</v>
      </c>
      <c r="E237" s="39" t="s">
        <v>12</v>
      </c>
      <c r="F237" s="60"/>
    </row>
    <row r="238" spans="1:6" ht="11.25">
      <c r="A238" s="59">
        <v>33</v>
      </c>
      <c r="B238" s="38" t="s">
        <v>12</v>
      </c>
      <c r="C238" s="38" t="s">
        <v>12</v>
      </c>
      <c r="D238" s="38" t="s">
        <v>12</v>
      </c>
      <c r="E238" s="39" t="s">
        <v>12</v>
      </c>
      <c r="F238" s="60"/>
    </row>
    <row r="239" spans="1:6" ht="11.25">
      <c r="A239" s="59">
        <v>34</v>
      </c>
      <c r="B239" s="38" t="s">
        <v>12</v>
      </c>
      <c r="C239" s="38" t="s">
        <v>12</v>
      </c>
      <c r="D239" s="38" t="s">
        <v>12</v>
      </c>
      <c r="E239" s="39" t="s">
        <v>12</v>
      </c>
      <c r="F239" s="60"/>
    </row>
    <row r="240" spans="1:6" ht="11.25">
      <c r="A240" s="59">
        <v>35</v>
      </c>
      <c r="B240" s="38" t="s">
        <v>12</v>
      </c>
      <c r="C240" s="38" t="s">
        <v>12</v>
      </c>
      <c r="D240" s="38" t="s">
        <v>12</v>
      </c>
      <c r="E240" s="39" t="s">
        <v>12</v>
      </c>
      <c r="F240" s="60"/>
    </row>
    <row r="241" spans="1:6" ht="11.25">
      <c r="A241" s="59">
        <v>36</v>
      </c>
      <c r="B241" s="38" t="s">
        <v>12</v>
      </c>
      <c r="C241" s="38" t="s">
        <v>12</v>
      </c>
      <c r="D241" s="38" t="s">
        <v>12</v>
      </c>
      <c r="E241" s="39" t="s">
        <v>12</v>
      </c>
      <c r="F241" s="60"/>
    </row>
    <row r="242" spans="1:6" ht="11.25">
      <c r="A242" s="59">
        <v>37</v>
      </c>
      <c r="B242" s="38" t="s">
        <v>12</v>
      </c>
      <c r="C242" s="38" t="s">
        <v>12</v>
      </c>
      <c r="D242" s="38" t="s">
        <v>12</v>
      </c>
      <c r="E242" s="39" t="s">
        <v>12</v>
      </c>
      <c r="F242" s="60"/>
    </row>
    <row r="243" spans="1:6" ht="11.25">
      <c r="A243" s="59">
        <v>38</v>
      </c>
      <c r="B243" s="38" t="s">
        <v>12</v>
      </c>
      <c r="C243" s="38" t="s">
        <v>12</v>
      </c>
      <c r="D243" s="38" t="s">
        <v>12</v>
      </c>
      <c r="E243" s="39" t="s">
        <v>12</v>
      </c>
      <c r="F243" s="60"/>
    </row>
    <row r="244" spans="1:6" ht="11.25">
      <c r="A244" s="59">
        <v>39</v>
      </c>
      <c r="B244" s="38" t="s">
        <v>12</v>
      </c>
      <c r="C244" s="38" t="s">
        <v>12</v>
      </c>
      <c r="D244" s="38" t="s">
        <v>12</v>
      </c>
      <c r="E244" s="39" t="s">
        <v>12</v>
      </c>
      <c r="F244" s="60"/>
    </row>
    <row r="245" spans="1:6" ht="11.25">
      <c r="A245" s="59">
        <v>40</v>
      </c>
      <c r="B245" s="38" t="s">
        <v>12</v>
      </c>
      <c r="C245" s="38" t="s">
        <v>12</v>
      </c>
      <c r="D245" s="38" t="s">
        <v>12</v>
      </c>
      <c r="E245" s="39" t="s">
        <v>12</v>
      </c>
      <c r="F245" s="60"/>
    </row>
    <row r="246" spans="1:6" ht="11.25">
      <c r="A246" s="59">
        <v>41</v>
      </c>
      <c r="B246" s="38" t="s">
        <v>12</v>
      </c>
      <c r="C246" s="38" t="s">
        <v>12</v>
      </c>
      <c r="D246" s="38" t="s">
        <v>12</v>
      </c>
      <c r="E246" s="39" t="s">
        <v>12</v>
      </c>
      <c r="F246" s="60"/>
    </row>
    <row r="247" spans="1:6" ht="11.25">
      <c r="A247" s="59">
        <v>42</v>
      </c>
      <c r="B247" s="38" t="s">
        <v>12</v>
      </c>
      <c r="C247" s="38" t="s">
        <v>12</v>
      </c>
      <c r="D247" s="38" t="s">
        <v>12</v>
      </c>
      <c r="E247" s="39" t="s">
        <v>12</v>
      </c>
      <c r="F247" s="60"/>
    </row>
    <row r="248" spans="1:6" ht="11.25">
      <c r="A248" s="59">
        <v>43</v>
      </c>
      <c r="B248" s="38" t="s">
        <v>12</v>
      </c>
      <c r="C248" s="38" t="s">
        <v>12</v>
      </c>
      <c r="D248" s="38" t="s">
        <v>12</v>
      </c>
      <c r="E248" s="39" t="s">
        <v>12</v>
      </c>
      <c r="F248" s="60"/>
    </row>
    <row r="249" spans="1:6" ht="11.25">
      <c r="A249" s="59">
        <v>44</v>
      </c>
      <c r="B249" s="38" t="s">
        <v>12</v>
      </c>
      <c r="C249" s="38" t="s">
        <v>12</v>
      </c>
      <c r="D249" s="38" t="s">
        <v>12</v>
      </c>
      <c r="E249" s="39" t="s">
        <v>12</v>
      </c>
      <c r="F249" s="60"/>
    </row>
    <row r="250" spans="1:6" ht="11.25">
      <c r="A250" s="59">
        <v>45</v>
      </c>
      <c r="B250" s="38" t="s">
        <v>12</v>
      </c>
      <c r="C250" s="38" t="s">
        <v>12</v>
      </c>
      <c r="D250" s="38" t="s">
        <v>12</v>
      </c>
      <c r="E250" s="39" t="s">
        <v>12</v>
      </c>
      <c r="F250" s="60"/>
    </row>
    <row r="251" spans="1:6" ht="11.25">
      <c r="A251" s="59">
        <v>46</v>
      </c>
      <c r="B251" s="38" t="s">
        <v>12</v>
      </c>
      <c r="C251" s="38" t="s">
        <v>12</v>
      </c>
      <c r="D251" s="38" t="s">
        <v>12</v>
      </c>
      <c r="E251" s="39" t="s">
        <v>12</v>
      </c>
      <c r="F251" s="60"/>
    </row>
    <row r="252" spans="1:6" ht="11.25">
      <c r="A252" s="59">
        <v>47</v>
      </c>
      <c r="B252" s="38" t="s">
        <v>12</v>
      </c>
      <c r="C252" s="38" t="s">
        <v>12</v>
      </c>
      <c r="D252" s="38" t="s">
        <v>12</v>
      </c>
      <c r="E252" s="39" t="s">
        <v>12</v>
      </c>
      <c r="F252" s="60"/>
    </row>
    <row r="253" spans="1:6" ht="11.25">
      <c r="A253" s="59">
        <v>48</v>
      </c>
      <c r="B253" s="38" t="s">
        <v>12</v>
      </c>
      <c r="C253" s="38" t="s">
        <v>12</v>
      </c>
      <c r="D253" s="38" t="s">
        <v>12</v>
      </c>
      <c r="E253" s="39" t="s">
        <v>12</v>
      </c>
      <c r="F253" s="60"/>
    </row>
    <row r="254" spans="1:6" ht="11.25">
      <c r="A254" s="59">
        <v>49</v>
      </c>
      <c r="B254" s="38" t="s">
        <v>12</v>
      </c>
      <c r="C254" s="38" t="s">
        <v>12</v>
      </c>
      <c r="D254" s="38" t="s">
        <v>12</v>
      </c>
      <c r="E254" s="39" t="s">
        <v>12</v>
      </c>
      <c r="F254" s="60"/>
    </row>
    <row r="255" spans="1:6" ht="11.25">
      <c r="A255" s="59">
        <v>50</v>
      </c>
      <c r="B255" s="38" t="s">
        <v>12</v>
      </c>
      <c r="C255" s="38" t="s">
        <v>12</v>
      </c>
      <c r="D255" s="38" t="s">
        <v>12</v>
      </c>
      <c r="E255" s="39" t="s">
        <v>12</v>
      </c>
      <c r="F255" s="60"/>
    </row>
    <row r="256" spans="1:6" ht="11.25">
      <c r="A256" s="59">
        <v>51</v>
      </c>
      <c r="B256" s="38" t="s">
        <v>12</v>
      </c>
      <c r="C256" s="38" t="s">
        <v>12</v>
      </c>
      <c r="D256" s="38" t="s">
        <v>12</v>
      </c>
      <c r="E256" s="39" t="s">
        <v>12</v>
      </c>
      <c r="F256" s="60"/>
    </row>
    <row r="257" spans="1:6" ht="11.25">
      <c r="A257" s="59">
        <v>52</v>
      </c>
      <c r="B257" s="38" t="s">
        <v>12</v>
      </c>
      <c r="C257" s="38" t="s">
        <v>12</v>
      </c>
      <c r="D257" s="38" t="s">
        <v>12</v>
      </c>
      <c r="E257" s="39" t="s">
        <v>12</v>
      </c>
      <c r="F257" s="60"/>
    </row>
    <row r="258" spans="1:6" ht="11.25">
      <c r="A258" s="62">
        <v>53</v>
      </c>
      <c r="B258" s="40" t="s">
        <v>12</v>
      </c>
      <c r="C258" s="40" t="s">
        <v>12</v>
      </c>
      <c r="D258" s="40" t="s">
        <v>12</v>
      </c>
      <c r="E258" s="41" t="s">
        <v>12</v>
      </c>
      <c r="F258" s="60"/>
    </row>
    <row r="259" spans="1:6" ht="11.25">
      <c r="A259" s="63" t="s">
        <v>55</v>
      </c>
      <c r="B259" s="44">
        <f>SUM(B206:B258)</f>
        <v>0</v>
      </c>
      <c r="C259" s="44">
        <f>SUM(C206:C258)</f>
        <v>0</v>
      </c>
      <c r="D259" s="44" t="s">
        <v>61</v>
      </c>
      <c r="E259" s="43">
        <f>SUM(E206:E258)</f>
        <v>0</v>
      </c>
      <c r="F259" s="64"/>
    </row>
    <row r="260" ht="11.25">
      <c r="A260" s="1" t="s">
        <v>38</v>
      </c>
    </row>
    <row r="261" ht="11.25">
      <c r="A261" s="2"/>
    </row>
    <row r="265" s="4" customFormat="1" ht="11.25">
      <c r="A265" s="8" t="s">
        <v>83</v>
      </c>
    </row>
    <row r="267" spans="1:55" ht="12" thickBot="1">
      <c r="A267" s="2"/>
      <c r="BC267" s="78"/>
    </row>
    <row r="268" spans="1:55" ht="12" thickBot="1">
      <c r="A268" s="79" t="s">
        <v>62</v>
      </c>
      <c r="B268" s="80"/>
      <c r="C268" s="81"/>
      <c r="D268" s="81" t="s">
        <v>40</v>
      </c>
      <c r="E268" s="81"/>
      <c r="F268" s="81"/>
      <c r="G268" s="82"/>
      <c r="H268" s="80"/>
      <c r="I268" s="81"/>
      <c r="J268" s="81" t="s">
        <v>63</v>
      </c>
      <c r="K268" s="80"/>
      <c r="L268" s="82"/>
      <c r="BC268" s="78"/>
    </row>
    <row r="269" spans="1:55" ht="12" thickBot="1">
      <c r="A269" s="83" t="s">
        <v>64</v>
      </c>
      <c r="B269" s="84" t="s">
        <v>65</v>
      </c>
      <c r="C269" s="84" t="s">
        <v>66</v>
      </c>
      <c r="D269" s="85" t="s">
        <v>67</v>
      </c>
      <c r="E269" s="84" t="s">
        <v>68</v>
      </c>
      <c r="F269" s="85" t="s">
        <v>49</v>
      </c>
      <c r="G269" s="84" t="s">
        <v>10</v>
      </c>
      <c r="H269" s="84" t="s">
        <v>50</v>
      </c>
      <c r="I269" s="86" t="s">
        <v>51</v>
      </c>
      <c r="J269" s="84" t="s">
        <v>52</v>
      </c>
      <c r="K269" s="84" t="s">
        <v>49</v>
      </c>
      <c r="L269" s="87" t="s">
        <v>10</v>
      </c>
      <c r="BC269" s="78"/>
    </row>
    <row r="270" spans="1:55" ht="11.25">
      <c r="A270" s="8" t="s">
        <v>69</v>
      </c>
      <c r="B270" s="88">
        <f>SUM(B15:B27)</f>
        <v>267</v>
      </c>
      <c r="C270" s="89">
        <f aca="true" t="shared" si="10" ref="C270:L270">SUM(C15:C27)</f>
        <v>577</v>
      </c>
      <c r="D270" s="89">
        <f t="shared" si="10"/>
        <v>463</v>
      </c>
      <c r="E270" s="89">
        <f t="shared" si="10"/>
        <v>2378</v>
      </c>
      <c r="F270" s="90">
        <f t="shared" si="10"/>
        <v>0</v>
      </c>
      <c r="G270" s="89">
        <f t="shared" si="10"/>
        <v>3685</v>
      </c>
      <c r="H270" s="91">
        <f t="shared" si="10"/>
        <v>1946</v>
      </c>
      <c r="I270" s="89">
        <f t="shared" si="10"/>
        <v>520</v>
      </c>
      <c r="J270" s="89">
        <f t="shared" si="10"/>
        <v>1215</v>
      </c>
      <c r="K270" s="89">
        <f t="shared" si="10"/>
        <v>4</v>
      </c>
      <c r="L270" s="92">
        <f t="shared" si="10"/>
        <v>3685</v>
      </c>
      <c r="BC270" s="78"/>
    </row>
    <row r="271" spans="1:55" ht="11.25">
      <c r="A271" s="8" t="s">
        <v>70</v>
      </c>
      <c r="B271" s="88">
        <f>SUM(B28:B40)</f>
        <v>268</v>
      </c>
      <c r="C271" s="89">
        <f aca="true" t="shared" si="11" ref="C271:L271">SUM(C28:C40)</f>
        <v>637</v>
      </c>
      <c r="D271" s="89">
        <f t="shared" si="11"/>
        <v>417</v>
      </c>
      <c r="E271" s="89">
        <f t="shared" si="11"/>
        <v>2658</v>
      </c>
      <c r="F271" s="93">
        <f t="shared" si="11"/>
        <v>2</v>
      </c>
      <c r="G271" s="94">
        <f t="shared" si="11"/>
        <v>3982</v>
      </c>
      <c r="H271" s="88">
        <f t="shared" si="11"/>
        <v>2116</v>
      </c>
      <c r="I271" s="89">
        <f t="shared" si="11"/>
        <v>486</v>
      </c>
      <c r="J271" s="89">
        <f t="shared" si="11"/>
        <v>1380</v>
      </c>
      <c r="K271" s="93">
        <f t="shared" si="11"/>
        <v>0</v>
      </c>
      <c r="L271" s="94">
        <f t="shared" si="11"/>
        <v>3982</v>
      </c>
      <c r="BC271" s="78"/>
    </row>
    <row r="272" spans="1:55" ht="11.25">
      <c r="A272" s="8" t="s">
        <v>71</v>
      </c>
      <c r="B272" s="88">
        <f>SUM(B41:B53)</f>
        <v>180</v>
      </c>
      <c r="C272" s="89">
        <f aca="true" t="shared" si="12" ref="C272:L272">SUM(C41:C53)</f>
        <v>430</v>
      </c>
      <c r="D272" s="89">
        <f t="shared" si="12"/>
        <v>290</v>
      </c>
      <c r="E272" s="89">
        <f t="shared" si="12"/>
        <v>1825</v>
      </c>
      <c r="F272" s="93">
        <f t="shared" si="12"/>
        <v>0</v>
      </c>
      <c r="G272" s="94">
        <f t="shared" si="12"/>
        <v>2725</v>
      </c>
      <c r="H272" s="88">
        <f t="shared" si="12"/>
        <v>1497</v>
      </c>
      <c r="I272" s="89">
        <f t="shared" si="12"/>
        <v>475</v>
      </c>
      <c r="J272" s="89">
        <f t="shared" si="12"/>
        <v>753</v>
      </c>
      <c r="K272" s="93">
        <f t="shared" si="12"/>
        <v>0</v>
      </c>
      <c r="L272" s="94">
        <f t="shared" si="12"/>
        <v>2725</v>
      </c>
      <c r="BC272" s="78"/>
    </row>
    <row r="273" spans="1:55" ht="12" thickBot="1">
      <c r="A273" s="8" t="s">
        <v>72</v>
      </c>
      <c r="B273" s="95">
        <f>SUM(B54:B67)</f>
        <v>245</v>
      </c>
      <c r="C273" s="89">
        <f aca="true" t="shared" si="13" ref="C273:L273">SUM(C54:C67)</f>
        <v>531</v>
      </c>
      <c r="D273" s="89">
        <f t="shared" si="13"/>
        <v>401</v>
      </c>
      <c r="E273" s="89">
        <f t="shared" si="13"/>
        <v>1908</v>
      </c>
      <c r="F273" s="107">
        <f t="shared" si="13"/>
        <v>29</v>
      </c>
      <c r="G273" s="95">
        <f t="shared" si="13"/>
        <v>3114</v>
      </c>
      <c r="H273" s="95">
        <f t="shared" si="13"/>
        <v>1802</v>
      </c>
      <c r="I273" s="89">
        <f t="shared" si="13"/>
        <v>375</v>
      </c>
      <c r="J273" s="89">
        <f t="shared" si="13"/>
        <v>937</v>
      </c>
      <c r="K273" s="107">
        <f t="shared" si="13"/>
        <v>0</v>
      </c>
      <c r="L273" s="96">
        <f t="shared" si="13"/>
        <v>3114</v>
      </c>
      <c r="BC273" s="78"/>
    </row>
    <row r="274" spans="1:55" ht="12" thickBot="1">
      <c r="A274" s="97" t="s">
        <v>73</v>
      </c>
      <c r="B274" s="95">
        <f>SUM(B270:B273)</f>
        <v>960</v>
      </c>
      <c r="C274" s="98">
        <f aca="true" t="shared" si="14" ref="C274:L274">SUM(C270:C273)</f>
        <v>2175</v>
      </c>
      <c r="D274" s="98">
        <f t="shared" si="14"/>
        <v>1571</v>
      </c>
      <c r="E274" s="99">
        <f t="shared" si="14"/>
        <v>8769</v>
      </c>
      <c r="F274" s="98">
        <f t="shared" si="14"/>
        <v>31</v>
      </c>
      <c r="G274" s="98">
        <f t="shared" si="14"/>
        <v>13506</v>
      </c>
      <c r="H274" s="98">
        <f t="shared" si="14"/>
        <v>7361</v>
      </c>
      <c r="I274" s="98">
        <f t="shared" si="14"/>
        <v>1856</v>
      </c>
      <c r="J274" s="99">
        <f t="shared" si="14"/>
        <v>4285</v>
      </c>
      <c r="K274" s="98">
        <f t="shared" si="14"/>
        <v>4</v>
      </c>
      <c r="L274" s="99">
        <f t="shared" si="14"/>
        <v>13506</v>
      </c>
      <c r="BC274" s="78"/>
    </row>
    <row r="275" spans="1:55" ht="11.25">
      <c r="A275" s="100" t="s">
        <v>38</v>
      </c>
      <c r="BC275" s="78"/>
    </row>
    <row r="276" spans="1:55" ht="11.25">
      <c r="A276" s="2"/>
      <c r="BC276" s="78"/>
    </row>
    <row r="277" ht="11.25">
      <c r="A277" s="115" t="s">
        <v>84</v>
      </c>
    </row>
  </sheetData>
  <sheetProtection/>
  <mergeCells count="18">
    <mergeCell ref="Q13:Q14"/>
    <mergeCell ref="E205:F205"/>
    <mergeCell ref="A74:A75"/>
    <mergeCell ref="B74:G74"/>
    <mergeCell ref="H74:L74"/>
    <mergeCell ref="M74:M75"/>
    <mergeCell ref="A139:A140"/>
    <mergeCell ref="B139:BD139"/>
    <mergeCell ref="A10:B10"/>
    <mergeCell ref="B106:BD106"/>
    <mergeCell ref="A135:BC135"/>
    <mergeCell ref="A13:A14"/>
    <mergeCell ref="B13:G13"/>
    <mergeCell ref="H13:L13"/>
    <mergeCell ref="M13:M14"/>
    <mergeCell ref="N13:N14"/>
    <mergeCell ref="O13:O14"/>
    <mergeCell ref="P13:P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2011-03-30T16:38:58Z</dcterms:created>
  <dcterms:modified xsi:type="dcterms:W3CDTF">2013-06-28T14:41:57Z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