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activeTab="0"/>
  </bookViews>
  <sheets>
    <sheet name="GVE 01 Capital 2012" sheetId="1" r:id="rId1"/>
    <sheet name="Graf1 Mun 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<sst xmlns="http://schemas.openxmlformats.org/spreadsheetml/2006/main" count="127" uniqueCount="59">
  <si>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</si>
  <si>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</si>
  <si>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</si>
  <si>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</si>
  <si>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</si>
  <si>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</si>
  <si>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</si>
  <si>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</si>
  <si>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Semana Epidemiológica</t>
  </si>
  <si>
    <t>Total</t>
  </si>
  <si>
    <t>SAO PAULO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</si>
  <si>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</si>
  <si>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</si>
  <si>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</si>
  <si>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</si>
  <si>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</si>
  <si>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</si>
  <si>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</si>
  <si>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</si>
  <si>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</si>
  <si>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</si>
  <si>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</si>
  <si>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</si>
  <si>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</si>
  <si>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</si>
  <si>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</si>
  <si>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</si>
  <si>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-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</si>
  <si>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</si>
  <si>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</si>
  <si>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</si>
  <si>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</si>
  <si>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</si>
  <si>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</si>
  <si>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</si>
  <si>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</si>
  <si>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</si>
  <si>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</si>
  <si>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</si>
  <si>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</si>
  <si>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</si>
  <si>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</si>
  <si>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</si>
  <si>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</si>
  <si>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</si>
  <si>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</si>
  <si>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</si>
  <si>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</si>
  <si>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</si>
  <si>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</si>
  <si>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Atualização final em 28/03/2013</t>
  </si>
  <si>
    <t>MDDA CAPITAL - 01</t>
  </si>
  <si>
    <t>Planilha 1 - MDDA: Casos de diarréia por faixa etária, plano de tratamento e outras variáveis, por semana epidemiológica, CAPITAL,  2012</t>
  </si>
  <si>
    <t>Planilha 2 - MDDA: Distribuição dos casos de diarréia por faixa etária, plano de tratamento e outras variáveis, por município, CAPITAL, 2012</t>
  </si>
  <si>
    <t>Planilha 3 - MDDA: Distribuição de casos de diarréia por município e semana epidemiológica,  CAPITAL, 2012</t>
  </si>
  <si>
    <t>Planilha 4 - MDDA: Número de Surtos de Diarréia por semana epidemiológica, por município, CAPITAL, 2012</t>
  </si>
  <si>
    <t>Planilha 5 - MDDA: Número de Unidades que atendem Casos de Diarréia por município, CAPITAL, 2012</t>
  </si>
  <si>
    <t>Planilha 6 - MDDA: Número de surtos detectados por semana epidemiológica, CAPITAL, 2012</t>
  </si>
  <si>
    <t>Planilha 7 - MDDA: Número de Casos de Diarréia por Faixa Etária, Plano de Tratamento, por trimestre de ocorrência,  CAPITAL, SÃO PAULO, 2012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</si>
</sst>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20" fillId="24" borderId="11" xfId="0" applyFont="1" applyFill="1" applyBorder="1" applyAlignment="1">
      <alignment horizontal="center" wrapText="1"/>
    </xf>
    <xf numFmtId="0" fontId="18" fillId="0" borderId="12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5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1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30" xfId="0" applyFont="1" applyBorder="1" applyAlignment="1">
      <alignment/>
    </xf>
    <xf numFmtId="0" fontId="20" fillId="0" borderId="31" xfId="0" applyFont="1" applyBorder="1" applyAlignment="1">
      <alignment horizontal="right" wrapText="1"/>
    </xf>
    <xf numFmtId="0" fontId="20" fillId="0" borderId="18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18" fillId="0" borderId="34" xfId="0" applyFont="1" applyBorder="1" applyAlignment="1">
      <alignment horizontal="left" wrapText="1"/>
    </xf>
    <xf numFmtId="0" fontId="20" fillId="0" borderId="32" xfId="0" applyFont="1" applyBorder="1" applyAlignment="1">
      <alignment/>
    </xf>
    <xf numFmtId="172" fontId="18" fillId="0" borderId="35" xfId="0" applyNumberFormat="1" applyFont="1" applyBorder="1" applyAlignment="1">
      <alignment horizontal="center" wrapText="1"/>
    </xf>
    <xf numFmtId="172" fontId="18" fillId="0" borderId="36" xfId="0" applyNumberFormat="1" applyFont="1" applyBorder="1" applyAlignment="1">
      <alignment/>
    </xf>
    <xf numFmtId="172" fontId="18" fillId="0" borderId="34" xfId="0" applyNumberFormat="1" applyFont="1" applyBorder="1" applyAlignment="1">
      <alignment/>
    </xf>
    <xf numFmtId="0" fontId="18" fillId="0" borderId="37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6" xfId="0" applyFont="1" applyBorder="1" applyAlignment="1">
      <alignment horizontal="left"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8" fillId="0" borderId="38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41" xfId="0" applyFont="1" applyBorder="1" applyAlignment="1">
      <alignment horizontal="left"/>
    </xf>
    <xf numFmtId="0" fontId="21" fillId="0" borderId="34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0" fillId="24" borderId="30" xfId="0" applyFont="1" applyFill="1" applyBorder="1" applyAlignment="1">
      <alignment wrapText="1"/>
    </xf>
    <xf numFmtId="0" fontId="20" fillId="24" borderId="48" xfId="0" applyFont="1" applyFill="1" applyBorder="1" applyAlignment="1">
      <alignment/>
    </xf>
    <xf numFmtId="0" fontId="20" fillId="24" borderId="49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24" borderId="50" xfId="0" applyFont="1" applyFill="1" applyBorder="1" applyAlignment="1">
      <alignment horizontal="center" wrapText="1"/>
    </xf>
    <xf numFmtId="0" fontId="18" fillId="0" borderId="31" xfId="0" applyFont="1" applyBorder="1" applyAlignment="1">
      <alignment wrapText="1"/>
    </xf>
    <xf numFmtId="0" fontId="20" fillId="24" borderId="51" xfId="0" applyFont="1" applyFill="1" applyBorder="1" applyAlignment="1">
      <alignment horizontal="center" wrapText="1"/>
    </xf>
    <xf numFmtId="0" fontId="18" fillId="0" borderId="52" xfId="0" applyFont="1" applyBorder="1" applyAlignment="1">
      <alignment/>
    </xf>
    <xf numFmtId="1" fontId="20" fillId="0" borderId="32" xfId="0" applyNumberFormat="1" applyFont="1" applyBorder="1" applyAlignment="1">
      <alignment wrapText="1"/>
    </xf>
    <xf numFmtId="0" fontId="18" fillId="0" borderId="35" xfId="0" applyFont="1" applyBorder="1" applyAlignment="1">
      <alignment horizontal="center" wrapText="1"/>
    </xf>
    <xf numFmtId="172" fontId="18" fillId="0" borderId="36" xfId="0" applyNumberFormat="1" applyFont="1" applyBorder="1" applyAlignment="1">
      <alignment horizontal="center"/>
    </xf>
    <xf numFmtId="1" fontId="20" fillId="0" borderId="53" xfId="0" applyNumberFormat="1" applyFont="1" applyBorder="1" applyAlignment="1">
      <alignment horizontal="center" wrapText="1"/>
    </xf>
    <xf numFmtId="172" fontId="20" fillId="0" borderId="31" xfId="0" applyNumberFormat="1" applyFont="1" applyBorder="1" applyAlignment="1">
      <alignment horizontal="center"/>
    </xf>
    <xf numFmtId="172" fontId="20" fillId="0" borderId="31" xfId="0" applyNumberFormat="1" applyFont="1" applyBorder="1" applyAlignment="1">
      <alignment/>
    </xf>
    <xf numFmtId="0" fontId="24" fillId="0" borderId="22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24" fillId="0" borderId="56" xfId="0" applyFont="1" applyBorder="1" applyAlignment="1">
      <alignment horizontal="center" wrapText="1"/>
    </xf>
    <xf numFmtId="0" fontId="24" fillId="0" borderId="57" xfId="0" applyFont="1" applyBorder="1" applyAlignment="1">
      <alignment horizontal="center" wrapText="1"/>
    </xf>
    <xf numFmtId="0" fontId="18" fillId="0" borderId="57" xfId="0" applyFont="1" applyBorder="1" applyAlignment="1">
      <alignment horizontal="center" wrapText="1"/>
    </xf>
    <xf numFmtId="0" fontId="18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18" fillId="0" borderId="59" xfId="0" applyFont="1" applyBorder="1" applyAlignment="1">
      <alignment horizontal="center" wrapText="1"/>
    </xf>
    <xf numFmtId="0" fontId="18" fillId="0" borderId="60" xfId="0" applyFont="1" applyBorder="1" applyAlignment="1">
      <alignment horizontal="center" wrapText="1"/>
    </xf>
    <xf numFmtId="0" fontId="24" fillId="0" borderId="61" xfId="0" applyFont="1" applyBorder="1" applyAlignment="1">
      <alignment horizontal="center" wrapText="1"/>
    </xf>
    <xf numFmtId="0" fontId="24" fillId="0" borderId="62" xfId="0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1" fontId="18" fillId="0" borderId="34" xfId="0" applyNumberFormat="1" applyFont="1" applyBorder="1" applyAlignment="1">
      <alignment wrapText="1"/>
    </xf>
    <xf numFmtId="0" fontId="20" fillId="0" borderId="65" xfId="0" applyFont="1" applyBorder="1" applyAlignment="1">
      <alignment horizontal="center" wrapText="1"/>
    </xf>
    <xf numFmtId="0" fontId="25" fillId="0" borderId="57" xfId="0" applyFont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66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67" xfId="0" applyFont="1" applyBorder="1" applyAlignment="1">
      <alignment horizontal="center" wrapText="1"/>
    </xf>
    <xf numFmtId="0" fontId="20" fillId="0" borderId="42" xfId="0" applyFont="1" applyBorder="1" applyAlignment="1">
      <alignment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70" xfId="0" applyFont="1" applyFill="1" applyBorder="1" applyAlignment="1">
      <alignment horizontal="center" vertical="center" wrapText="1"/>
    </xf>
    <xf numFmtId="0" fontId="20" fillId="24" borderId="71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wrapText="1"/>
    </xf>
    <xf numFmtId="0" fontId="20" fillId="24" borderId="72" xfId="0" applyFont="1" applyFill="1" applyBorder="1" applyAlignment="1">
      <alignment horizontal="center" wrapText="1"/>
    </xf>
    <xf numFmtId="0" fontId="20" fillId="24" borderId="49" xfId="0" applyFont="1" applyFill="1" applyBorder="1" applyAlignment="1">
      <alignment horizontal="center" wrapText="1"/>
    </xf>
    <xf numFmtId="0" fontId="20" fillId="24" borderId="73" xfId="0" applyFont="1" applyFill="1" applyBorder="1" applyAlignment="1">
      <alignment horizontal="center" wrapText="1"/>
    </xf>
    <xf numFmtId="0" fontId="20" fillId="24" borderId="74" xfId="0" applyFont="1" applyFill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75" xfId="0" applyFont="1" applyFill="1" applyBorder="1" applyAlignment="1">
      <alignment horizont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7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município,  Capital - São Paulo, ESP, 2012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875"/>
          <c:w val="0.960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'GVE 01 Capital 2012'!$A$85</c:f>
              <c:strCache>
                <c:ptCount val="1"/>
                <c:pt idx="0">
                  <c:v>SAO PAULO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01 Capital 2012'!$B$85:$BB$85</c:f>
              <c:numCache>
                <c:ptCount val="53"/>
                <c:pt idx="0">
                  <c:v>4842</c:v>
                </c:pt>
                <c:pt idx="1">
                  <c:v>4610</c:v>
                </c:pt>
                <c:pt idx="2">
                  <c:v>4265</c:v>
                </c:pt>
                <c:pt idx="3">
                  <c:v>4385</c:v>
                </c:pt>
                <c:pt idx="4">
                  <c:v>4360</c:v>
                </c:pt>
                <c:pt idx="5">
                  <c:v>5236</c:v>
                </c:pt>
                <c:pt idx="6">
                  <c:v>5505</c:v>
                </c:pt>
                <c:pt idx="7">
                  <c:v>5926</c:v>
                </c:pt>
                <c:pt idx="8">
                  <c:v>7210</c:v>
                </c:pt>
                <c:pt idx="9">
                  <c:v>8022</c:v>
                </c:pt>
                <c:pt idx="10">
                  <c:v>9050</c:v>
                </c:pt>
                <c:pt idx="11">
                  <c:v>9283</c:v>
                </c:pt>
                <c:pt idx="12">
                  <c:v>8925</c:v>
                </c:pt>
                <c:pt idx="13">
                  <c:v>7298</c:v>
                </c:pt>
                <c:pt idx="14">
                  <c:v>8495</c:v>
                </c:pt>
                <c:pt idx="15">
                  <c:v>7402</c:v>
                </c:pt>
                <c:pt idx="16">
                  <c:v>6884</c:v>
                </c:pt>
                <c:pt idx="17">
                  <c:v>4862</c:v>
                </c:pt>
                <c:pt idx="18">
                  <c:v>5467</c:v>
                </c:pt>
                <c:pt idx="19">
                  <c:v>4827</c:v>
                </c:pt>
                <c:pt idx="20">
                  <c:v>4915</c:v>
                </c:pt>
                <c:pt idx="21">
                  <c:v>4814</c:v>
                </c:pt>
                <c:pt idx="22">
                  <c:v>4007</c:v>
                </c:pt>
                <c:pt idx="23">
                  <c:v>4628</c:v>
                </c:pt>
                <c:pt idx="24">
                  <c:v>4604</c:v>
                </c:pt>
                <c:pt idx="25">
                  <c:v>4165</c:v>
                </c:pt>
                <c:pt idx="26">
                  <c:v>3886</c:v>
                </c:pt>
                <c:pt idx="27">
                  <c:v>3776</c:v>
                </c:pt>
                <c:pt idx="28">
                  <c:v>3679</c:v>
                </c:pt>
                <c:pt idx="29">
                  <c:v>4542</c:v>
                </c:pt>
                <c:pt idx="30">
                  <c:v>4403</c:v>
                </c:pt>
                <c:pt idx="31">
                  <c:v>4541</c:v>
                </c:pt>
                <c:pt idx="32">
                  <c:v>5270</c:v>
                </c:pt>
                <c:pt idx="33">
                  <c:v>5378</c:v>
                </c:pt>
                <c:pt idx="34">
                  <c:v>5838</c:v>
                </c:pt>
                <c:pt idx="35">
                  <c:v>5396</c:v>
                </c:pt>
                <c:pt idx="36">
                  <c:v>6205</c:v>
                </c:pt>
                <c:pt idx="37">
                  <c:v>5929</c:v>
                </c:pt>
                <c:pt idx="38">
                  <c:v>5062</c:v>
                </c:pt>
                <c:pt idx="39">
                  <c:v>5861</c:v>
                </c:pt>
                <c:pt idx="40">
                  <c:v>5667</c:v>
                </c:pt>
                <c:pt idx="41">
                  <c:v>5604</c:v>
                </c:pt>
                <c:pt idx="42">
                  <c:v>5267</c:v>
                </c:pt>
                <c:pt idx="43">
                  <c:v>4694</c:v>
                </c:pt>
                <c:pt idx="44">
                  <c:v>4574</c:v>
                </c:pt>
                <c:pt idx="45">
                  <c:v>3916</c:v>
                </c:pt>
                <c:pt idx="46">
                  <c:v>4225</c:v>
                </c:pt>
                <c:pt idx="47">
                  <c:v>4348</c:v>
                </c:pt>
                <c:pt idx="48">
                  <c:v>4522</c:v>
                </c:pt>
                <c:pt idx="49">
                  <c:v>4609</c:v>
                </c:pt>
                <c:pt idx="50">
                  <c:v>4008</c:v>
                </c:pt>
                <c:pt idx="51">
                  <c:v>3853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14697782"/>
        <c:axId val="65171175"/>
      </c:lineChart>
      <c:catAx>
        <c:axId val="1469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171175"/>
        <c:crosses val="autoZero"/>
        <c:auto val="1"/>
        <c:lblOffset val="100"/>
        <c:tickLblSkip val="1"/>
        <c:noMultiLvlLbl val="0"/>
      </c:catAx>
      <c:valAx>
        <c:axId val="6517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697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946"/>
          <c:w val="0.12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01 - São Paulo 2012</a:t>
            </a:r>
          </a:p>
        </c:rich>
      </c:tx>
      <c:layout>
        <c:manualLayout>
          <c:xMode val="factor"/>
          <c:yMode val="factor"/>
          <c:x val="0.039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8275"/>
          <c:w val="0.8622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01 Capital 2012'!$B$169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2012'!$B$170:$B$173</c:f>
              <c:numCache>
                <c:ptCount val="4"/>
                <c:pt idx="0">
                  <c:v>4607</c:v>
                </c:pt>
                <c:pt idx="1">
                  <c:v>3148</c:v>
                </c:pt>
                <c:pt idx="2">
                  <c:v>2731</c:v>
                </c:pt>
                <c:pt idx="3">
                  <c:v>2593</c:v>
                </c:pt>
              </c:numCache>
            </c:numRef>
          </c:val>
        </c:ser>
        <c:ser>
          <c:idx val="1"/>
          <c:order val="1"/>
          <c:tx>
            <c:strRef>
              <c:f>'GVE 01 Capital 2012'!$C$169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2012'!$C$170:$C$173</c:f>
              <c:numCache>
                <c:ptCount val="4"/>
                <c:pt idx="0">
                  <c:v>15135</c:v>
                </c:pt>
                <c:pt idx="1">
                  <c:v>13665</c:v>
                </c:pt>
                <c:pt idx="2">
                  <c:v>13550</c:v>
                </c:pt>
                <c:pt idx="3">
                  <c:v>9935</c:v>
                </c:pt>
              </c:numCache>
            </c:numRef>
          </c:val>
        </c:ser>
        <c:ser>
          <c:idx val="2"/>
          <c:order val="2"/>
          <c:tx>
            <c:strRef>
              <c:f>'GVE 01 Capital 2012'!$D$169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2012'!$D$170:$D$173</c:f>
              <c:numCache>
                <c:ptCount val="4"/>
                <c:pt idx="0">
                  <c:v>6806</c:v>
                </c:pt>
                <c:pt idx="1">
                  <c:v>7044</c:v>
                </c:pt>
                <c:pt idx="2">
                  <c:v>7381</c:v>
                </c:pt>
                <c:pt idx="3">
                  <c:v>6317</c:v>
                </c:pt>
              </c:numCache>
            </c:numRef>
          </c:val>
        </c:ser>
        <c:ser>
          <c:idx val="3"/>
          <c:order val="3"/>
          <c:tx>
            <c:strRef>
              <c:f>'GVE 01 Capital 2012'!$E$169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2012'!$E$170:$E$173</c:f>
              <c:numCache>
                <c:ptCount val="4"/>
                <c:pt idx="0">
                  <c:v>54448</c:v>
                </c:pt>
                <c:pt idx="1">
                  <c:v>47447</c:v>
                </c:pt>
                <c:pt idx="2">
                  <c:v>39188</c:v>
                </c:pt>
                <c:pt idx="3">
                  <c:v>41282</c:v>
                </c:pt>
              </c:numCache>
            </c:numRef>
          </c:val>
        </c:ser>
        <c:ser>
          <c:idx val="4"/>
          <c:order val="4"/>
          <c:tx>
            <c:strRef>
              <c:f>'GVE 01 Capital 2012'!$F$169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2012'!$F$170:$F$173</c:f>
              <c:numCache>
                <c:ptCount val="4"/>
                <c:pt idx="0">
                  <c:v>623</c:v>
                </c:pt>
                <c:pt idx="1">
                  <c:v>1064</c:v>
                </c:pt>
                <c:pt idx="2">
                  <c:v>1055</c:v>
                </c:pt>
                <c:pt idx="3">
                  <c:v>1021</c:v>
                </c:pt>
              </c:numCache>
            </c:numRef>
          </c:val>
        </c:ser>
        <c:overlap val="-25"/>
        <c:gapWidth val="75"/>
        <c:axId val="49669664"/>
        <c:axId val="44373793"/>
      </c:barChart>
      <c:catAx>
        <c:axId val="49669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73793"/>
        <c:crosses val="autoZero"/>
        <c:auto val="1"/>
        <c:lblOffset val="100"/>
        <c:tickLblSkip val="1"/>
        <c:noMultiLvlLbl val="0"/>
      </c:catAx>
      <c:valAx>
        <c:axId val="44373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669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5"/>
          <c:y val="0.9155"/>
          <c:w val="0.2337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8"/>
  <sheetViews>
    <sheetView tabSelected="1" zoomScale="80" zoomScaleNormal="80" zoomScalePageLayoutView="0" workbookViewId="0" topLeftCell="A1">
      <selection activeCell="O176" sqref="O176"/>
    </sheetView>
  </sheetViews>
  <sheetFormatPr defaultColWidth="9.140625" defaultRowHeight="15"/>
  <cols>
    <col min="1" max="1" width="14.8515625" style="1" customWidth="1"/>
    <col min="2" max="2" width="14.57421875" style="1" customWidth="1"/>
    <col min="3" max="3" width="12.57421875" style="1" customWidth="1"/>
    <col min="4" max="13" width="9.140625" style="1" customWidth="1"/>
    <col min="14" max="14" width="12.8515625" style="1" bestFit="1" customWidth="1"/>
    <col min="15" max="15" width="9.140625" style="1" customWidth="1"/>
    <col min="16" max="16" width="9.140625" style="53" customWidth="1"/>
    <col min="17" max="55" width="9.140625" style="1" customWidth="1"/>
    <col min="56" max="56" width="0.13671875" style="1" customWidth="1"/>
    <col min="57" max="16384" width="9.140625" style="1" customWidth="1"/>
  </cols>
  <sheetData>
    <row r="1" spans="1:7" ht="11.25">
      <c r="A1" s="2"/>
      <c r="B1" s="3" t="s">
        <v>0</v>
      </c>
      <c r="G1" s="4" t="s">
        <v>49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51</v>
      </c>
    </row>
    <row r="10" spans="1:2" ht="11.25">
      <c r="A10" s="131"/>
      <c r="B10" s="131"/>
    </row>
    <row r="12" spans="1:11" ht="11.25">
      <c r="A12" s="8" t="s">
        <v>52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thickBo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7" ht="17.25" customHeight="1" thickBot="1">
      <c r="A14" s="133" t="s">
        <v>13</v>
      </c>
      <c r="B14" s="120" t="s">
        <v>14</v>
      </c>
      <c r="C14" s="120"/>
      <c r="D14" s="120"/>
      <c r="E14" s="120"/>
      <c r="F14" s="120"/>
      <c r="G14" s="120"/>
      <c r="H14" s="120" t="s">
        <v>15</v>
      </c>
      <c r="I14" s="120"/>
      <c r="J14" s="120"/>
      <c r="K14" s="120"/>
      <c r="L14" s="120"/>
      <c r="M14" s="120" t="s">
        <v>16</v>
      </c>
      <c r="N14" s="120" t="s">
        <v>17</v>
      </c>
      <c r="O14" s="121" t="s">
        <v>18</v>
      </c>
      <c r="P14" s="129" t="s">
        <v>47</v>
      </c>
      <c r="Q14" s="129" t="s">
        <v>48</v>
      </c>
    </row>
    <row r="15" spans="1:17" ht="17.25" customHeight="1" thickBot="1">
      <c r="A15" s="134"/>
      <c r="B15" s="19" t="s">
        <v>19</v>
      </c>
      <c r="C15" s="20" t="s">
        <v>20</v>
      </c>
      <c r="D15" s="20" t="s">
        <v>21</v>
      </c>
      <c r="E15" s="20" t="s">
        <v>22</v>
      </c>
      <c r="F15" s="21" t="s">
        <v>23</v>
      </c>
      <c r="G15" s="18" t="s">
        <v>9</v>
      </c>
      <c r="H15" s="19" t="s">
        <v>24</v>
      </c>
      <c r="I15" s="20" t="s">
        <v>25</v>
      </c>
      <c r="J15" s="20" t="s">
        <v>26</v>
      </c>
      <c r="K15" s="21" t="s">
        <v>23</v>
      </c>
      <c r="L15" s="18" t="s">
        <v>9</v>
      </c>
      <c r="M15" s="120"/>
      <c r="N15" s="120"/>
      <c r="O15" s="122"/>
      <c r="P15" s="130"/>
      <c r="Q15" s="130"/>
    </row>
    <row r="16" spans="1:17" ht="11.25">
      <c r="A16" s="22">
        <v>1</v>
      </c>
      <c r="B16" s="13">
        <v>233</v>
      </c>
      <c r="C16" s="13">
        <v>653</v>
      </c>
      <c r="D16" s="13">
        <v>339</v>
      </c>
      <c r="E16" s="13">
        <v>3597</v>
      </c>
      <c r="F16" s="13">
        <v>20</v>
      </c>
      <c r="G16" s="23">
        <v>4842</v>
      </c>
      <c r="H16" s="13">
        <v>2188</v>
      </c>
      <c r="I16" s="13">
        <v>542</v>
      </c>
      <c r="J16" s="13">
        <v>2042</v>
      </c>
      <c r="K16" s="13">
        <v>70</v>
      </c>
      <c r="L16" s="23">
        <v>4842</v>
      </c>
      <c r="M16" s="24">
        <v>147</v>
      </c>
      <c r="N16" s="24">
        <v>120</v>
      </c>
      <c r="O16" s="89">
        <v>81.63</v>
      </c>
      <c r="P16" s="77">
        <v>397</v>
      </c>
      <c r="Q16" s="50">
        <f aca="true" t="shared" si="0" ref="Q16:Q47">(M16*100/P16)</f>
        <v>37.02770780856423</v>
      </c>
    </row>
    <row r="17" spans="1:17" ht="11.25">
      <c r="A17" s="24">
        <v>2</v>
      </c>
      <c r="B17" s="13">
        <v>186</v>
      </c>
      <c r="C17" s="13">
        <v>642</v>
      </c>
      <c r="D17" s="13">
        <v>405</v>
      </c>
      <c r="E17" s="13">
        <v>3354</v>
      </c>
      <c r="F17" s="13">
        <v>23</v>
      </c>
      <c r="G17" s="23">
        <v>4610</v>
      </c>
      <c r="H17" s="13">
        <v>2024</v>
      </c>
      <c r="I17" s="13">
        <v>602</v>
      </c>
      <c r="J17" s="13">
        <v>1914</v>
      </c>
      <c r="K17" s="13">
        <v>70</v>
      </c>
      <c r="L17" s="23">
        <v>4610</v>
      </c>
      <c r="M17" s="24">
        <v>147</v>
      </c>
      <c r="N17" s="24">
        <v>120</v>
      </c>
      <c r="O17" s="88">
        <v>82.31</v>
      </c>
      <c r="P17" s="78">
        <v>397</v>
      </c>
      <c r="Q17" s="51">
        <f t="shared" si="0"/>
        <v>37.02770780856423</v>
      </c>
    </row>
    <row r="18" spans="1:17" ht="11.25">
      <c r="A18" s="24">
        <v>3</v>
      </c>
      <c r="B18" s="13">
        <v>198</v>
      </c>
      <c r="C18" s="13">
        <v>576</v>
      </c>
      <c r="D18" s="13">
        <v>348</v>
      </c>
      <c r="E18" s="13">
        <v>3058</v>
      </c>
      <c r="F18" s="13">
        <v>85</v>
      </c>
      <c r="G18" s="23">
        <v>4265</v>
      </c>
      <c r="H18" s="13">
        <v>1857</v>
      </c>
      <c r="I18" s="13">
        <v>538</v>
      </c>
      <c r="J18" s="13">
        <v>1814</v>
      </c>
      <c r="K18" s="13">
        <v>56</v>
      </c>
      <c r="L18" s="23">
        <v>4265</v>
      </c>
      <c r="M18" s="24">
        <v>147</v>
      </c>
      <c r="N18" s="24">
        <v>125</v>
      </c>
      <c r="O18" s="49">
        <v>85.03</v>
      </c>
      <c r="P18" s="78">
        <v>397</v>
      </c>
      <c r="Q18" s="51">
        <f t="shared" si="0"/>
        <v>37.02770780856423</v>
      </c>
    </row>
    <row r="19" spans="1:17" ht="11.25">
      <c r="A19" s="24">
        <v>4</v>
      </c>
      <c r="B19" s="13">
        <v>179</v>
      </c>
      <c r="C19" s="13">
        <v>595</v>
      </c>
      <c r="D19" s="13">
        <v>324</v>
      </c>
      <c r="E19" s="13">
        <v>3249</v>
      </c>
      <c r="F19" s="13">
        <v>38</v>
      </c>
      <c r="G19" s="23">
        <v>4385</v>
      </c>
      <c r="H19" s="13">
        <v>1926</v>
      </c>
      <c r="I19" s="13">
        <v>564</v>
      </c>
      <c r="J19" s="13">
        <v>1831</v>
      </c>
      <c r="K19" s="13">
        <v>64</v>
      </c>
      <c r="L19" s="23">
        <v>4385</v>
      </c>
      <c r="M19" s="24">
        <v>147</v>
      </c>
      <c r="N19" s="24">
        <v>118</v>
      </c>
      <c r="O19" s="49">
        <v>80.27</v>
      </c>
      <c r="P19" s="78">
        <v>397</v>
      </c>
      <c r="Q19" s="51">
        <f t="shared" si="0"/>
        <v>37.02770780856423</v>
      </c>
    </row>
    <row r="20" spans="1:17" ht="11.25">
      <c r="A20" s="24">
        <v>5</v>
      </c>
      <c r="B20" s="13">
        <v>194</v>
      </c>
      <c r="C20" s="13">
        <v>646</v>
      </c>
      <c r="D20" s="13">
        <v>354</v>
      </c>
      <c r="E20" s="13">
        <v>3159</v>
      </c>
      <c r="F20" s="13">
        <v>7</v>
      </c>
      <c r="G20" s="23">
        <v>4360</v>
      </c>
      <c r="H20" s="13">
        <v>2033</v>
      </c>
      <c r="I20" s="13">
        <v>501</v>
      </c>
      <c r="J20" s="13">
        <v>1753</v>
      </c>
      <c r="K20" s="13">
        <v>73</v>
      </c>
      <c r="L20" s="23">
        <v>4360</v>
      </c>
      <c r="M20" s="24">
        <v>147</v>
      </c>
      <c r="N20" s="24">
        <v>124</v>
      </c>
      <c r="O20" s="49">
        <v>84.35</v>
      </c>
      <c r="P20" s="78">
        <v>397</v>
      </c>
      <c r="Q20" s="51">
        <f t="shared" si="0"/>
        <v>37.02770780856423</v>
      </c>
    </row>
    <row r="21" spans="1:17" ht="11.25">
      <c r="A21" s="24">
        <v>6</v>
      </c>
      <c r="B21" s="13">
        <v>251</v>
      </c>
      <c r="C21" s="13">
        <v>837</v>
      </c>
      <c r="D21" s="13">
        <v>442</v>
      </c>
      <c r="E21" s="13">
        <v>3669</v>
      </c>
      <c r="F21" s="13">
        <v>37</v>
      </c>
      <c r="G21" s="23">
        <v>5236</v>
      </c>
      <c r="H21" s="13">
        <v>2408</v>
      </c>
      <c r="I21" s="13">
        <v>719</v>
      </c>
      <c r="J21" s="13">
        <v>2003</v>
      </c>
      <c r="K21" s="13">
        <v>106</v>
      </c>
      <c r="L21" s="23">
        <v>5236</v>
      </c>
      <c r="M21" s="24">
        <v>147</v>
      </c>
      <c r="N21" s="24">
        <v>118</v>
      </c>
      <c r="O21" s="49">
        <v>80.27</v>
      </c>
      <c r="P21" s="78">
        <v>397</v>
      </c>
      <c r="Q21" s="51">
        <f t="shared" si="0"/>
        <v>37.02770780856423</v>
      </c>
    </row>
    <row r="22" spans="1:17" ht="11.25">
      <c r="A22" s="24">
        <v>7</v>
      </c>
      <c r="B22" s="13">
        <v>317</v>
      </c>
      <c r="C22" s="13">
        <v>1098</v>
      </c>
      <c r="D22" s="13">
        <v>471</v>
      </c>
      <c r="E22" s="13">
        <v>3618</v>
      </c>
      <c r="F22" s="13">
        <v>1</v>
      </c>
      <c r="G22" s="23">
        <v>5505</v>
      </c>
      <c r="H22" s="13">
        <v>2572</v>
      </c>
      <c r="I22" s="13">
        <v>782</v>
      </c>
      <c r="J22" s="13">
        <v>2047</v>
      </c>
      <c r="K22" s="13">
        <v>104</v>
      </c>
      <c r="L22" s="23">
        <v>5505</v>
      </c>
      <c r="M22" s="24">
        <v>147</v>
      </c>
      <c r="N22" s="24">
        <v>122</v>
      </c>
      <c r="O22" s="88">
        <v>82.99</v>
      </c>
      <c r="P22" s="78">
        <v>397</v>
      </c>
      <c r="Q22" s="51">
        <f t="shared" si="0"/>
        <v>37.02770780856423</v>
      </c>
    </row>
    <row r="23" spans="1:17" ht="11.25">
      <c r="A23" s="24">
        <v>8</v>
      </c>
      <c r="B23" s="13">
        <v>364</v>
      </c>
      <c r="C23" s="13">
        <v>1171</v>
      </c>
      <c r="D23" s="13">
        <v>507</v>
      </c>
      <c r="E23" s="13">
        <v>3856</v>
      </c>
      <c r="F23" s="13">
        <v>28</v>
      </c>
      <c r="G23" s="23">
        <v>5926</v>
      </c>
      <c r="H23" s="13">
        <v>2664</v>
      </c>
      <c r="I23" s="13">
        <v>810</v>
      </c>
      <c r="J23" s="13">
        <v>2333</v>
      </c>
      <c r="K23" s="13">
        <v>119</v>
      </c>
      <c r="L23" s="23">
        <v>5926</v>
      </c>
      <c r="M23" s="24">
        <v>147</v>
      </c>
      <c r="N23" s="24">
        <v>121</v>
      </c>
      <c r="O23" s="49">
        <v>82.31</v>
      </c>
      <c r="P23" s="78">
        <v>397</v>
      </c>
      <c r="Q23" s="51">
        <f t="shared" si="0"/>
        <v>37.02770780856423</v>
      </c>
    </row>
    <row r="24" spans="1:17" ht="11.25">
      <c r="A24" s="24">
        <v>9</v>
      </c>
      <c r="B24" s="13">
        <v>478</v>
      </c>
      <c r="C24" s="13">
        <v>1516</v>
      </c>
      <c r="D24" s="13">
        <v>722</v>
      </c>
      <c r="E24" s="13">
        <v>4399</v>
      </c>
      <c r="F24" s="13">
        <v>95</v>
      </c>
      <c r="G24" s="23">
        <v>7210</v>
      </c>
      <c r="H24" s="13">
        <v>3386</v>
      </c>
      <c r="I24" s="13">
        <v>1054</v>
      </c>
      <c r="J24" s="13">
        <v>2610</v>
      </c>
      <c r="K24" s="13">
        <v>160</v>
      </c>
      <c r="L24" s="23">
        <v>7210</v>
      </c>
      <c r="M24" s="24">
        <v>147</v>
      </c>
      <c r="N24" s="24">
        <v>121</v>
      </c>
      <c r="O24" s="88">
        <v>82.31</v>
      </c>
      <c r="P24" s="78">
        <v>397</v>
      </c>
      <c r="Q24" s="51">
        <f t="shared" si="0"/>
        <v>37.02770780856423</v>
      </c>
    </row>
    <row r="25" spans="1:17" ht="11.25">
      <c r="A25" s="24">
        <v>10</v>
      </c>
      <c r="B25" s="13">
        <v>527</v>
      </c>
      <c r="C25" s="13">
        <v>1814</v>
      </c>
      <c r="D25" s="13">
        <v>646</v>
      </c>
      <c r="E25" s="13">
        <v>4944</v>
      </c>
      <c r="F25" s="13">
        <v>91</v>
      </c>
      <c r="G25" s="23">
        <v>8022</v>
      </c>
      <c r="H25" s="13">
        <v>3850</v>
      </c>
      <c r="I25" s="13">
        <v>1084</v>
      </c>
      <c r="J25" s="13">
        <v>2857</v>
      </c>
      <c r="K25" s="13">
        <v>231</v>
      </c>
      <c r="L25" s="23">
        <v>8022</v>
      </c>
      <c r="M25" s="24">
        <v>147</v>
      </c>
      <c r="N25" s="24">
        <v>122</v>
      </c>
      <c r="O25" s="49">
        <v>82.99</v>
      </c>
      <c r="P25" s="78">
        <v>397</v>
      </c>
      <c r="Q25" s="51">
        <f t="shared" si="0"/>
        <v>37.02770780856423</v>
      </c>
    </row>
    <row r="26" spans="1:17" ht="11.25">
      <c r="A26" s="24">
        <v>11</v>
      </c>
      <c r="B26" s="13">
        <v>622</v>
      </c>
      <c r="C26" s="13">
        <v>1950</v>
      </c>
      <c r="D26" s="13">
        <v>804</v>
      </c>
      <c r="E26" s="13">
        <v>5619</v>
      </c>
      <c r="F26" s="13">
        <v>55</v>
      </c>
      <c r="G26" s="23">
        <v>9050</v>
      </c>
      <c r="H26" s="13">
        <v>4200</v>
      </c>
      <c r="I26" s="13">
        <v>1319</v>
      </c>
      <c r="J26" s="13">
        <v>3341</v>
      </c>
      <c r="K26" s="13">
        <v>190</v>
      </c>
      <c r="L26" s="23">
        <v>9050</v>
      </c>
      <c r="M26" s="24">
        <v>147</v>
      </c>
      <c r="N26" s="24">
        <v>118</v>
      </c>
      <c r="O26" s="49">
        <v>80.27</v>
      </c>
      <c r="P26" s="78">
        <v>397</v>
      </c>
      <c r="Q26" s="51">
        <f t="shared" si="0"/>
        <v>37.02770780856423</v>
      </c>
    </row>
    <row r="27" spans="1:17" ht="11.25">
      <c r="A27" s="24">
        <v>12</v>
      </c>
      <c r="B27" s="13">
        <v>549</v>
      </c>
      <c r="C27" s="13">
        <v>1908</v>
      </c>
      <c r="D27" s="13">
        <v>749</v>
      </c>
      <c r="E27" s="13">
        <v>5986</v>
      </c>
      <c r="F27" s="13">
        <v>91</v>
      </c>
      <c r="G27" s="23">
        <v>9283</v>
      </c>
      <c r="H27" s="13">
        <v>4464</v>
      </c>
      <c r="I27" s="13">
        <v>1216</v>
      </c>
      <c r="J27" s="13">
        <v>3509</v>
      </c>
      <c r="K27" s="13">
        <v>94</v>
      </c>
      <c r="L27" s="23">
        <v>9283</v>
      </c>
      <c r="M27" s="24">
        <v>147</v>
      </c>
      <c r="N27" s="24">
        <v>119</v>
      </c>
      <c r="O27" s="49">
        <v>80.95</v>
      </c>
      <c r="P27" s="78">
        <v>397</v>
      </c>
      <c r="Q27" s="51">
        <f t="shared" si="0"/>
        <v>37.02770780856423</v>
      </c>
    </row>
    <row r="28" spans="1:17" ht="14.25" customHeight="1">
      <c r="A28" s="24">
        <v>13</v>
      </c>
      <c r="B28" s="13">
        <v>509</v>
      </c>
      <c r="C28" s="13">
        <v>1729</v>
      </c>
      <c r="D28" s="13">
        <v>695</v>
      </c>
      <c r="E28" s="13">
        <v>5940</v>
      </c>
      <c r="F28" s="13">
        <v>52</v>
      </c>
      <c r="G28" s="23">
        <v>8925</v>
      </c>
      <c r="H28" s="13">
        <v>4190</v>
      </c>
      <c r="I28" s="13">
        <v>1168</v>
      </c>
      <c r="J28" s="13">
        <v>3323</v>
      </c>
      <c r="K28" s="13">
        <v>244</v>
      </c>
      <c r="L28" s="23">
        <v>8925</v>
      </c>
      <c r="M28" s="24">
        <v>147</v>
      </c>
      <c r="N28" s="24">
        <v>123</v>
      </c>
      <c r="O28" s="49">
        <v>87.23</v>
      </c>
      <c r="P28" s="78">
        <v>397</v>
      </c>
      <c r="Q28" s="51">
        <f t="shared" si="0"/>
        <v>37.02770780856423</v>
      </c>
    </row>
    <row r="29" spans="1:17" ht="17.25" customHeight="1">
      <c r="A29" s="24">
        <v>14</v>
      </c>
      <c r="B29" s="25">
        <v>393</v>
      </c>
      <c r="C29" s="26">
        <v>1437</v>
      </c>
      <c r="D29" s="26">
        <v>560</v>
      </c>
      <c r="E29" s="26">
        <v>4772</v>
      </c>
      <c r="F29" s="27">
        <v>136</v>
      </c>
      <c r="G29" s="23">
        <v>7298</v>
      </c>
      <c r="H29" s="25">
        <v>3364</v>
      </c>
      <c r="I29" s="26">
        <v>1038</v>
      </c>
      <c r="J29" s="26">
        <v>2793</v>
      </c>
      <c r="K29" s="27">
        <v>103</v>
      </c>
      <c r="L29" s="23">
        <v>7298</v>
      </c>
      <c r="M29" s="24">
        <v>147</v>
      </c>
      <c r="N29" s="24">
        <v>125</v>
      </c>
      <c r="O29" s="49">
        <v>88.65</v>
      </c>
      <c r="P29" s="78">
        <v>397</v>
      </c>
      <c r="Q29" s="51">
        <f t="shared" si="0"/>
        <v>37.02770780856423</v>
      </c>
    </row>
    <row r="30" spans="1:17" ht="17.25" customHeight="1">
      <c r="A30" s="24">
        <v>15</v>
      </c>
      <c r="B30" s="25">
        <v>391</v>
      </c>
      <c r="C30" s="26">
        <v>1504</v>
      </c>
      <c r="D30" s="26">
        <v>740</v>
      </c>
      <c r="E30" s="26">
        <v>5843</v>
      </c>
      <c r="F30" s="27">
        <v>17</v>
      </c>
      <c r="G30" s="23">
        <v>8495</v>
      </c>
      <c r="H30" s="25">
        <v>3967</v>
      </c>
      <c r="I30" s="26">
        <v>1176</v>
      </c>
      <c r="J30" s="26">
        <v>3184</v>
      </c>
      <c r="K30" s="27">
        <v>168</v>
      </c>
      <c r="L30" s="23">
        <v>8495</v>
      </c>
      <c r="M30" s="24">
        <v>147</v>
      </c>
      <c r="N30" s="24">
        <v>128</v>
      </c>
      <c r="O30" s="49">
        <v>90.78</v>
      </c>
      <c r="P30" s="78">
        <v>397</v>
      </c>
      <c r="Q30" s="51">
        <f t="shared" si="0"/>
        <v>37.02770780856423</v>
      </c>
    </row>
    <row r="31" spans="1:17" ht="17.25" customHeight="1">
      <c r="A31" s="24">
        <v>16</v>
      </c>
      <c r="B31" s="25">
        <v>365</v>
      </c>
      <c r="C31" s="26">
        <v>1404</v>
      </c>
      <c r="D31" s="26">
        <v>678</v>
      </c>
      <c r="E31" s="26">
        <v>4692</v>
      </c>
      <c r="F31" s="27">
        <v>263</v>
      </c>
      <c r="G31" s="23">
        <v>7402</v>
      </c>
      <c r="H31" s="25">
        <v>3566</v>
      </c>
      <c r="I31" s="26">
        <v>998</v>
      </c>
      <c r="J31" s="26">
        <v>2767</v>
      </c>
      <c r="K31" s="27">
        <v>71</v>
      </c>
      <c r="L31" s="23">
        <v>7402</v>
      </c>
      <c r="M31" s="24">
        <v>147</v>
      </c>
      <c r="N31" s="24">
        <v>129</v>
      </c>
      <c r="O31" s="49">
        <v>90.85</v>
      </c>
      <c r="P31" s="78">
        <v>397</v>
      </c>
      <c r="Q31" s="51">
        <f t="shared" si="0"/>
        <v>37.02770780856423</v>
      </c>
    </row>
    <row r="32" spans="1:17" ht="17.25" customHeight="1">
      <c r="A32" s="24">
        <v>17</v>
      </c>
      <c r="B32" s="25">
        <v>306</v>
      </c>
      <c r="C32" s="26">
        <v>1333</v>
      </c>
      <c r="D32" s="26">
        <v>641</v>
      </c>
      <c r="E32" s="26">
        <v>4433</v>
      </c>
      <c r="F32" s="27">
        <v>171</v>
      </c>
      <c r="G32" s="23">
        <v>6884</v>
      </c>
      <c r="H32" s="25">
        <v>3176</v>
      </c>
      <c r="I32" s="26">
        <v>1095</v>
      </c>
      <c r="J32" s="26">
        <v>2485</v>
      </c>
      <c r="K32" s="27">
        <v>128</v>
      </c>
      <c r="L32" s="23">
        <v>6884</v>
      </c>
      <c r="M32" s="24">
        <v>147</v>
      </c>
      <c r="N32" s="24">
        <v>126</v>
      </c>
      <c r="O32" s="49">
        <v>89.36</v>
      </c>
      <c r="P32" s="78">
        <v>397</v>
      </c>
      <c r="Q32" s="51">
        <f t="shared" si="0"/>
        <v>37.02770780856423</v>
      </c>
    </row>
    <row r="33" spans="1:17" ht="17.25" customHeight="1">
      <c r="A33" s="24">
        <v>18</v>
      </c>
      <c r="B33" s="25">
        <v>211</v>
      </c>
      <c r="C33" s="26">
        <v>855</v>
      </c>
      <c r="D33" s="26">
        <v>494</v>
      </c>
      <c r="E33" s="26">
        <v>3162</v>
      </c>
      <c r="F33" s="27">
        <v>140</v>
      </c>
      <c r="G33" s="23">
        <v>4862</v>
      </c>
      <c r="H33" s="25">
        <v>2378</v>
      </c>
      <c r="I33" s="26">
        <v>684</v>
      </c>
      <c r="J33" s="26">
        <v>1741</v>
      </c>
      <c r="K33" s="27">
        <v>59</v>
      </c>
      <c r="L33" s="23">
        <v>4862</v>
      </c>
      <c r="M33" s="24">
        <v>147</v>
      </c>
      <c r="N33" s="24">
        <v>121</v>
      </c>
      <c r="O33" s="49">
        <v>85.82</v>
      </c>
      <c r="P33" s="78">
        <v>397</v>
      </c>
      <c r="Q33" s="51">
        <f t="shared" si="0"/>
        <v>37.02770780856423</v>
      </c>
    </row>
    <row r="34" spans="1:17" ht="17.25" customHeight="1">
      <c r="A34" s="24">
        <v>19</v>
      </c>
      <c r="B34" s="25">
        <v>189</v>
      </c>
      <c r="C34" s="26">
        <v>1007</v>
      </c>
      <c r="D34" s="26">
        <v>532</v>
      </c>
      <c r="E34" s="26">
        <v>3663</v>
      </c>
      <c r="F34" s="27">
        <v>76</v>
      </c>
      <c r="G34" s="23">
        <v>5467</v>
      </c>
      <c r="H34" s="25">
        <v>2760</v>
      </c>
      <c r="I34" s="26">
        <v>710</v>
      </c>
      <c r="J34" s="26">
        <v>1966</v>
      </c>
      <c r="K34" s="27">
        <v>31</v>
      </c>
      <c r="L34" s="23">
        <v>5467</v>
      </c>
      <c r="M34" s="24">
        <v>147</v>
      </c>
      <c r="N34" s="24">
        <v>122</v>
      </c>
      <c r="O34" s="49">
        <v>86.52</v>
      </c>
      <c r="P34" s="78">
        <v>397</v>
      </c>
      <c r="Q34" s="51">
        <f t="shared" si="0"/>
        <v>37.02770780856423</v>
      </c>
    </row>
    <row r="35" spans="1:17" ht="17.25" customHeight="1">
      <c r="A35" s="24">
        <v>20</v>
      </c>
      <c r="B35" s="25">
        <v>184</v>
      </c>
      <c r="C35" s="26">
        <v>882</v>
      </c>
      <c r="D35" s="26">
        <v>481</v>
      </c>
      <c r="E35" s="26">
        <v>3280</v>
      </c>
      <c r="F35" s="27">
        <v>0</v>
      </c>
      <c r="G35" s="23">
        <v>4827</v>
      </c>
      <c r="H35" s="25">
        <v>2350</v>
      </c>
      <c r="I35" s="26">
        <v>616</v>
      </c>
      <c r="J35" s="26">
        <v>1679</v>
      </c>
      <c r="K35" s="27">
        <v>182</v>
      </c>
      <c r="L35" s="23">
        <v>4827</v>
      </c>
      <c r="M35" s="24">
        <v>147</v>
      </c>
      <c r="N35" s="24">
        <v>116</v>
      </c>
      <c r="O35" s="49">
        <v>82.27</v>
      </c>
      <c r="P35" s="78">
        <v>397</v>
      </c>
      <c r="Q35" s="51">
        <f t="shared" si="0"/>
        <v>37.02770780856423</v>
      </c>
    </row>
    <row r="36" spans="1:17" ht="17.25" customHeight="1">
      <c r="A36" s="24">
        <v>21</v>
      </c>
      <c r="B36" s="25">
        <v>194</v>
      </c>
      <c r="C36" s="26">
        <v>1025</v>
      </c>
      <c r="D36" s="26">
        <v>494</v>
      </c>
      <c r="E36" s="26">
        <v>3193</v>
      </c>
      <c r="F36" s="27">
        <v>9</v>
      </c>
      <c r="G36" s="23">
        <v>4915</v>
      </c>
      <c r="H36" s="25">
        <v>2542</v>
      </c>
      <c r="I36" s="26">
        <v>710</v>
      </c>
      <c r="J36" s="26">
        <v>1586</v>
      </c>
      <c r="K36" s="27">
        <v>77</v>
      </c>
      <c r="L36" s="23">
        <v>4915</v>
      </c>
      <c r="M36" s="24">
        <v>147</v>
      </c>
      <c r="N36" s="24">
        <v>122</v>
      </c>
      <c r="O36" s="49">
        <v>86.52</v>
      </c>
      <c r="P36" s="78">
        <v>397</v>
      </c>
      <c r="Q36" s="51">
        <f t="shared" si="0"/>
        <v>37.02770780856423</v>
      </c>
    </row>
    <row r="37" spans="1:17" ht="17.25" customHeight="1">
      <c r="A37" s="24">
        <v>22</v>
      </c>
      <c r="B37" s="25">
        <v>212</v>
      </c>
      <c r="C37" s="26">
        <v>954</v>
      </c>
      <c r="D37" s="26">
        <v>602</v>
      </c>
      <c r="E37" s="26">
        <v>3038</v>
      </c>
      <c r="F37" s="27">
        <v>8</v>
      </c>
      <c r="G37" s="23">
        <v>4814</v>
      </c>
      <c r="H37" s="25">
        <v>2443</v>
      </c>
      <c r="I37" s="26">
        <v>682</v>
      </c>
      <c r="J37" s="26">
        <v>1590</v>
      </c>
      <c r="K37" s="27">
        <v>99</v>
      </c>
      <c r="L37" s="23">
        <v>4814</v>
      </c>
      <c r="M37" s="24">
        <v>147</v>
      </c>
      <c r="N37" s="24">
        <v>121</v>
      </c>
      <c r="O37" s="49">
        <v>85.82</v>
      </c>
      <c r="P37" s="78">
        <v>397</v>
      </c>
      <c r="Q37" s="51">
        <f t="shared" si="0"/>
        <v>37.02770780856423</v>
      </c>
    </row>
    <row r="38" spans="1:17" ht="17.25" customHeight="1">
      <c r="A38" s="24">
        <v>23</v>
      </c>
      <c r="B38" s="25">
        <v>146</v>
      </c>
      <c r="C38" s="26">
        <v>772</v>
      </c>
      <c r="D38" s="26">
        <v>422</v>
      </c>
      <c r="E38" s="26">
        <v>2643</v>
      </c>
      <c r="F38" s="27">
        <v>24</v>
      </c>
      <c r="G38" s="23">
        <v>4007</v>
      </c>
      <c r="H38" s="25">
        <v>2054</v>
      </c>
      <c r="I38" s="26">
        <v>548</v>
      </c>
      <c r="J38" s="26">
        <v>1358</v>
      </c>
      <c r="K38" s="27">
        <v>47</v>
      </c>
      <c r="L38" s="23">
        <v>4007</v>
      </c>
      <c r="M38" s="24">
        <v>147</v>
      </c>
      <c r="N38" s="24">
        <v>119</v>
      </c>
      <c r="O38" s="49">
        <v>84.4</v>
      </c>
      <c r="P38" s="78">
        <v>397</v>
      </c>
      <c r="Q38" s="51">
        <f t="shared" si="0"/>
        <v>37.02770780856423</v>
      </c>
    </row>
    <row r="39" spans="1:17" ht="17.25" customHeight="1">
      <c r="A39" s="24">
        <v>24</v>
      </c>
      <c r="B39" s="25">
        <v>197</v>
      </c>
      <c r="C39" s="26">
        <v>798</v>
      </c>
      <c r="D39" s="26">
        <v>477</v>
      </c>
      <c r="E39" s="26">
        <v>3092</v>
      </c>
      <c r="F39" s="27">
        <v>64</v>
      </c>
      <c r="G39" s="23">
        <v>4628</v>
      </c>
      <c r="H39" s="25">
        <v>2311</v>
      </c>
      <c r="I39" s="26">
        <v>611</v>
      </c>
      <c r="J39" s="26">
        <v>1639</v>
      </c>
      <c r="K39" s="27">
        <v>67</v>
      </c>
      <c r="L39" s="23">
        <v>4628</v>
      </c>
      <c r="M39" s="24">
        <v>147</v>
      </c>
      <c r="N39" s="24">
        <v>123</v>
      </c>
      <c r="O39" s="49">
        <v>86.62</v>
      </c>
      <c r="P39" s="78">
        <v>397</v>
      </c>
      <c r="Q39" s="51">
        <f t="shared" si="0"/>
        <v>37.02770780856423</v>
      </c>
    </row>
    <row r="40" spans="1:17" ht="17.25" customHeight="1">
      <c r="A40" s="24">
        <v>25</v>
      </c>
      <c r="B40" s="25">
        <v>173</v>
      </c>
      <c r="C40" s="26">
        <v>873</v>
      </c>
      <c r="D40" s="26">
        <v>460</v>
      </c>
      <c r="E40" s="26">
        <v>3089</v>
      </c>
      <c r="F40" s="27">
        <v>9</v>
      </c>
      <c r="G40" s="23">
        <v>4604</v>
      </c>
      <c r="H40" s="25">
        <v>2404</v>
      </c>
      <c r="I40" s="26">
        <v>707</v>
      </c>
      <c r="J40" s="26">
        <v>1469</v>
      </c>
      <c r="K40" s="27">
        <v>24</v>
      </c>
      <c r="L40" s="23">
        <v>4604</v>
      </c>
      <c r="M40" s="24">
        <v>147</v>
      </c>
      <c r="N40" s="24">
        <v>123</v>
      </c>
      <c r="O40" s="49">
        <v>86.62</v>
      </c>
      <c r="P40" s="78">
        <v>397</v>
      </c>
      <c r="Q40" s="51">
        <f t="shared" si="0"/>
        <v>37.02770780856423</v>
      </c>
    </row>
    <row r="41" spans="1:17" ht="17.25" customHeight="1">
      <c r="A41" s="24">
        <v>26</v>
      </c>
      <c r="B41" s="25">
        <v>187</v>
      </c>
      <c r="C41" s="26">
        <v>821</v>
      </c>
      <c r="D41" s="26">
        <v>463</v>
      </c>
      <c r="E41" s="26">
        <v>2547</v>
      </c>
      <c r="F41" s="27">
        <v>147</v>
      </c>
      <c r="G41" s="23">
        <v>4165</v>
      </c>
      <c r="H41" s="25">
        <v>2127</v>
      </c>
      <c r="I41" s="26">
        <v>549</v>
      </c>
      <c r="J41" s="26">
        <v>1431</v>
      </c>
      <c r="K41" s="27">
        <v>58</v>
      </c>
      <c r="L41" s="23">
        <v>4165</v>
      </c>
      <c r="M41" s="24">
        <v>147</v>
      </c>
      <c r="N41" s="24">
        <v>119</v>
      </c>
      <c r="O41" s="49">
        <v>83.8</v>
      </c>
      <c r="P41" s="78">
        <v>397</v>
      </c>
      <c r="Q41" s="51">
        <f t="shared" si="0"/>
        <v>37.02770780856423</v>
      </c>
    </row>
    <row r="42" spans="1:17" ht="17.25" customHeight="1">
      <c r="A42" s="24">
        <v>27</v>
      </c>
      <c r="B42" s="25">
        <v>187</v>
      </c>
      <c r="C42" s="26">
        <v>809</v>
      </c>
      <c r="D42" s="26">
        <v>391</v>
      </c>
      <c r="E42" s="26">
        <v>2419</v>
      </c>
      <c r="F42" s="27">
        <v>80</v>
      </c>
      <c r="G42" s="23">
        <v>3886</v>
      </c>
      <c r="H42" s="25">
        <v>1882</v>
      </c>
      <c r="I42" s="26">
        <v>561</v>
      </c>
      <c r="J42" s="26">
        <v>1405</v>
      </c>
      <c r="K42" s="27">
        <v>38</v>
      </c>
      <c r="L42" s="23">
        <v>3886</v>
      </c>
      <c r="M42" s="24">
        <v>147</v>
      </c>
      <c r="N42" s="24">
        <v>122</v>
      </c>
      <c r="O42" s="49">
        <v>85.92</v>
      </c>
      <c r="P42" s="78">
        <v>397</v>
      </c>
      <c r="Q42" s="51">
        <f t="shared" si="0"/>
        <v>37.02770780856423</v>
      </c>
    </row>
    <row r="43" spans="1:17" ht="17.25" customHeight="1">
      <c r="A43" s="24">
        <v>28</v>
      </c>
      <c r="B43" s="25">
        <v>176</v>
      </c>
      <c r="C43" s="26">
        <v>723</v>
      </c>
      <c r="D43" s="26">
        <v>349</v>
      </c>
      <c r="E43" s="26">
        <v>2524</v>
      </c>
      <c r="F43" s="27">
        <v>4</v>
      </c>
      <c r="G43" s="23">
        <v>3776</v>
      </c>
      <c r="H43" s="25">
        <v>1910</v>
      </c>
      <c r="I43" s="26">
        <v>520</v>
      </c>
      <c r="J43" s="26">
        <v>1307</v>
      </c>
      <c r="K43" s="27">
        <v>39</v>
      </c>
      <c r="L43" s="23">
        <v>3776</v>
      </c>
      <c r="M43" s="24">
        <v>147</v>
      </c>
      <c r="N43" s="24">
        <v>121</v>
      </c>
      <c r="O43" s="49">
        <v>85.21</v>
      </c>
      <c r="P43" s="78">
        <v>397</v>
      </c>
      <c r="Q43" s="51">
        <f t="shared" si="0"/>
        <v>37.02770780856423</v>
      </c>
    </row>
    <row r="44" spans="1:17" ht="17.25" customHeight="1">
      <c r="A44" s="24">
        <v>29</v>
      </c>
      <c r="B44" s="25">
        <v>140</v>
      </c>
      <c r="C44" s="26">
        <v>714</v>
      </c>
      <c r="D44" s="26">
        <v>363</v>
      </c>
      <c r="E44" s="26">
        <v>2401</v>
      </c>
      <c r="F44" s="27">
        <v>61</v>
      </c>
      <c r="G44" s="23">
        <v>3679</v>
      </c>
      <c r="H44" s="25">
        <v>1767</v>
      </c>
      <c r="I44" s="26">
        <v>565</v>
      </c>
      <c r="J44" s="26">
        <v>1299</v>
      </c>
      <c r="K44" s="27">
        <v>48</v>
      </c>
      <c r="L44" s="23">
        <v>3679</v>
      </c>
      <c r="M44" s="24">
        <v>147</v>
      </c>
      <c r="N44" s="24">
        <v>115</v>
      </c>
      <c r="O44" s="49">
        <v>80.99</v>
      </c>
      <c r="P44" s="78">
        <v>397</v>
      </c>
      <c r="Q44" s="51">
        <f t="shared" si="0"/>
        <v>37.02770780856423</v>
      </c>
    </row>
    <row r="45" spans="1:17" ht="17.25" customHeight="1">
      <c r="A45" s="24">
        <v>30</v>
      </c>
      <c r="B45" s="25">
        <v>208</v>
      </c>
      <c r="C45" s="26">
        <v>932</v>
      </c>
      <c r="D45" s="26">
        <v>421</v>
      </c>
      <c r="E45" s="26">
        <v>2904</v>
      </c>
      <c r="F45" s="27">
        <v>77</v>
      </c>
      <c r="G45" s="23">
        <v>4542</v>
      </c>
      <c r="H45" s="25">
        <v>2199</v>
      </c>
      <c r="I45" s="26">
        <v>701</v>
      </c>
      <c r="J45" s="26">
        <v>1573</v>
      </c>
      <c r="K45" s="27">
        <v>69</v>
      </c>
      <c r="L45" s="23">
        <v>4542</v>
      </c>
      <c r="M45" s="24">
        <v>147</v>
      </c>
      <c r="N45" s="24">
        <v>119</v>
      </c>
      <c r="O45" s="49">
        <v>83.8</v>
      </c>
      <c r="P45" s="78">
        <v>397</v>
      </c>
      <c r="Q45" s="51">
        <f t="shared" si="0"/>
        <v>37.02770780856423</v>
      </c>
    </row>
    <row r="46" spans="1:17" ht="17.25" customHeight="1">
      <c r="A46" s="24">
        <v>31</v>
      </c>
      <c r="B46" s="25">
        <v>197</v>
      </c>
      <c r="C46" s="26">
        <v>941</v>
      </c>
      <c r="D46" s="26">
        <v>442</v>
      </c>
      <c r="E46" s="26">
        <v>2809</v>
      </c>
      <c r="F46" s="27">
        <v>14</v>
      </c>
      <c r="G46" s="23">
        <v>4403</v>
      </c>
      <c r="H46" s="25">
        <v>2124</v>
      </c>
      <c r="I46" s="26">
        <v>712</v>
      </c>
      <c r="J46" s="26">
        <v>1487</v>
      </c>
      <c r="K46" s="27">
        <v>80</v>
      </c>
      <c r="L46" s="23">
        <v>4403</v>
      </c>
      <c r="M46" s="24">
        <v>147</v>
      </c>
      <c r="N46" s="24">
        <v>126</v>
      </c>
      <c r="O46" s="49">
        <v>88.73</v>
      </c>
      <c r="P46" s="78">
        <v>397</v>
      </c>
      <c r="Q46" s="51">
        <f t="shared" si="0"/>
        <v>37.02770780856423</v>
      </c>
    </row>
    <row r="47" spans="1:17" ht="17.25" customHeight="1">
      <c r="A47" s="24">
        <v>32</v>
      </c>
      <c r="B47" s="25">
        <v>224</v>
      </c>
      <c r="C47" s="26">
        <v>930</v>
      </c>
      <c r="D47" s="26">
        <v>509</v>
      </c>
      <c r="E47" s="26">
        <v>2872</v>
      </c>
      <c r="F47" s="27">
        <v>6</v>
      </c>
      <c r="G47" s="23">
        <v>4541</v>
      </c>
      <c r="H47" s="25">
        <v>2204</v>
      </c>
      <c r="I47" s="26">
        <v>665</v>
      </c>
      <c r="J47" s="26">
        <v>1622</v>
      </c>
      <c r="K47" s="27">
        <v>50</v>
      </c>
      <c r="L47" s="23">
        <v>4541</v>
      </c>
      <c r="M47" s="24">
        <v>147</v>
      </c>
      <c r="N47" s="24">
        <v>123</v>
      </c>
      <c r="O47" s="49">
        <v>85.92</v>
      </c>
      <c r="P47" s="78">
        <v>397</v>
      </c>
      <c r="Q47" s="51">
        <f t="shared" si="0"/>
        <v>37.02770780856423</v>
      </c>
    </row>
    <row r="48" spans="1:17" ht="17.25" customHeight="1">
      <c r="A48" s="24">
        <v>33</v>
      </c>
      <c r="B48" s="25">
        <v>218</v>
      </c>
      <c r="C48" s="26">
        <v>1114</v>
      </c>
      <c r="D48" s="26">
        <v>659</v>
      </c>
      <c r="E48" s="26">
        <v>3112</v>
      </c>
      <c r="F48" s="27">
        <v>167</v>
      </c>
      <c r="G48" s="23">
        <v>5270</v>
      </c>
      <c r="H48" s="25">
        <v>2645</v>
      </c>
      <c r="I48" s="26">
        <v>906</v>
      </c>
      <c r="J48" s="26">
        <v>1642</v>
      </c>
      <c r="K48" s="27">
        <v>77</v>
      </c>
      <c r="L48" s="23">
        <v>5270</v>
      </c>
      <c r="M48" s="24">
        <v>147</v>
      </c>
      <c r="N48" s="24">
        <v>117</v>
      </c>
      <c r="O48" s="49">
        <v>81.69</v>
      </c>
      <c r="P48" s="78">
        <v>397</v>
      </c>
      <c r="Q48" s="51">
        <f aca="true" t="shared" si="1" ref="Q48:Q67">(M48*100/P48)</f>
        <v>37.02770780856423</v>
      </c>
    </row>
    <row r="49" spans="1:17" ht="17.25" customHeight="1">
      <c r="A49" s="24">
        <v>34</v>
      </c>
      <c r="B49" s="25">
        <v>207</v>
      </c>
      <c r="C49" s="26">
        <v>1158</v>
      </c>
      <c r="D49" s="26">
        <v>645</v>
      </c>
      <c r="E49" s="26">
        <v>3340</v>
      </c>
      <c r="F49" s="27">
        <v>28</v>
      </c>
      <c r="G49" s="23">
        <v>5378</v>
      </c>
      <c r="H49" s="25">
        <v>2635</v>
      </c>
      <c r="I49" s="26">
        <v>825</v>
      </c>
      <c r="J49" s="26">
        <v>1864</v>
      </c>
      <c r="K49" s="27">
        <v>54</v>
      </c>
      <c r="L49" s="23">
        <v>5378</v>
      </c>
      <c r="M49" s="24">
        <v>147</v>
      </c>
      <c r="N49" s="24">
        <v>113</v>
      </c>
      <c r="O49" s="49">
        <v>78.87</v>
      </c>
      <c r="P49" s="78">
        <v>397</v>
      </c>
      <c r="Q49" s="51">
        <f t="shared" si="1"/>
        <v>37.02770780856423</v>
      </c>
    </row>
    <row r="50" spans="1:17" ht="17.25" customHeight="1">
      <c r="A50" s="24">
        <v>35</v>
      </c>
      <c r="B50" s="25">
        <v>254</v>
      </c>
      <c r="C50" s="26">
        <v>1338</v>
      </c>
      <c r="D50" s="26">
        <v>745</v>
      </c>
      <c r="E50" s="26">
        <v>3455</v>
      </c>
      <c r="F50" s="27">
        <v>46</v>
      </c>
      <c r="G50" s="23">
        <v>5838</v>
      </c>
      <c r="H50" s="25">
        <v>2850</v>
      </c>
      <c r="I50" s="26">
        <v>947</v>
      </c>
      <c r="J50" s="26">
        <v>1941</v>
      </c>
      <c r="K50" s="27">
        <v>100</v>
      </c>
      <c r="L50" s="23">
        <v>5838</v>
      </c>
      <c r="M50" s="24">
        <v>147</v>
      </c>
      <c r="N50" s="24">
        <v>119</v>
      </c>
      <c r="O50" s="49">
        <v>83.1</v>
      </c>
      <c r="P50" s="78">
        <v>397</v>
      </c>
      <c r="Q50" s="51">
        <f t="shared" si="1"/>
        <v>37.02770780856423</v>
      </c>
    </row>
    <row r="51" spans="1:17" ht="17.25" customHeight="1">
      <c r="A51" s="24">
        <v>36</v>
      </c>
      <c r="B51" s="25">
        <v>243</v>
      </c>
      <c r="C51" s="26">
        <v>1301</v>
      </c>
      <c r="D51" s="26">
        <v>708</v>
      </c>
      <c r="E51" s="26">
        <v>3028</v>
      </c>
      <c r="F51" s="27">
        <v>116</v>
      </c>
      <c r="G51" s="23">
        <v>5396</v>
      </c>
      <c r="H51" s="25">
        <v>2681</v>
      </c>
      <c r="I51" s="26">
        <v>874</v>
      </c>
      <c r="J51" s="26">
        <v>1764</v>
      </c>
      <c r="K51" s="27">
        <v>77</v>
      </c>
      <c r="L51" s="23">
        <v>5396</v>
      </c>
      <c r="M51" s="24">
        <v>147</v>
      </c>
      <c r="N51" s="24">
        <v>120</v>
      </c>
      <c r="O51" s="49">
        <v>83.1</v>
      </c>
      <c r="P51" s="78">
        <v>397</v>
      </c>
      <c r="Q51" s="51">
        <f t="shared" si="1"/>
        <v>37.02770780856423</v>
      </c>
    </row>
    <row r="52" spans="1:17" ht="17.25" customHeight="1">
      <c r="A52" s="24">
        <v>37</v>
      </c>
      <c r="B52" s="25">
        <v>244</v>
      </c>
      <c r="C52" s="26">
        <v>1307</v>
      </c>
      <c r="D52" s="26">
        <v>754</v>
      </c>
      <c r="E52" s="26">
        <v>3537</v>
      </c>
      <c r="F52" s="27">
        <v>363</v>
      </c>
      <c r="G52" s="23">
        <v>6205</v>
      </c>
      <c r="H52" s="25">
        <v>2995</v>
      </c>
      <c r="I52" s="26">
        <v>1081</v>
      </c>
      <c r="J52" s="26">
        <v>2032</v>
      </c>
      <c r="K52" s="27">
        <v>97</v>
      </c>
      <c r="L52" s="23">
        <v>6205</v>
      </c>
      <c r="M52" s="24">
        <v>147</v>
      </c>
      <c r="N52" s="24">
        <v>120</v>
      </c>
      <c r="O52" s="49">
        <v>83.8</v>
      </c>
      <c r="P52" s="78">
        <v>397</v>
      </c>
      <c r="Q52" s="51">
        <f t="shared" si="1"/>
        <v>37.02770780856423</v>
      </c>
    </row>
    <row r="53" spans="1:17" ht="17.25" customHeight="1">
      <c r="A53" s="24">
        <v>38</v>
      </c>
      <c r="B53" s="25">
        <v>232</v>
      </c>
      <c r="C53" s="26">
        <v>1221</v>
      </c>
      <c r="D53" s="26">
        <v>739</v>
      </c>
      <c r="E53" s="26">
        <v>3659</v>
      </c>
      <c r="F53" s="27">
        <v>78</v>
      </c>
      <c r="G53" s="23">
        <v>5929</v>
      </c>
      <c r="H53" s="25">
        <v>2918</v>
      </c>
      <c r="I53" s="26">
        <v>961</v>
      </c>
      <c r="J53" s="26">
        <v>1995</v>
      </c>
      <c r="K53" s="27">
        <v>55</v>
      </c>
      <c r="L53" s="23">
        <v>5929</v>
      </c>
      <c r="M53" s="24">
        <v>147</v>
      </c>
      <c r="N53" s="24">
        <v>123</v>
      </c>
      <c r="O53" s="49">
        <v>86.62</v>
      </c>
      <c r="P53" s="78">
        <v>397</v>
      </c>
      <c r="Q53" s="51">
        <f t="shared" si="1"/>
        <v>37.02770780856423</v>
      </c>
    </row>
    <row r="54" spans="1:17" ht="17.25" customHeight="1">
      <c r="A54" s="24">
        <v>39</v>
      </c>
      <c r="B54" s="25">
        <v>201</v>
      </c>
      <c r="C54" s="26">
        <v>1062</v>
      </c>
      <c r="D54" s="26">
        <v>656</v>
      </c>
      <c r="E54" s="26">
        <v>3128</v>
      </c>
      <c r="F54" s="27">
        <v>15</v>
      </c>
      <c r="G54" s="23">
        <v>5062</v>
      </c>
      <c r="H54" s="25">
        <v>2442</v>
      </c>
      <c r="I54" s="26">
        <v>862</v>
      </c>
      <c r="J54" s="26">
        <v>1636</v>
      </c>
      <c r="K54" s="27">
        <v>122</v>
      </c>
      <c r="L54" s="23">
        <v>5062</v>
      </c>
      <c r="M54" s="24">
        <v>147</v>
      </c>
      <c r="N54" s="24">
        <v>115</v>
      </c>
      <c r="O54" s="49">
        <v>80.28</v>
      </c>
      <c r="P54" s="78">
        <v>397</v>
      </c>
      <c r="Q54" s="51">
        <f t="shared" si="1"/>
        <v>37.02770780856423</v>
      </c>
    </row>
    <row r="55" spans="1:17" ht="17.25" customHeight="1">
      <c r="A55" s="24">
        <v>40</v>
      </c>
      <c r="B55" s="25">
        <v>237</v>
      </c>
      <c r="C55" s="26">
        <v>1156</v>
      </c>
      <c r="D55" s="26">
        <v>765</v>
      </c>
      <c r="E55" s="26">
        <v>3682</v>
      </c>
      <c r="F55" s="27">
        <v>21</v>
      </c>
      <c r="G55" s="23">
        <v>5861</v>
      </c>
      <c r="H55" s="25">
        <v>2784</v>
      </c>
      <c r="I55" s="26">
        <v>1007</v>
      </c>
      <c r="J55" s="26">
        <v>2022</v>
      </c>
      <c r="K55" s="27">
        <v>48</v>
      </c>
      <c r="L55" s="23">
        <v>5861</v>
      </c>
      <c r="M55" s="24">
        <v>147</v>
      </c>
      <c r="N55" s="24">
        <v>118</v>
      </c>
      <c r="O55" s="49">
        <v>82.39</v>
      </c>
      <c r="P55" s="78">
        <v>397</v>
      </c>
      <c r="Q55" s="51">
        <f t="shared" si="1"/>
        <v>37.02770780856423</v>
      </c>
    </row>
    <row r="56" spans="1:17" ht="17.25" customHeight="1">
      <c r="A56" s="24">
        <v>41</v>
      </c>
      <c r="B56" s="25">
        <v>213</v>
      </c>
      <c r="C56" s="26">
        <v>1038</v>
      </c>
      <c r="D56" s="26">
        <v>656</v>
      </c>
      <c r="E56" s="26">
        <v>3579</v>
      </c>
      <c r="F56" s="27">
        <v>181</v>
      </c>
      <c r="G56" s="23">
        <v>5667</v>
      </c>
      <c r="H56" s="25">
        <v>2539</v>
      </c>
      <c r="I56" s="26">
        <v>1058</v>
      </c>
      <c r="J56" s="26">
        <v>1971</v>
      </c>
      <c r="K56" s="27">
        <v>99</v>
      </c>
      <c r="L56" s="23">
        <v>5667</v>
      </c>
      <c r="M56" s="24">
        <v>147</v>
      </c>
      <c r="N56" s="24">
        <v>122</v>
      </c>
      <c r="O56" s="49">
        <v>84.51</v>
      </c>
      <c r="P56" s="78">
        <v>397</v>
      </c>
      <c r="Q56" s="51">
        <f t="shared" si="1"/>
        <v>37.02770780856423</v>
      </c>
    </row>
    <row r="57" spans="1:17" ht="17.25" customHeight="1">
      <c r="A57" s="24">
        <v>42</v>
      </c>
      <c r="B57" s="25">
        <v>236</v>
      </c>
      <c r="C57" s="26">
        <v>1083</v>
      </c>
      <c r="D57" s="26">
        <v>646</v>
      </c>
      <c r="E57" s="26">
        <v>3527</v>
      </c>
      <c r="F57" s="27">
        <v>112</v>
      </c>
      <c r="G57" s="23">
        <v>5604</v>
      </c>
      <c r="H57" s="25">
        <v>2578</v>
      </c>
      <c r="I57" s="26">
        <v>1037</v>
      </c>
      <c r="J57" s="26">
        <v>1890</v>
      </c>
      <c r="K57" s="27">
        <v>99</v>
      </c>
      <c r="L57" s="23">
        <v>5604</v>
      </c>
      <c r="M57" s="24">
        <v>147</v>
      </c>
      <c r="N57" s="24">
        <v>115</v>
      </c>
      <c r="O57" s="49">
        <v>79.58</v>
      </c>
      <c r="P57" s="78">
        <v>397</v>
      </c>
      <c r="Q57" s="51">
        <f t="shared" si="1"/>
        <v>37.02770780856423</v>
      </c>
    </row>
    <row r="58" spans="1:19" ht="17.25" customHeight="1">
      <c r="A58" s="24">
        <v>43</v>
      </c>
      <c r="B58" s="25">
        <v>196</v>
      </c>
      <c r="C58" s="26">
        <v>866</v>
      </c>
      <c r="D58" s="26">
        <v>640</v>
      </c>
      <c r="E58" s="26">
        <v>3308</v>
      </c>
      <c r="F58" s="27">
        <v>257</v>
      </c>
      <c r="G58" s="23">
        <v>5267</v>
      </c>
      <c r="H58" s="25">
        <v>2430</v>
      </c>
      <c r="I58" s="26">
        <v>831</v>
      </c>
      <c r="J58" s="26">
        <v>1870</v>
      </c>
      <c r="K58" s="27">
        <v>136</v>
      </c>
      <c r="L58" s="23">
        <v>5267</v>
      </c>
      <c r="M58" s="24">
        <v>147</v>
      </c>
      <c r="N58" s="24">
        <v>107</v>
      </c>
      <c r="O58" s="49">
        <v>73.94</v>
      </c>
      <c r="P58" s="78">
        <v>397</v>
      </c>
      <c r="Q58" s="51">
        <f t="shared" si="1"/>
        <v>37.02770780856423</v>
      </c>
      <c r="S58" s="28"/>
    </row>
    <row r="59" spans="1:17" ht="17.25" customHeight="1">
      <c r="A59" s="24">
        <v>44</v>
      </c>
      <c r="B59" s="25">
        <v>226</v>
      </c>
      <c r="C59" s="26">
        <v>788</v>
      </c>
      <c r="D59" s="26">
        <v>548</v>
      </c>
      <c r="E59" s="26">
        <v>2977</v>
      </c>
      <c r="F59" s="27">
        <v>155</v>
      </c>
      <c r="G59" s="23">
        <v>4694</v>
      </c>
      <c r="H59" s="25">
        <v>2263</v>
      </c>
      <c r="I59" s="26">
        <v>747</v>
      </c>
      <c r="J59" s="26">
        <v>1588</v>
      </c>
      <c r="K59" s="27">
        <v>96</v>
      </c>
      <c r="L59" s="23">
        <v>4694</v>
      </c>
      <c r="M59" s="24">
        <v>147</v>
      </c>
      <c r="N59" s="24">
        <v>116</v>
      </c>
      <c r="O59" s="49">
        <v>79.58</v>
      </c>
      <c r="P59" s="78">
        <v>397</v>
      </c>
      <c r="Q59" s="51">
        <f t="shared" si="1"/>
        <v>37.02770780856423</v>
      </c>
    </row>
    <row r="60" spans="1:17" ht="17.25" customHeight="1">
      <c r="A60" s="24">
        <v>45</v>
      </c>
      <c r="B60" s="25">
        <v>205</v>
      </c>
      <c r="C60" s="26">
        <v>771</v>
      </c>
      <c r="D60" s="26">
        <v>517</v>
      </c>
      <c r="E60" s="26">
        <v>2957</v>
      </c>
      <c r="F60" s="27">
        <v>124</v>
      </c>
      <c r="G60" s="23">
        <v>4574</v>
      </c>
      <c r="H60" s="25">
        <v>2304</v>
      </c>
      <c r="I60" s="26">
        <v>604</v>
      </c>
      <c r="J60" s="26">
        <v>1588</v>
      </c>
      <c r="K60" s="27">
        <v>78</v>
      </c>
      <c r="L60" s="23">
        <v>4574</v>
      </c>
      <c r="M60" s="24">
        <v>147</v>
      </c>
      <c r="N60" s="24">
        <v>114</v>
      </c>
      <c r="O60" s="49">
        <v>77.46</v>
      </c>
      <c r="P60" s="78">
        <v>397</v>
      </c>
      <c r="Q60" s="51">
        <f t="shared" si="1"/>
        <v>37.02770780856423</v>
      </c>
    </row>
    <row r="61" spans="1:17" ht="17.25" customHeight="1">
      <c r="A61" s="24">
        <v>46</v>
      </c>
      <c r="B61" s="25">
        <v>203</v>
      </c>
      <c r="C61" s="26">
        <v>595</v>
      </c>
      <c r="D61" s="26">
        <v>356</v>
      </c>
      <c r="E61" s="26">
        <v>2730</v>
      </c>
      <c r="F61" s="27">
        <v>32</v>
      </c>
      <c r="G61" s="23">
        <v>3916</v>
      </c>
      <c r="H61" s="25">
        <v>1911</v>
      </c>
      <c r="I61" s="26">
        <v>633</v>
      </c>
      <c r="J61" s="26">
        <v>1307</v>
      </c>
      <c r="K61" s="27">
        <v>65</v>
      </c>
      <c r="L61" s="23">
        <v>3916</v>
      </c>
      <c r="M61" s="24">
        <v>147</v>
      </c>
      <c r="N61" s="24">
        <v>109</v>
      </c>
      <c r="O61" s="49">
        <v>72.54</v>
      </c>
      <c r="P61" s="78">
        <v>397</v>
      </c>
      <c r="Q61" s="51">
        <f t="shared" si="1"/>
        <v>37.02770780856423</v>
      </c>
    </row>
    <row r="62" spans="1:17" ht="17.25" customHeight="1">
      <c r="A62" s="24">
        <v>47</v>
      </c>
      <c r="B62" s="25">
        <v>186</v>
      </c>
      <c r="C62" s="26">
        <v>639</v>
      </c>
      <c r="D62" s="26">
        <v>406</v>
      </c>
      <c r="E62" s="26">
        <v>2982</v>
      </c>
      <c r="F62" s="27">
        <v>12</v>
      </c>
      <c r="G62" s="23">
        <v>4225</v>
      </c>
      <c r="H62" s="25">
        <v>2017</v>
      </c>
      <c r="I62" s="26">
        <v>706</v>
      </c>
      <c r="J62" s="26">
        <v>1413</v>
      </c>
      <c r="K62" s="27">
        <v>89</v>
      </c>
      <c r="L62" s="23">
        <v>4225</v>
      </c>
      <c r="M62" s="24">
        <v>147</v>
      </c>
      <c r="N62" s="24">
        <v>123</v>
      </c>
      <c r="O62" s="49">
        <v>80.99</v>
      </c>
      <c r="P62" s="78">
        <v>397</v>
      </c>
      <c r="Q62" s="51">
        <f t="shared" si="1"/>
        <v>37.02770780856423</v>
      </c>
    </row>
    <row r="63" spans="1:17" ht="17.25" customHeight="1">
      <c r="A63" s="24">
        <v>48</v>
      </c>
      <c r="B63" s="25">
        <v>170</v>
      </c>
      <c r="C63" s="26">
        <v>631</v>
      </c>
      <c r="D63" s="26">
        <v>380</v>
      </c>
      <c r="E63" s="26">
        <v>3151</v>
      </c>
      <c r="F63" s="27">
        <v>16</v>
      </c>
      <c r="G63" s="23">
        <v>4348</v>
      </c>
      <c r="H63" s="25">
        <v>2073</v>
      </c>
      <c r="I63" s="26">
        <v>884</v>
      </c>
      <c r="J63" s="26">
        <v>1333</v>
      </c>
      <c r="K63" s="27">
        <v>58</v>
      </c>
      <c r="L63" s="23">
        <v>4348</v>
      </c>
      <c r="M63" s="24">
        <v>147</v>
      </c>
      <c r="N63" s="24">
        <v>125</v>
      </c>
      <c r="O63" s="49">
        <v>80.99</v>
      </c>
      <c r="P63" s="78">
        <v>397</v>
      </c>
      <c r="Q63" s="51">
        <f t="shared" si="1"/>
        <v>37.02770780856423</v>
      </c>
    </row>
    <row r="64" spans="1:17" ht="17.25" customHeight="1">
      <c r="A64" s="24">
        <v>49</v>
      </c>
      <c r="B64" s="25">
        <v>183</v>
      </c>
      <c r="C64" s="26">
        <v>605</v>
      </c>
      <c r="D64" s="26">
        <v>368</v>
      </c>
      <c r="E64" s="26">
        <v>3338</v>
      </c>
      <c r="F64" s="27">
        <v>28</v>
      </c>
      <c r="G64" s="23">
        <v>4522</v>
      </c>
      <c r="H64" s="25">
        <v>2146</v>
      </c>
      <c r="I64" s="26">
        <v>839</v>
      </c>
      <c r="J64" s="26">
        <v>1489</v>
      </c>
      <c r="K64" s="27">
        <v>48</v>
      </c>
      <c r="L64" s="23">
        <v>4522</v>
      </c>
      <c r="M64" s="24">
        <v>147</v>
      </c>
      <c r="N64" s="24">
        <v>121</v>
      </c>
      <c r="O64" s="49">
        <v>78.87</v>
      </c>
      <c r="P64" s="78">
        <v>397</v>
      </c>
      <c r="Q64" s="51">
        <f t="shared" si="1"/>
        <v>37.02770780856423</v>
      </c>
    </row>
    <row r="65" spans="1:17" ht="17.25" customHeight="1">
      <c r="A65" s="24">
        <v>50</v>
      </c>
      <c r="B65" s="25">
        <v>190</v>
      </c>
      <c r="C65" s="26">
        <v>624</v>
      </c>
      <c r="D65" s="26">
        <v>363</v>
      </c>
      <c r="E65" s="26">
        <v>3367</v>
      </c>
      <c r="F65" s="27">
        <v>65</v>
      </c>
      <c r="G65" s="23">
        <v>4609</v>
      </c>
      <c r="H65" s="25">
        <v>2258</v>
      </c>
      <c r="I65" s="26">
        <v>845</v>
      </c>
      <c r="J65" s="26">
        <v>1469</v>
      </c>
      <c r="K65" s="27">
        <v>37</v>
      </c>
      <c r="L65" s="23">
        <v>4609</v>
      </c>
      <c r="M65" s="24">
        <v>147</v>
      </c>
      <c r="N65" s="24">
        <v>116</v>
      </c>
      <c r="O65" s="49">
        <v>73.94</v>
      </c>
      <c r="P65" s="78">
        <v>397</v>
      </c>
      <c r="Q65" s="51">
        <f t="shared" si="1"/>
        <v>37.02770780856423</v>
      </c>
    </row>
    <row r="66" spans="1:17" ht="17.25" customHeight="1">
      <c r="A66" s="24">
        <v>51</v>
      </c>
      <c r="B66" s="25">
        <v>179</v>
      </c>
      <c r="C66" s="26">
        <v>562</v>
      </c>
      <c r="D66" s="26">
        <v>348</v>
      </c>
      <c r="E66" s="26">
        <v>2911</v>
      </c>
      <c r="F66" s="27">
        <v>8</v>
      </c>
      <c r="G66" s="23">
        <v>4008</v>
      </c>
      <c r="H66" s="25">
        <v>1844</v>
      </c>
      <c r="I66" s="26">
        <v>767</v>
      </c>
      <c r="J66" s="26">
        <v>1345</v>
      </c>
      <c r="K66" s="27">
        <v>52</v>
      </c>
      <c r="L66" s="23">
        <v>4008</v>
      </c>
      <c r="M66" s="24">
        <v>147</v>
      </c>
      <c r="N66" s="24">
        <v>118</v>
      </c>
      <c r="O66" s="49">
        <v>76.76</v>
      </c>
      <c r="P66" s="78">
        <v>397</v>
      </c>
      <c r="Q66" s="51">
        <f t="shared" si="1"/>
        <v>37.02770780856423</v>
      </c>
    </row>
    <row r="67" spans="1:17" ht="17.25" customHeight="1">
      <c r="A67" s="24">
        <v>52</v>
      </c>
      <c r="B67" s="25">
        <v>169</v>
      </c>
      <c r="C67" s="26">
        <v>577</v>
      </c>
      <c r="D67" s="26">
        <v>324</v>
      </c>
      <c r="E67" s="26">
        <v>2773</v>
      </c>
      <c r="F67" s="27">
        <v>10</v>
      </c>
      <c r="G67" s="23">
        <v>3853</v>
      </c>
      <c r="H67" s="25">
        <v>1635</v>
      </c>
      <c r="I67" s="26">
        <v>678</v>
      </c>
      <c r="J67" s="26">
        <v>1462</v>
      </c>
      <c r="K67" s="27">
        <v>78</v>
      </c>
      <c r="L67" s="23">
        <v>3853</v>
      </c>
      <c r="M67" s="24">
        <v>147</v>
      </c>
      <c r="N67" s="24">
        <v>115</v>
      </c>
      <c r="O67" s="49">
        <v>76.06</v>
      </c>
      <c r="P67" s="78">
        <v>397</v>
      </c>
      <c r="Q67" s="51">
        <f t="shared" si="1"/>
        <v>37.02770780856423</v>
      </c>
    </row>
    <row r="68" spans="1:17" ht="17.25" customHeight="1" thickBot="1">
      <c r="A68" s="29">
        <v>53</v>
      </c>
      <c r="B68" s="30" t="s">
        <v>27</v>
      </c>
      <c r="C68" s="31" t="s">
        <v>27</v>
      </c>
      <c r="D68" s="31" t="s">
        <v>27</v>
      </c>
      <c r="E68" s="31" t="s">
        <v>27</v>
      </c>
      <c r="F68" s="32" t="s">
        <v>27</v>
      </c>
      <c r="G68" s="33" t="s">
        <v>27</v>
      </c>
      <c r="H68" s="30"/>
      <c r="I68" s="31" t="s">
        <v>27</v>
      </c>
      <c r="J68" s="31" t="s">
        <v>27</v>
      </c>
      <c r="K68" s="32" t="s">
        <v>27</v>
      </c>
      <c r="L68" s="33" t="s">
        <v>27</v>
      </c>
      <c r="M68" s="29" t="s">
        <v>27</v>
      </c>
      <c r="N68" s="29" t="s">
        <v>27</v>
      </c>
      <c r="O68" s="52"/>
      <c r="P68" s="78"/>
      <c r="Q68" s="51"/>
    </row>
    <row r="69" spans="1:17" ht="17.25" customHeight="1" thickBot="1">
      <c r="A69" s="34" t="s">
        <v>28</v>
      </c>
      <c r="B69" s="35">
        <f>SUM(B16:B68)</f>
        <v>13079</v>
      </c>
      <c r="C69" s="35">
        <f aca="true" t="shared" si="2" ref="C69:L69">SUM(C16:C68)</f>
        <v>52285</v>
      </c>
      <c r="D69" s="35">
        <f t="shared" si="2"/>
        <v>27548</v>
      </c>
      <c r="E69" s="35">
        <f t="shared" si="2"/>
        <v>182365</v>
      </c>
      <c r="F69" s="35">
        <f t="shared" si="2"/>
        <v>3763</v>
      </c>
      <c r="G69" s="36">
        <f t="shared" si="2"/>
        <v>279040</v>
      </c>
      <c r="H69" s="35">
        <f t="shared" si="2"/>
        <v>133238</v>
      </c>
      <c r="I69" s="35">
        <f t="shared" si="2"/>
        <v>41839</v>
      </c>
      <c r="J69" s="35">
        <f t="shared" si="2"/>
        <v>99379</v>
      </c>
      <c r="K69" s="35">
        <f t="shared" si="2"/>
        <v>4584</v>
      </c>
      <c r="L69" s="36">
        <f t="shared" si="2"/>
        <v>279040</v>
      </c>
      <c r="M69" s="36">
        <v>147</v>
      </c>
      <c r="N69" s="90">
        <f>SUM(N16:N41)/26</f>
        <v>121.73076923076923</v>
      </c>
      <c r="O69" s="91">
        <f>(N69*100/M69)</f>
        <v>82.81004709576138</v>
      </c>
      <c r="P69" s="67">
        <v>397</v>
      </c>
      <c r="Q69" s="92">
        <f>(M69*100/P69)</f>
        <v>37.02770780856423</v>
      </c>
    </row>
    <row r="70" spans="1:11" ht="11.25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3" ht="11.25">
      <c r="A71" s="17" t="s">
        <v>12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3" spans="1:16" s="4" customFormat="1" ht="11.25">
      <c r="A73" s="8" t="s">
        <v>53</v>
      </c>
      <c r="P73" s="76"/>
    </row>
    <row r="74" ht="12" thickBot="1">
      <c r="A74" s="8"/>
    </row>
    <row r="75" spans="1:13" ht="13.5" customHeight="1" thickBot="1">
      <c r="A75" s="120" t="s">
        <v>7</v>
      </c>
      <c r="B75" s="123" t="s">
        <v>14</v>
      </c>
      <c r="C75" s="123"/>
      <c r="D75" s="123"/>
      <c r="E75" s="123"/>
      <c r="F75" s="123"/>
      <c r="G75" s="123"/>
      <c r="H75" s="120" t="s">
        <v>15</v>
      </c>
      <c r="I75" s="120"/>
      <c r="J75" s="120"/>
      <c r="K75" s="120"/>
      <c r="L75" s="124"/>
      <c r="M75" s="125" t="s">
        <v>29</v>
      </c>
    </row>
    <row r="76" spans="1:13" ht="12" thickBot="1">
      <c r="A76" s="120"/>
      <c r="B76" s="37" t="s">
        <v>19</v>
      </c>
      <c r="C76" s="20" t="s">
        <v>20</v>
      </c>
      <c r="D76" s="20" t="s">
        <v>21</v>
      </c>
      <c r="E76" s="20" t="s">
        <v>22</v>
      </c>
      <c r="F76" s="21" t="s">
        <v>23</v>
      </c>
      <c r="G76" s="112" t="s">
        <v>9</v>
      </c>
      <c r="H76" s="37" t="s">
        <v>24</v>
      </c>
      <c r="I76" s="20" t="s">
        <v>25</v>
      </c>
      <c r="J76" s="20" t="s">
        <v>26</v>
      </c>
      <c r="K76" s="21" t="s">
        <v>23</v>
      </c>
      <c r="L76" s="112" t="s">
        <v>9</v>
      </c>
      <c r="M76" s="126"/>
    </row>
    <row r="77" spans="1:13" ht="15" customHeight="1" thickBot="1">
      <c r="A77" s="42" t="s">
        <v>10</v>
      </c>
      <c r="B77" s="13">
        <v>13079</v>
      </c>
      <c r="C77" s="13">
        <v>52285</v>
      </c>
      <c r="D77" s="13">
        <v>27548</v>
      </c>
      <c r="E77" s="13">
        <v>182365</v>
      </c>
      <c r="F77" s="113">
        <v>3763</v>
      </c>
      <c r="G77" s="114">
        <v>279040</v>
      </c>
      <c r="H77" s="115">
        <v>133238</v>
      </c>
      <c r="I77" s="13">
        <v>41839</v>
      </c>
      <c r="J77" s="13">
        <v>99379</v>
      </c>
      <c r="K77" s="13">
        <v>4584</v>
      </c>
      <c r="L77" s="116">
        <v>279040</v>
      </c>
      <c r="M77" s="111">
        <v>397</v>
      </c>
    </row>
    <row r="78" spans="1:13" ht="15.75" customHeight="1" thickBot="1">
      <c r="A78" s="43" t="s">
        <v>30</v>
      </c>
      <c r="B78" s="35">
        <f aca="true" t="shared" si="3" ref="B78:L78">B69</f>
        <v>13079</v>
      </c>
      <c r="C78" s="16">
        <f t="shared" si="3"/>
        <v>52285</v>
      </c>
      <c r="D78" s="16">
        <f t="shared" si="3"/>
        <v>27548</v>
      </c>
      <c r="E78" s="16">
        <f t="shared" si="3"/>
        <v>182365</v>
      </c>
      <c r="F78" s="44">
        <f t="shared" si="3"/>
        <v>3763</v>
      </c>
      <c r="G78" s="45">
        <f t="shared" si="3"/>
        <v>279040</v>
      </c>
      <c r="H78" s="35">
        <f t="shared" si="3"/>
        <v>133238</v>
      </c>
      <c r="I78" s="16">
        <f t="shared" si="3"/>
        <v>41839</v>
      </c>
      <c r="J78" s="16">
        <f t="shared" si="3"/>
        <v>99379</v>
      </c>
      <c r="K78" s="44">
        <f t="shared" si="3"/>
        <v>4584</v>
      </c>
      <c r="L78" s="110">
        <f t="shared" si="3"/>
        <v>279040</v>
      </c>
      <c r="M78" s="45">
        <f>P69</f>
        <v>397</v>
      </c>
    </row>
    <row r="79" ht="11.25">
      <c r="A79" s="17" t="s">
        <v>12</v>
      </c>
    </row>
    <row r="80" spans="1:13" ht="11.25">
      <c r="A80" s="1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6" s="4" customFormat="1" ht="11.25">
      <c r="A81" s="4" t="s">
        <v>54</v>
      </c>
      <c r="P81" s="76"/>
    </row>
    <row r="82" ht="12" thickBot="1"/>
    <row r="83" spans="1:57" ht="15.75" customHeight="1" thickBot="1">
      <c r="A83" s="125" t="s">
        <v>7</v>
      </c>
      <c r="B83" s="118" t="s">
        <v>8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80"/>
      <c r="BD83" s="79"/>
      <c r="BE83" s="10"/>
    </row>
    <row r="84" spans="1:57" ht="12" thickBot="1">
      <c r="A84" s="132"/>
      <c r="B84" s="46">
        <v>1</v>
      </c>
      <c r="C84" s="11">
        <v>2</v>
      </c>
      <c r="D84" s="11">
        <v>3</v>
      </c>
      <c r="E84" s="11">
        <v>4</v>
      </c>
      <c r="F84" s="11">
        <v>5</v>
      </c>
      <c r="G84" s="11">
        <v>6</v>
      </c>
      <c r="H84" s="11">
        <v>7</v>
      </c>
      <c r="I84" s="11">
        <v>8</v>
      </c>
      <c r="J84" s="11">
        <v>9</v>
      </c>
      <c r="K84" s="11">
        <v>10</v>
      </c>
      <c r="L84" s="11">
        <v>11</v>
      </c>
      <c r="M84" s="11">
        <v>12</v>
      </c>
      <c r="N84" s="11">
        <v>13</v>
      </c>
      <c r="O84" s="11">
        <v>14</v>
      </c>
      <c r="P84" s="11">
        <v>15</v>
      </c>
      <c r="Q84" s="11">
        <v>16</v>
      </c>
      <c r="R84" s="11">
        <v>17</v>
      </c>
      <c r="S84" s="11">
        <v>18</v>
      </c>
      <c r="T84" s="11">
        <v>19</v>
      </c>
      <c r="U84" s="11">
        <v>20</v>
      </c>
      <c r="V84" s="11">
        <v>21</v>
      </c>
      <c r="W84" s="11">
        <v>22</v>
      </c>
      <c r="X84" s="11">
        <v>23</v>
      </c>
      <c r="Y84" s="11">
        <v>24</v>
      </c>
      <c r="Z84" s="11">
        <v>25</v>
      </c>
      <c r="AA84" s="11">
        <v>26</v>
      </c>
      <c r="AB84" s="11">
        <v>27</v>
      </c>
      <c r="AC84" s="11">
        <v>28</v>
      </c>
      <c r="AD84" s="11">
        <v>29</v>
      </c>
      <c r="AE84" s="11">
        <v>30</v>
      </c>
      <c r="AF84" s="11">
        <v>31</v>
      </c>
      <c r="AG84" s="11">
        <v>32</v>
      </c>
      <c r="AH84" s="11">
        <v>33</v>
      </c>
      <c r="AI84" s="11">
        <v>34</v>
      </c>
      <c r="AJ84" s="11">
        <v>35</v>
      </c>
      <c r="AK84" s="11">
        <v>36</v>
      </c>
      <c r="AL84" s="11">
        <v>37</v>
      </c>
      <c r="AM84" s="11">
        <v>38</v>
      </c>
      <c r="AN84" s="11">
        <v>39</v>
      </c>
      <c r="AO84" s="11">
        <v>40</v>
      </c>
      <c r="AP84" s="11">
        <v>41</v>
      </c>
      <c r="AQ84" s="11">
        <v>42</v>
      </c>
      <c r="AR84" s="11">
        <v>43</v>
      </c>
      <c r="AS84" s="11">
        <v>44</v>
      </c>
      <c r="AT84" s="11">
        <v>45</v>
      </c>
      <c r="AU84" s="11">
        <v>46</v>
      </c>
      <c r="AV84" s="11">
        <v>47</v>
      </c>
      <c r="AW84" s="11">
        <v>48</v>
      </c>
      <c r="AX84" s="11">
        <v>49</v>
      </c>
      <c r="AY84" s="11">
        <v>50</v>
      </c>
      <c r="AZ84" s="11">
        <v>51</v>
      </c>
      <c r="BA84" s="11">
        <v>52</v>
      </c>
      <c r="BB84" s="11">
        <v>53</v>
      </c>
      <c r="BC84" s="83" t="s">
        <v>9</v>
      </c>
      <c r="BD84" s="12"/>
      <c r="BE84" s="10"/>
    </row>
    <row r="85" spans="1:57" ht="15.75" customHeight="1" thickBot="1">
      <c r="A85" s="47" t="s">
        <v>10</v>
      </c>
      <c r="B85" s="82">
        <f aca="true" t="shared" si="4" ref="B85:AG85">B86</f>
        <v>4842</v>
      </c>
      <c r="C85" s="82">
        <f t="shared" si="4"/>
        <v>4610</v>
      </c>
      <c r="D85" s="82">
        <f t="shared" si="4"/>
        <v>4265</v>
      </c>
      <c r="E85" s="82">
        <f t="shared" si="4"/>
        <v>4385</v>
      </c>
      <c r="F85" s="82">
        <f t="shared" si="4"/>
        <v>4360</v>
      </c>
      <c r="G85" s="82">
        <f t="shared" si="4"/>
        <v>5236</v>
      </c>
      <c r="H85" s="82">
        <f t="shared" si="4"/>
        <v>5505</v>
      </c>
      <c r="I85" s="82">
        <f t="shared" si="4"/>
        <v>5926</v>
      </c>
      <c r="J85" s="82">
        <f t="shared" si="4"/>
        <v>7210</v>
      </c>
      <c r="K85" s="82">
        <f t="shared" si="4"/>
        <v>8022</v>
      </c>
      <c r="L85" s="82">
        <f t="shared" si="4"/>
        <v>9050</v>
      </c>
      <c r="M85" s="82">
        <f t="shared" si="4"/>
        <v>9283</v>
      </c>
      <c r="N85" s="82">
        <f t="shared" si="4"/>
        <v>8925</v>
      </c>
      <c r="O85" s="82">
        <f t="shared" si="4"/>
        <v>7298</v>
      </c>
      <c r="P85" s="82">
        <f t="shared" si="4"/>
        <v>8495</v>
      </c>
      <c r="Q85" s="82">
        <f t="shared" si="4"/>
        <v>7402</v>
      </c>
      <c r="R85" s="82">
        <f t="shared" si="4"/>
        <v>6884</v>
      </c>
      <c r="S85" s="82">
        <f t="shared" si="4"/>
        <v>4862</v>
      </c>
      <c r="T85" s="82">
        <f t="shared" si="4"/>
        <v>5467</v>
      </c>
      <c r="U85" s="82">
        <f t="shared" si="4"/>
        <v>4827</v>
      </c>
      <c r="V85" s="82">
        <f t="shared" si="4"/>
        <v>4915</v>
      </c>
      <c r="W85" s="82">
        <f t="shared" si="4"/>
        <v>4814</v>
      </c>
      <c r="X85" s="82">
        <f t="shared" si="4"/>
        <v>4007</v>
      </c>
      <c r="Y85" s="82">
        <f t="shared" si="4"/>
        <v>4628</v>
      </c>
      <c r="Z85" s="82">
        <f t="shared" si="4"/>
        <v>4604</v>
      </c>
      <c r="AA85" s="82">
        <f t="shared" si="4"/>
        <v>4165</v>
      </c>
      <c r="AB85" s="82">
        <f t="shared" si="4"/>
        <v>3886</v>
      </c>
      <c r="AC85" s="82">
        <f t="shared" si="4"/>
        <v>3776</v>
      </c>
      <c r="AD85" s="82">
        <f t="shared" si="4"/>
        <v>3679</v>
      </c>
      <c r="AE85" s="82">
        <f t="shared" si="4"/>
        <v>4542</v>
      </c>
      <c r="AF85" s="82">
        <f t="shared" si="4"/>
        <v>4403</v>
      </c>
      <c r="AG85" s="82">
        <f t="shared" si="4"/>
        <v>4541</v>
      </c>
      <c r="AH85" s="82">
        <f aca="true" t="shared" si="5" ref="AH85:BC85">AH86</f>
        <v>5270</v>
      </c>
      <c r="AI85" s="82">
        <f t="shared" si="5"/>
        <v>5378</v>
      </c>
      <c r="AJ85" s="82">
        <f t="shared" si="5"/>
        <v>5838</v>
      </c>
      <c r="AK85" s="82">
        <f t="shared" si="5"/>
        <v>5396</v>
      </c>
      <c r="AL85" s="82">
        <f t="shared" si="5"/>
        <v>6205</v>
      </c>
      <c r="AM85" s="82">
        <f t="shared" si="5"/>
        <v>5929</v>
      </c>
      <c r="AN85" s="82">
        <f t="shared" si="5"/>
        <v>5062</v>
      </c>
      <c r="AO85" s="82">
        <f t="shared" si="5"/>
        <v>5861</v>
      </c>
      <c r="AP85" s="82">
        <f t="shared" si="5"/>
        <v>5667</v>
      </c>
      <c r="AQ85" s="82">
        <f t="shared" si="5"/>
        <v>5604</v>
      </c>
      <c r="AR85" s="82">
        <f t="shared" si="5"/>
        <v>5267</v>
      </c>
      <c r="AS85" s="82">
        <f t="shared" si="5"/>
        <v>4694</v>
      </c>
      <c r="AT85" s="82">
        <f t="shared" si="5"/>
        <v>4574</v>
      </c>
      <c r="AU85" s="82">
        <f t="shared" si="5"/>
        <v>3916</v>
      </c>
      <c r="AV85" s="82">
        <f t="shared" si="5"/>
        <v>4225</v>
      </c>
      <c r="AW85" s="82">
        <f t="shared" si="5"/>
        <v>4348</v>
      </c>
      <c r="AX85" s="82">
        <f t="shared" si="5"/>
        <v>4522</v>
      </c>
      <c r="AY85" s="82">
        <f t="shared" si="5"/>
        <v>4609</v>
      </c>
      <c r="AZ85" s="82">
        <f t="shared" si="5"/>
        <v>4008</v>
      </c>
      <c r="BA85" s="82">
        <f t="shared" si="5"/>
        <v>3853</v>
      </c>
      <c r="BB85" s="82" t="str">
        <f t="shared" si="5"/>
        <v>-</v>
      </c>
      <c r="BC85" s="84">
        <f t="shared" si="5"/>
        <v>279040</v>
      </c>
      <c r="BD85" s="14"/>
      <c r="BE85" s="15"/>
    </row>
    <row r="86" spans="1:55" s="4" customFormat="1" ht="12" thickBot="1">
      <c r="A86" s="48" t="s">
        <v>11</v>
      </c>
      <c r="B86" s="35">
        <f>G16</f>
        <v>4842</v>
      </c>
      <c r="C86" s="16">
        <f>G17</f>
        <v>4610</v>
      </c>
      <c r="D86" s="16">
        <f>G18</f>
        <v>4265</v>
      </c>
      <c r="E86" s="16">
        <f>G19</f>
        <v>4385</v>
      </c>
      <c r="F86" s="16">
        <f>G20</f>
        <v>4360</v>
      </c>
      <c r="G86" s="16">
        <f>G21</f>
        <v>5236</v>
      </c>
      <c r="H86" s="16">
        <f>G22</f>
        <v>5505</v>
      </c>
      <c r="I86" s="16">
        <f>G23</f>
        <v>5926</v>
      </c>
      <c r="J86" s="16">
        <f>G24</f>
        <v>7210</v>
      </c>
      <c r="K86" s="16">
        <f>G25</f>
        <v>8022</v>
      </c>
      <c r="L86" s="16">
        <f>G26</f>
        <v>9050</v>
      </c>
      <c r="M86" s="16">
        <f>G27</f>
        <v>9283</v>
      </c>
      <c r="N86" s="16">
        <f>G28</f>
        <v>8925</v>
      </c>
      <c r="O86" s="16">
        <f>G29</f>
        <v>7298</v>
      </c>
      <c r="P86" s="16">
        <f>G30</f>
        <v>8495</v>
      </c>
      <c r="Q86" s="16">
        <f>G31</f>
        <v>7402</v>
      </c>
      <c r="R86" s="16">
        <f>G32</f>
        <v>6884</v>
      </c>
      <c r="S86" s="16">
        <f>G33</f>
        <v>4862</v>
      </c>
      <c r="T86" s="16">
        <f>G34</f>
        <v>5467</v>
      </c>
      <c r="U86" s="16">
        <f>G35</f>
        <v>4827</v>
      </c>
      <c r="V86" s="16">
        <f>G36</f>
        <v>4915</v>
      </c>
      <c r="W86" s="16">
        <f>G37</f>
        <v>4814</v>
      </c>
      <c r="X86" s="16">
        <f>G38</f>
        <v>4007</v>
      </c>
      <c r="Y86" s="16">
        <f>G39</f>
        <v>4628</v>
      </c>
      <c r="Z86" s="16">
        <f>G40</f>
        <v>4604</v>
      </c>
      <c r="AA86" s="16">
        <f>G41</f>
        <v>4165</v>
      </c>
      <c r="AB86" s="16">
        <f>G42</f>
        <v>3886</v>
      </c>
      <c r="AC86" s="16">
        <f>G43</f>
        <v>3776</v>
      </c>
      <c r="AD86" s="16">
        <f>G44</f>
        <v>3679</v>
      </c>
      <c r="AE86" s="16">
        <f>G45</f>
        <v>4542</v>
      </c>
      <c r="AF86" s="16">
        <f>G46</f>
        <v>4403</v>
      </c>
      <c r="AG86" s="16">
        <f>G47</f>
        <v>4541</v>
      </c>
      <c r="AH86" s="16">
        <f>G48</f>
        <v>5270</v>
      </c>
      <c r="AI86" s="16">
        <f>G49</f>
        <v>5378</v>
      </c>
      <c r="AJ86" s="16">
        <f>G50</f>
        <v>5838</v>
      </c>
      <c r="AK86" s="16">
        <f>G51</f>
        <v>5396</v>
      </c>
      <c r="AL86" s="16">
        <f>G52</f>
        <v>6205</v>
      </c>
      <c r="AM86" s="16">
        <f>G53</f>
        <v>5929</v>
      </c>
      <c r="AN86" s="16">
        <f>G54</f>
        <v>5062</v>
      </c>
      <c r="AO86" s="16">
        <f>G55</f>
        <v>5861</v>
      </c>
      <c r="AP86" s="16">
        <f>G56</f>
        <v>5667</v>
      </c>
      <c r="AQ86" s="16">
        <f>G57</f>
        <v>5604</v>
      </c>
      <c r="AR86" s="16">
        <f>G58</f>
        <v>5267</v>
      </c>
      <c r="AS86" s="16">
        <f>G59</f>
        <v>4694</v>
      </c>
      <c r="AT86" s="16">
        <f>G60</f>
        <v>4574</v>
      </c>
      <c r="AU86" s="16">
        <f>G61</f>
        <v>3916</v>
      </c>
      <c r="AV86" s="16">
        <f>G62</f>
        <v>4225</v>
      </c>
      <c r="AW86" s="16">
        <f>G63</f>
        <v>4348</v>
      </c>
      <c r="AX86" s="16">
        <f>G64</f>
        <v>4522</v>
      </c>
      <c r="AY86" s="16">
        <f>G65</f>
        <v>4609</v>
      </c>
      <c r="AZ86" s="16">
        <f>G66</f>
        <v>4008</v>
      </c>
      <c r="BA86" s="16">
        <f>G67</f>
        <v>3853</v>
      </c>
      <c r="BB86" s="44" t="str">
        <f>G68</f>
        <v>-</v>
      </c>
      <c r="BC86" s="117">
        <f>G69</f>
        <v>279040</v>
      </c>
    </row>
    <row r="87" ht="11.25">
      <c r="A87" s="17" t="s">
        <v>12</v>
      </c>
    </row>
    <row r="89" spans="15:17" ht="11.25">
      <c r="O89" s="4"/>
      <c r="P89" s="76"/>
      <c r="Q89" s="4"/>
    </row>
    <row r="90" spans="1:17" s="4" customFormat="1" ht="11.25">
      <c r="A90" s="8" t="s">
        <v>55</v>
      </c>
      <c r="O90" s="1"/>
      <c r="P90" s="53"/>
      <c r="Q90" s="1"/>
    </row>
    <row r="91" ht="12" thickBot="1"/>
    <row r="92" spans="1:57" ht="15.75" customHeight="1" thickBot="1">
      <c r="A92" s="125" t="s">
        <v>7</v>
      </c>
      <c r="B92" s="127" t="s">
        <v>8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8"/>
      <c r="BD92" s="41"/>
      <c r="BE92" s="10"/>
    </row>
    <row r="93" spans="1:57" ht="12" thickBot="1">
      <c r="A93" s="132"/>
      <c r="B93" s="46">
        <v>1</v>
      </c>
      <c r="C93" s="11">
        <v>2</v>
      </c>
      <c r="D93" s="11">
        <v>3</v>
      </c>
      <c r="E93" s="11">
        <v>4</v>
      </c>
      <c r="F93" s="11">
        <v>5</v>
      </c>
      <c r="G93" s="11">
        <v>6</v>
      </c>
      <c r="H93" s="11">
        <v>7</v>
      </c>
      <c r="I93" s="11">
        <v>8</v>
      </c>
      <c r="J93" s="11">
        <v>9</v>
      </c>
      <c r="K93" s="11">
        <v>10</v>
      </c>
      <c r="L93" s="11">
        <v>11</v>
      </c>
      <c r="M93" s="11">
        <v>12</v>
      </c>
      <c r="N93" s="11">
        <v>13</v>
      </c>
      <c r="O93" s="11">
        <v>14</v>
      </c>
      <c r="P93" s="11">
        <v>15</v>
      </c>
      <c r="Q93" s="11">
        <v>16</v>
      </c>
      <c r="R93" s="11">
        <v>17</v>
      </c>
      <c r="S93" s="11">
        <v>18</v>
      </c>
      <c r="T93" s="11">
        <v>19</v>
      </c>
      <c r="U93" s="11">
        <v>20</v>
      </c>
      <c r="V93" s="11">
        <v>21</v>
      </c>
      <c r="W93" s="11">
        <v>22</v>
      </c>
      <c r="X93" s="11">
        <v>23</v>
      </c>
      <c r="Y93" s="11">
        <v>24</v>
      </c>
      <c r="Z93" s="11">
        <v>25</v>
      </c>
      <c r="AA93" s="11">
        <v>26</v>
      </c>
      <c r="AB93" s="11">
        <v>27</v>
      </c>
      <c r="AC93" s="11">
        <v>28</v>
      </c>
      <c r="AD93" s="11">
        <v>29</v>
      </c>
      <c r="AE93" s="11">
        <v>30</v>
      </c>
      <c r="AF93" s="11">
        <v>31</v>
      </c>
      <c r="AG93" s="11">
        <v>32</v>
      </c>
      <c r="AH93" s="11">
        <v>33</v>
      </c>
      <c r="AI93" s="11">
        <v>34</v>
      </c>
      <c r="AJ93" s="11">
        <v>35</v>
      </c>
      <c r="AK93" s="11">
        <v>36</v>
      </c>
      <c r="AL93" s="11">
        <v>37</v>
      </c>
      <c r="AM93" s="11">
        <v>38</v>
      </c>
      <c r="AN93" s="11">
        <v>39</v>
      </c>
      <c r="AO93" s="11">
        <v>40</v>
      </c>
      <c r="AP93" s="11">
        <v>41</v>
      </c>
      <c r="AQ93" s="11">
        <v>42</v>
      </c>
      <c r="AR93" s="11">
        <v>43</v>
      </c>
      <c r="AS93" s="11">
        <v>44</v>
      </c>
      <c r="AT93" s="11">
        <v>45</v>
      </c>
      <c r="AU93" s="11">
        <v>46</v>
      </c>
      <c r="AV93" s="11">
        <v>47</v>
      </c>
      <c r="AW93" s="11">
        <v>48</v>
      </c>
      <c r="AX93" s="11">
        <v>49</v>
      </c>
      <c r="AY93" s="11">
        <v>50</v>
      </c>
      <c r="AZ93" s="11">
        <v>51</v>
      </c>
      <c r="BA93" s="11">
        <v>52</v>
      </c>
      <c r="BB93" s="85">
        <v>53</v>
      </c>
      <c r="BC93" s="81" t="s">
        <v>9</v>
      </c>
      <c r="BD93" s="86"/>
      <c r="BE93" s="10"/>
    </row>
    <row r="94" spans="1:57" ht="15.75" customHeight="1" thickBot="1">
      <c r="A94" s="47" t="s">
        <v>10</v>
      </c>
      <c r="B94" s="82">
        <f aca="true" t="shared" si="6" ref="B94:AG94">B95</f>
        <v>3</v>
      </c>
      <c r="C94" s="82">
        <f t="shared" si="6"/>
        <v>7</v>
      </c>
      <c r="D94" s="82">
        <f t="shared" si="6"/>
        <v>7</v>
      </c>
      <c r="E94" s="82">
        <f t="shared" si="6"/>
        <v>4</v>
      </c>
      <c r="F94" s="82">
        <f t="shared" si="6"/>
        <v>6</v>
      </c>
      <c r="G94" s="82">
        <f t="shared" si="6"/>
        <v>5</v>
      </c>
      <c r="H94" s="82">
        <f t="shared" si="6"/>
        <v>2</v>
      </c>
      <c r="I94" s="82">
        <f t="shared" si="6"/>
        <v>3</v>
      </c>
      <c r="J94" s="82">
        <f t="shared" si="6"/>
        <v>1</v>
      </c>
      <c r="K94" s="82">
        <f t="shared" si="6"/>
        <v>5</v>
      </c>
      <c r="L94" s="82">
        <f t="shared" si="6"/>
        <v>14</v>
      </c>
      <c r="M94" s="82">
        <f t="shared" si="6"/>
        <v>8</v>
      </c>
      <c r="N94" s="82">
        <f t="shared" si="6"/>
        <v>8</v>
      </c>
      <c r="O94" s="82">
        <f t="shared" si="6"/>
        <v>5</v>
      </c>
      <c r="P94" s="82">
        <f t="shared" si="6"/>
        <v>10</v>
      </c>
      <c r="Q94" s="82">
        <f t="shared" si="6"/>
        <v>10</v>
      </c>
      <c r="R94" s="82">
        <f t="shared" si="6"/>
        <v>5</v>
      </c>
      <c r="S94" s="82">
        <f t="shared" si="6"/>
        <v>4</v>
      </c>
      <c r="T94" s="82">
        <f t="shared" si="6"/>
        <v>1</v>
      </c>
      <c r="U94" s="82">
        <f t="shared" si="6"/>
        <v>11</v>
      </c>
      <c r="V94" s="82">
        <f t="shared" si="6"/>
        <v>4</v>
      </c>
      <c r="W94" s="82">
        <f t="shared" si="6"/>
        <v>3</v>
      </c>
      <c r="X94" s="82">
        <f t="shared" si="6"/>
        <v>2</v>
      </c>
      <c r="Y94" s="82">
        <f t="shared" si="6"/>
        <v>6</v>
      </c>
      <c r="Z94" s="82">
        <f t="shared" si="6"/>
        <v>5</v>
      </c>
      <c r="AA94" s="82">
        <f t="shared" si="6"/>
        <v>5</v>
      </c>
      <c r="AB94" s="82">
        <f t="shared" si="6"/>
        <v>6</v>
      </c>
      <c r="AC94" s="82">
        <f t="shared" si="6"/>
        <v>6</v>
      </c>
      <c r="AD94" s="82">
        <f t="shared" si="6"/>
        <v>1</v>
      </c>
      <c r="AE94" s="82">
        <f t="shared" si="6"/>
        <v>1</v>
      </c>
      <c r="AF94" s="82" t="str">
        <f t="shared" si="6"/>
        <v>-</v>
      </c>
      <c r="AG94" s="82">
        <f t="shared" si="6"/>
        <v>5</v>
      </c>
      <c r="AH94" s="82" t="str">
        <f aca="true" t="shared" si="7" ref="AH94:BC94">AH95</f>
        <v>-</v>
      </c>
      <c r="AI94" s="82">
        <f t="shared" si="7"/>
        <v>5</v>
      </c>
      <c r="AJ94" s="82">
        <f t="shared" si="7"/>
        <v>4</v>
      </c>
      <c r="AK94" s="82">
        <f t="shared" si="7"/>
        <v>4</v>
      </c>
      <c r="AL94" s="82">
        <f t="shared" si="7"/>
        <v>4</v>
      </c>
      <c r="AM94" s="82">
        <f t="shared" si="7"/>
        <v>1</v>
      </c>
      <c r="AN94" s="82">
        <f t="shared" si="7"/>
        <v>5</v>
      </c>
      <c r="AO94" s="82">
        <f t="shared" si="7"/>
        <v>11</v>
      </c>
      <c r="AP94" s="82">
        <f t="shared" si="7"/>
        <v>4</v>
      </c>
      <c r="AQ94" s="82">
        <f t="shared" si="7"/>
        <v>7</v>
      </c>
      <c r="AR94" s="82">
        <f t="shared" si="7"/>
        <v>1</v>
      </c>
      <c r="AS94" s="82">
        <f t="shared" si="7"/>
        <v>1</v>
      </c>
      <c r="AT94" s="82">
        <f t="shared" si="7"/>
        <v>8</v>
      </c>
      <c r="AU94" s="82">
        <f t="shared" si="7"/>
        <v>3</v>
      </c>
      <c r="AV94" s="82">
        <f t="shared" si="7"/>
        <v>4</v>
      </c>
      <c r="AW94" s="82">
        <f t="shared" si="7"/>
        <v>2</v>
      </c>
      <c r="AX94" s="82">
        <f t="shared" si="7"/>
        <v>1</v>
      </c>
      <c r="AY94" s="82">
        <f t="shared" si="7"/>
        <v>3</v>
      </c>
      <c r="AZ94" s="82">
        <f t="shared" si="7"/>
        <v>4</v>
      </c>
      <c r="BA94" s="82">
        <f t="shared" si="7"/>
        <v>4</v>
      </c>
      <c r="BB94" s="82" t="str">
        <f t="shared" si="7"/>
        <v>-</v>
      </c>
      <c r="BC94" s="109">
        <f t="shared" si="7"/>
        <v>239</v>
      </c>
      <c r="BD94" s="14"/>
      <c r="BE94" s="15"/>
    </row>
    <row r="95" spans="1:55" s="4" customFormat="1" ht="12" thickBot="1">
      <c r="A95" s="48" t="s">
        <v>11</v>
      </c>
      <c r="B95" s="35">
        <v>3</v>
      </c>
      <c r="C95" s="16">
        <v>7</v>
      </c>
      <c r="D95" s="16">
        <v>7</v>
      </c>
      <c r="E95" s="16">
        <v>4</v>
      </c>
      <c r="F95" s="16">
        <v>6</v>
      </c>
      <c r="G95" s="16">
        <v>5</v>
      </c>
      <c r="H95" s="16">
        <v>2</v>
      </c>
      <c r="I95" s="16">
        <v>3</v>
      </c>
      <c r="J95" s="16">
        <v>1</v>
      </c>
      <c r="K95" s="16">
        <v>5</v>
      </c>
      <c r="L95" s="16">
        <v>14</v>
      </c>
      <c r="M95" s="16">
        <v>8</v>
      </c>
      <c r="N95" s="16">
        <v>8</v>
      </c>
      <c r="O95" s="16">
        <v>5</v>
      </c>
      <c r="P95" s="16">
        <v>10</v>
      </c>
      <c r="Q95" s="16">
        <v>10</v>
      </c>
      <c r="R95" s="16">
        <v>5</v>
      </c>
      <c r="S95" s="16">
        <v>4</v>
      </c>
      <c r="T95" s="16">
        <v>1</v>
      </c>
      <c r="U95" s="16">
        <v>11</v>
      </c>
      <c r="V95" s="16">
        <v>4</v>
      </c>
      <c r="W95" s="16">
        <v>3</v>
      </c>
      <c r="X95" s="16">
        <v>2</v>
      </c>
      <c r="Y95" s="16">
        <v>6</v>
      </c>
      <c r="Z95" s="16">
        <v>5</v>
      </c>
      <c r="AA95" s="16">
        <v>5</v>
      </c>
      <c r="AB95" s="16">
        <v>6</v>
      </c>
      <c r="AC95" s="16">
        <v>6</v>
      </c>
      <c r="AD95" s="16">
        <v>1</v>
      </c>
      <c r="AE95" s="16">
        <v>1</v>
      </c>
      <c r="AF95" s="16" t="s">
        <v>27</v>
      </c>
      <c r="AG95" s="16">
        <v>5</v>
      </c>
      <c r="AH95" s="16" t="s">
        <v>27</v>
      </c>
      <c r="AI95" s="16">
        <v>5</v>
      </c>
      <c r="AJ95" s="16">
        <v>4</v>
      </c>
      <c r="AK95" s="16">
        <v>4</v>
      </c>
      <c r="AL95" s="16">
        <v>4</v>
      </c>
      <c r="AM95" s="16">
        <v>1</v>
      </c>
      <c r="AN95" s="16">
        <v>5</v>
      </c>
      <c r="AO95" s="16">
        <v>11</v>
      </c>
      <c r="AP95" s="16">
        <v>4</v>
      </c>
      <c r="AQ95" s="16">
        <v>7</v>
      </c>
      <c r="AR95" s="16">
        <v>1</v>
      </c>
      <c r="AS95" s="16">
        <v>1</v>
      </c>
      <c r="AT95" s="16">
        <v>8</v>
      </c>
      <c r="AU95" s="16">
        <v>3</v>
      </c>
      <c r="AV95" s="16">
        <v>4</v>
      </c>
      <c r="AW95" s="16">
        <v>2</v>
      </c>
      <c r="AX95" s="16">
        <v>1</v>
      </c>
      <c r="AY95" s="16">
        <v>3</v>
      </c>
      <c r="AZ95" s="16">
        <v>4</v>
      </c>
      <c r="BA95" s="16">
        <v>4</v>
      </c>
      <c r="BB95" s="44" t="s">
        <v>27</v>
      </c>
      <c r="BC95" s="87">
        <f>SUM(B95:BB95)</f>
        <v>239</v>
      </c>
    </row>
    <row r="96" ht="11.25">
      <c r="A96" s="17" t="s">
        <v>12</v>
      </c>
    </row>
    <row r="98" spans="1:9" ht="11.25">
      <c r="A98" s="8" t="s">
        <v>56</v>
      </c>
      <c r="B98" s="4"/>
      <c r="C98" s="4"/>
      <c r="D98" s="4"/>
      <c r="E98" s="4"/>
      <c r="F98" s="4"/>
      <c r="G98" s="4"/>
      <c r="H98" s="4"/>
      <c r="I98" s="4"/>
    </row>
    <row r="99" ht="12" thickBot="1"/>
    <row r="100" spans="1:2" ht="34.5" thickBot="1">
      <c r="A100" s="38" t="s">
        <v>7</v>
      </c>
      <c r="B100" s="18" t="s">
        <v>31</v>
      </c>
    </row>
    <row r="101" spans="1:2" ht="12" thickBot="1">
      <c r="A101" s="39" t="s">
        <v>10</v>
      </c>
      <c r="B101" s="40">
        <v>397</v>
      </c>
    </row>
    <row r="102" ht="11.25">
      <c r="A102" s="17" t="s">
        <v>12</v>
      </c>
    </row>
    <row r="104" ht="11.25">
      <c r="A104" s="9"/>
    </row>
    <row r="105" spans="1:10" ht="11.25">
      <c r="A105" s="8" t="s">
        <v>57</v>
      </c>
      <c r="B105" s="4"/>
      <c r="C105" s="4"/>
      <c r="D105" s="4"/>
      <c r="E105" s="4"/>
      <c r="F105" s="4"/>
      <c r="G105" s="4"/>
      <c r="H105" s="4"/>
      <c r="I105" s="4"/>
      <c r="J105" s="4"/>
    </row>
    <row r="106" ht="12" thickBot="1"/>
    <row r="107" spans="1:5" ht="45.75" thickBot="1">
      <c r="A107" s="18" t="s">
        <v>13</v>
      </c>
      <c r="B107" s="96" t="s">
        <v>32</v>
      </c>
      <c r="C107" s="18" t="s">
        <v>33</v>
      </c>
      <c r="D107" s="96" t="s">
        <v>18</v>
      </c>
      <c r="E107" s="96" t="s">
        <v>34</v>
      </c>
    </row>
    <row r="108" spans="1:5" ht="11.25">
      <c r="A108" s="93">
        <v>1</v>
      </c>
      <c r="B108" s="97">
        <v>3</v>
      </c>
      <c r="C108" s="101">
        <v>3</v>
      </c>
      <c r="D108" s="104">
        <v>100</v>
      </c>
      <c r="E108" s="97">
        <v>1</v>
      </c>
    </row>
    <row r="109" spans="1:5" ht="11.25">
      <c r="A109" s="93">
        <v>2</v>
      </c>
      <c r="B109" s="98">
        <v>7</v>
      </c>
      <c r="C109" s="101">
        <v>7</v>
      </c>
      <c r="D109" s="105">
        <v>100</v>
      </c>
      <c r="E109" s="98">
        <v>2</v>
      </c>
    </row>
    <row r="110" spans="1:5" ht="11.25">
      <c r="A110" s="93">
        <v>3</v>
      </c>
      <c r="B110" s="98">
        <v>7</v>
      </c>
      <c r="C110" s="101">
        <v>7</v>
      </c>
      <c r="D110" s="105">
        <v>100</v>
      </c>
      <c r="E110" s="98">
        <v>0</v>
      </c>
    </row>
    <row r="111" spans="1:5" ht="11.25">
      <c r="A111" s="93">
        <v>4</v>
      </c>
      <c r="B111" s="98">
        <v>4</v>
      </c>
      <c r="C111" s="101">
        <v>4</v>
      </c>
      <c r="D111" s="105">
        <v>100</v>
      </c>
      <c r="E111" s="98">
        <v>0</v>
      </c>
    </row>
    <row r="112" spans="1:5" ht="11.25">
      <c r="A112" s="93">
        <v>5</v>
      </c>
      <c r="B112" s="98">
        <v>6</v>
      </c>
      <c r="C112" s="101">
        <v>6</v>
      </c>
      <c r="D112" s="105">
        <v>100</v>
      </c>
      <c r="E112" s="98">
        <v>0</v>
      </c>
    </row>
    <row r="113" spans="1:5" ht="11.25">
      <c r="A113" s="93">
        <v>6</v>
      </c>
      <c r="B113" s="98">
        <v>5</v>
      </c>
      <c r="C113" s="101">
        <v>5</v>
      </c>
      <c r="D113" s="105">
        <v>100</v>
      </c>
      <c r="E113" s="98">
        <v>0</v>
      </c>
    </row>
    <row r="114" spans="1:5" ht="11.25">
      <c r="A114" s="93">
        <v>7</v>
      </c>
      <c r="B114" s="98">
        <v>2</v>
      </c>
      <c r="C114" s="101">
        <v>2</v>
      </c>
      <c r="D114" s="105">
        <v>100</v>
      </c>
      <c r="E114" s="98">
        <v>0</v>
      </c>
    </row>
    <row r="115" spans="1:5" ht="11.25">
      <c r="A115" s="93">
        <v>8</v>
      </c>
      <c r="B115" s="98">
        <v>3</v>
      </c>
      <c r="C115" s="101">
        <v>3</v>
      </c>
      <c r="D115" s="105">
        <v>100</v>
      </c>
      <c r="E115" s="98">
        <v>0</v>
      </c>
    </row>
    <row r="116" spans="1:5" ht="11.25">
      <c r="A116" s="93">
        <v>9</v>
      </c>
      <c r="B116" s="98">
        <v>1</v>
      </c>
      <c r="C116" s="101">
        <v>1</v>
      </c>
      <c r="D116" s="105">
        <v>100</v>
      </c>
      <c r="E116" s="98">
        <v>0</v>
      </c>
    </row>
    <row r="117" spans="1:5" ht="11.25">
      <c r="A117" s="93">
        <v>10</v>
      </c>
      <c r="B117" s="98">
        <v>5</v>
      </c>
      <c r="C117" s="101">
        <v>5</v>
      </c>
      <c r="D117" s="105">
        <v>100</v>
      </c>
      <c r="E117" s="98">
        <v>0</v>
      </c>
    </row>
    <row r="118" spans="1:5" ht="11.25">
      <c r="A118" s="93">
        <v>11</v>
      </c>
      <c r="B118" s="98">
        <v>14</v>
      </c>
      <c r="C118" s="101">
        <v>14</v>
      </c>
      <c r="D118" s="105">
        <v>100</v>
      </c>
      <c r="E118" s="98">
        <v>3</v>
      </c>
    </row>
    <row r="119" spans="1:5" ht="11.25">
      <c r="A119" s="93">
        <v>12</v>
      </c>
      <c r="B119" s="98">
        <v>8</v>
      </c>
      <c r="C119" s="101">
        <v>8</v>
      </c>
      <c r="D119" s="105">
        <v>100</v>
      </c>
      <c r="E119" s="98">
        <v>1</v>
      </c>
    </row>
    <row r="120" spans="1:5" ht="11.25">
      <c r="A120" s="93">
        <v>13</v>
      </c>
      <c r="B120" s="98">
        <v>8</v>
      </c>
      <c r="C120" s="101">
        <v>8</v>
      </c>
      <c r="D120" s="105">
        <v>100</v>
      </c>
      <c r="E120" s="98">
        <v>0</v>
      </c>
    </row>
    <row r="121" spans="1:5" ht="11.25">
      <c r="A121" s="93">
        <v>14</v>
      </c>
      <c r="B121" s="98">
        <v>5</v>
      </c>
      <c r="C121" s="101">
        <v>5</v>
      </c>
      <c r="D121" s="105">
        <v>100</v>
      </c>
      <c r="E121" s="98">
        <v>1</v>
      </c>
    </row>
    <row r="122" spans="1:5" ht="11.25">
      <c r="A122" s="93">
        <v>15</v>
      </c>
      <c r="B122" s="98">
        <v>10</v>
      </c>
      <c r="C122" s="101">
        <v>10</v>
      </c>
      <c r="D122" s="105">
        <v>100</v>
      </c>
      <c r="E122" s="98">
        <v>0</v>
      </c>
    </row>
    <row r="123" spans="1:5" ht="11.25">
      <c r="A123" s="93">
        <v>16</v>
      </c>
      <c r="B123" s="98">
        <v>10</v>
      </c>
      <c r="C123" s="101">
        <v>10</v>
      </c>
      <c r="D123" s="105">
        <v>100</v>
      </c>
      <c r="E123" s="98">
        <v>1</v>
      </c>
    </row>
    <row r="124" spans="1:5" ht="11.25">
      <c r="A124" s="93">
        <v>17</v>
      </c>
      <c r="B124" s="98">
        <v>5</v>
      </c>
      <c r="C124" s="101">
        <v>5</v>
      </c>
      <c r="D124" s="105">
        <v>100</v>
      </c>
      <c r="E124" s="98">
        <v>0</v>
      </c>
    </row>
    <row r="125" spans="1:5" ht="11.25">
      <c r="A125" s="93">
        <v>18</v>
      </c>
      <c r="B125" s="98">
        <v>4</v>
      </c>
      <c r="C125" s="101">
        <v>4</v>
      </c>
      <c r="D125" s="105">
        <v>100</v>
      </c>
      <c r="E125" s="98">
        <v>0</v>
      </c>
    </row>
    <row r="126" spans="1:5" ht="11.25">
      <c r="A126" s="93">
        <v>19</v>
      </c>
      <c r="B126" s="98">
        <v>1</v>
      </c>
      <c r="C126" s="101">
        <v>1</v>
      </c>
      <c r="D126" s="105">
        <v>100</v>
      </c>
      <c r="E126" s="98">
        <v>1</v>
      </c>
    </row>
    <row r="127" spans="1:5" ht="11.25">
      <c r="A127" s="93">
        <v>20</v>
      </c>
      <c r="B127" s="98">
        <v>11</v>
      </c>
      <c r="C127" s="101">
        <v>11</v>
      </c>
      <c r="D127" s="105">
        <v>100</v>
      </c>
      <c r="E127" s="98">
        <v>1</v>
      </c>
    </row>
    <row r="128" spans="1:5" ht="11.25">
      <c r="A128" s="93">
        <v>21</v>
      </c>
      <c r="B128" s="98">
        <v>4</v>
      </c>
      <c r="C128" s="101">
        <v>4</v>
      </c>
      <c r="D128" s="105">
        <v>100</v>
      </c>
      <c r="E128" s="98">
        <v>0</v>
      </c>
    </row>
    <row r="129" spans="1:5" ht="11.25">
      <c r="A129" s="93">
        <v>22</v>
      </c>
      <c r="B129" s="98">
        <v>3</v>
      </c>
      <c r="C129" s="101">
        <v>3</v>
      </c>
      <c r="D129" s="105">
        <v>100</v>
      </c>
      <c r="E129" s="98">
        <v>0</v>
      </c>
    </row>
    <row r="130" spans="1:5" ht="11.25">
      <c r="A130" s="93">
        <v>23</v>
      </c>
      <c r="B130" s="98">
        <v>2</v>
      </c>
      <c r="C130" s="101">
        <v>2</v>
      </c>
      <c r="D130" s="105">
        <v>100</v>
      </c>
      <c r="E130" s="98">
        <v>0</v>
      </c>
    </row>
    <row r="131" spans="1:5" ht="11.25">
      <c r="A131" s="93">
        <v>24</v>
      </c>
      <c r="B131" s="98">
        <v>6</v>
      </c>
      <c r="C131" s="101">
        <v>6</v>
      </c>
      <c r="D131" s="105">
        <v>100</v>
      </c>
      <c r="E131" s="98">
        <v>0</v>
      </c>
    </row>
    <row r="132" spans="1:5" ht="11.25">
      <c r="A132" s="93">
        <v>25</v>
      </c>
      <c r="B132" s="98">
        <v>5</v>
      </c>
      <c r="C132" s="101">
        <v>5</v>
      </c>
      <c r="D132" s="105">
        <v>100</v>
      </c>
      <c r="E132" s="98">
        <v>1</v>
      </c>
    </row>
    <row r="133" spans="1:5" ht="11.25">
      <c r="A133" s="93">
        <v>26</v>
      </c>
      <c r="B133" s="98">
        <v>5</v>
      </c>
      <c r="C133" s="101">
        <v>5</v>
      </c>
      <c r="D133" s="105">
        <v>100</v>
      </c>
      <c r="E133" s="98">
        <v>2</v>
      </c>
    </row>
    <row r="134" spans="1:5" ht="11.25">
      <c r="A134" s="88">
        <v>27</v>
      </c>
      <c r="B134" s="99">
        <v>6</v>
      </c>
      <c r="C134" s="102">
        <v>6</v>
      </c>
      <c r="D134" s="106">
        <v>100</v>
      </c>
      <c r="E134" s="99">
        <v>0</v>
      </c>
    </row>
    <row r="135" spans="1:5" ht="11.25">
      <c r="A135" s="88">
        <v>28</v>
      </c>
      <c r="B135" s="99">
        <v>6</v>
      </c>
      <c r="C135" s="102">
        <v>6</v>
      </c>
      <c r="D135" s="106">
        <v>100</v>
      </c>
      <c r="E135" s="99">
        <v>0</v>
      </c>
    </row>
    <row r="136" spans="1:5" ht="11.25">
      <c r="A136" s="88">
        <v>29</v>
      </c>
      <c r="B136" s="99">
        <v>1</v>
      </c>
      <c r="C136" s="102">
        <v>1</v>
      </c>
      <c r="D136" s="106">
        <v>100</v>
      </c>
      <c r="E136" s="99">
        <v>0</v>
      </c>
    </row>
    <row r="137" spans="1:5" ht="11.25">
      <c r="A137" s="88">
        <v>30</v>
      </c>
      <c r="B137" s="99">
        <v>1</v>
      </c>
      <c r="C137" s="102">
        <v>1</v>
      </c>
      <c r="D137" s="106">
        <v>100</v>
      </c>
      <c r="E137" s="99">
        <v>0</v>
      </c>
    </row>
    <row r="138" spans="1:5" ht="11.25">
      <c r="A138" s="88">
        <v>31</v>
      </c>
      <c r="B138" s="99" t="s">
        <v>27</v>
      </c>
      <c r="C138" s="102" t="s">
        <v>27</v>
      </c>
      <c r="D138" s="106" t="s">
        <v>27</v>
      </c>
      <c r="E138" s="99" t="s">
        <v>27</v>
      </c>
    </row>
    <row r="139" spans="1:5" ht="11.25">
      <c r="A139" s="88">
        <v>32</v>
      </c>
      <c r="B139" s="99">
        <v>5</v>
      </c>
      <c r="C139" s="102">
        <v>5</v>
      </c>
      <c r="D139" s="106">
        <v>100</v>
      </c>
      <c r="E139" s="99">
        <v>1</v>
      </c>
    </row>
    <row r="140" spans="1:5" ht="11.25">
      <c r="A140" s="88">
        <v>33</v>
      </c>
      <c r="B140" s="99" t="s">
        <v>27</v>
      </c>
      <c r="C140" s="102" t="s">
        <v>27</v>
      </c>
      <c r="D140" s="106" t="s">
        <v>27</v>
      </c>
      <c r="E140" s="99" t="s">
        <v>27</v>
      </c>
    </row>
    <row r="141" spans="1:5" ht="11.25">
      <c r="A141" s="88">
        <v>34</v>
      </c>
      <c r="B141" s="99">
        <v>5</v>
      </c>
      <c r="C141" s="102">
        <v>5</v>
      </c>
      <c r="D141" s="106">
        <v>100</v>
      </c>
      <c r="E141" s="99">
        <v>1</v>
      </c>
    </row>
    <row r="142" spans="1:5" ht="11.25">
      <c r="A142" s="88">
        <v>35</v>
      </c>
      <c r="B142" s="99">
        <v>4</v>
      </c>
      <c r="C142" s="102">
        <v>4</v>
      </c>
      <c r="D142" s="106">
        <v>100</v>
      </c>
      <c r="E142" s="99">
        <v>1</v>
      </c>
    </row>
    <row r="143" spans="1:5" ht="11.25">
      <c r="A143" s="88">
        <v>36</v>
      </c>
      <c r="B143" s="99">
        <v>4</v>
      </c>
      <c r="C143" s="102">
        <v>4</v>
      </c>
      <c r="D143" s="106">
        <v>100</v>
      </c>
      <c r="E143" s="99">
        <v>0</v>
      </c>
    </row>
    <row r="144" spans="1:5" ht="11.25">
      <c r="A144" s="88">
        <v>37</v>
      </c>
      <c r="B144" s="99">
        <v>4</v>
      </c>
      <c r="C144" s="102">
        <v>4</v>
      </c>
      <c r="D144" s="106">
        <v>100</v>
      </c>
      <c r="E144" s="99">
        <v>0</v>
      </c>
    </row>
    <row r="145" spans="1:5" ht="11.25">
      <c r="A145" s="88">
        <v>38</v>
      </c>
      <c r="B145" s="99">
        <v>1</v>
      </c>
      <c r="C145" s="102">
        <v>1</v>
      </c>
      <c r="D145" s="106">
        <v>100</v>
      </c>
      <c r="E145" s="99">
        <v>0</v>
      </c>
    </row>
    <row r="146" spans="1:5" ht="11.25">
      <c r="A146" s="88">
        <v>39</v>
      </c>
      <c r="B146" s="99">
        <v>5</v>
      </c>
      <c r="C146" s="102">
        <v>5</v>
      </c>
      <c r="D146" s="106">
        <v>100</v>
      </c>
      <c r="E146" s="99">
        <v>0</v>
      </c>
    </row>
    <row r="147" spans="1:5" ht="11.25">
      <c r="A147" s="88">
        <v>40</v>
      </c>
      <c r="B147" s="99">
        <v>11</v>
      </c>
      <c r="C147" s="102">
        <v>11</v>
      </c>
      <c r="D147" s="106">
        <v>100</v>
      </c>
      <c r="E147" s="99">
        <v>2</v>
      </c>
    </row>
    <row r="148" spans="1:5" ht="11.25">
      <c r="A148" s="88">
        <v>41</v>
      </c>
      <c r="B148" s="99">
        <v>4</v>
      </c>
      <c r="C148" s="102">
        <v>4</v>
      </c>
      <c r="D148" s="106">
        <v>100</v>
      </c>
      <c r="E148" s="99">
        <v>1</v>
      </c>
    </row>
    <row r="149" spans="1:5" ht="11.25">
      <c r="A149" s="88">
        <v>42</v>
      </c>
      <c r="B149" s="99">
        <v>7</v>
      </c>
      <c r="C149" s="102">
        <v>7</v>
      </c>
      <c r="D149" s="106">
        <v>100</v>
      </c>
      <c r="E149" s="99">
        <v>0</v>
      </c>
    </row>
    <row r="150" spans="1:5" ht="11.25">
      <c r="A150" s="88">
        <v>43</v>
      </c>
      <c r="B150" s="99">
        <v>1</v>
      </c>
      <c r="C150" s="102">
        <v>1</v>
      </c>
      <c r="D150" s="106">
        <v>100</v>
      </c>
      <c r="E150" s="99">
        <v>0</v>
      </c>
    </row>
    <row r="151" spans="1:5" ht="11.25">
      <c r="A151" s="88">
        <v>44</v>
      </c>
      <c r="B151" s="99">
        <v>1</v>
      </c>
      <c r="C151" s="102">
        <v>1</v>
      </c>
      <c r="D151" s="106">
        <v>100</v>
      </c>
      <c r="E151" s="99">
        <v>0</v>
      </c>
    </row>
    <row r="152" spans="1:5" ht="11.25">
      <c r="A152" s="88">
        <v>45</v>
      </c>
      <c r="B152" s="99">
        <v>8</v>
      </c>
      <c r="C152" s="102">
        <v>8</v>
      </c>
      <c r="D152" s="106">
        <v>100</v>
      </c>
      <c r="E152" s="99">
        <v>0</v>
      </c>
    </row>
    <row r="153" spans="1:5" ht="11.25">
      <c r="A153" s="88">
        <v>46</v>
      </c>
      <c r="B153" s="99">
        <v>3</v>
      </c>
      <c r="C153" s="102">
        <v>3</v>
      </c>
      <c r="D153" s="106">
        <v>100</v>
      </c>
      <c r="E153" s="99">
        <v>0</v>
      </c>
    </row>
    <row r="154" spans="1:5" ht="11.25">
      <c r="A154" s="88">
        <v>47</v>
      </c>
      <c r="B154" s="99">
        <v>4</v>
      </c>
      <c r="C154" s="102">
        <v>4</v>
      </c>
      <c r="D154" s="106">
        <v>100</v>
      </c>
      <c r="E154" s="99">
        <v>0</v>
      </c>
    </row>
    <row r="155" spans="1:5" ht="11.25">
      <c r="A155" s="88">
        <v>48</v>
      </c>
      <c r="B155" s="99">
        <v>2</v>
      </c>
      <c r="C155" s="102">
        <v>2</v>
      </c>
      <c r="D155" s="106">
        <v>100</v>
      </c>
      <c r="E155" s="99">
        <v>0</v>
      </c>
    </row>
    <row r="156" spans="1:5" ht="11.25">
      <c r="A156" s="88">
        <v>49</v>
      </c>
      <c r="B156" s="99">
        <v>1</v>
      </c>
      <c r="C156" s="102">
        <v>1</v>
      </c>
      <c r="D156" s="106">
        <v>100</v>
      </c>
      <c r="E156" s="99">
        <v>0</v>
      </c>
    </row>
    <row r="157" spans="1:5" ht="11.25">
      <c r="A157" s="88">
        <v>50</v>
      </c>
      <c r="B157" s="99">
        <v>3</v>
      </c>
      <c r="C157" s="102">
        <v>3</v>
      </c>
      <c r="D157" s="106">
        <v>100</v>
      </c>
      <c r="E157" s="99">
        <v>0</v>
      </c>
    </row>
    <row r="158" spans="1:5" ht="11.25">
      <c r="A158" s="88">
        <v>51</v>
      </c>
      <c r="B158" s="99">
        <v>4</v>
      </c>
      <c r="C158" s="102">
        <v>4</v>
      </c>
      <c r="D158" s="106">
        <v>100</v>
      </c>
      <c r="E158" s="99">
        <v>0</v>
      </c>
    </row>
    <row r="159" spans="1:5" ht="11.25">
      <c r="A159" s="88">
        <v>52</v>
      </c>
      <c r="B159" s="99">
        <v>4</v>
      </c>
      <c r="C159" s="102">
        <v>4</v>
      </c>
      <c r="D159" s="106">
        <v>100</v>
      </c>
      <c r="E159" s="99">
        <v>0</v>
      </c>
    </row>
    <row r="160" spans="1:5" ht="12" thickBot="1">
      <c r="A160" s="52">
        <v>53</v>
      </c>
      <c r="B160" s="100" t="s">
        <v>27</v>
      </c>
      <c r="C160" s="103" t="s">
        <v>27</v>
      </c>
      <c r="D160" s="107" t="s">
        <v>27</v>
      </c>
      <c r="E160" s="100" t="s">
        <v>27</v>
      </c>
    </row>
    <row r="161" spans="1:5" ht="12" thickBot="1">
      <c r="A161" s="94" t="s">
        <v>30</v>
      </c>
      <c r="B161" s="45">
        <f>SUM(B108:B160)</f>
        <v>239</v>
      </c>
      <c r="C161" s="95">
        <f>SUM(C108:C160)</f>
        <v>239</v>
      </c>
      <c r="D161" s="108">
        <v>100</v>
      </c>
      <c r="E161" s="45">
        <f>SUM(E108:E160)</f>
        <v>20</v>
      </c>
    </row>
    <row r="162" ht="11.25">
      <c r="A162" s="17" t="s">
        <v>12</v>
      </c>
    </row>
    <row r="164" spans="15:17" ht="11.25">
      <c r="O164" s="4"/>
      <c r="P164" s="76"/>
      <c r="Q164" s="4"/>
    </row>
    <row r="165" spans="1:17" s="4" customFormat="1" ht="11.25">
      <c r="A165" s="8" t="s">
        <v>58</v>
      </c>
      <c r="O165" s="1"/>
      <c r="P165" s="53"/>
      <c r="Q165" s="1"/>
    </row>
    <row r="167" spans="1:55" ht="12" thickBot="1">
      <c r="A167" s="2"/>
      <c r="BC167" s="53"/>
    </row>
    <row r="168" spans="1:55" ht="12" thickBot="1">
      <c r="A168" s="54" t="s">
        <v>35</v>
      </c>
      <c r="B168" s="55"/>
      <c r="C168" s="56"/>
      <c r="D168" s="56" t="s">
        <v>14</v>
      </c>
      <c r="E168" s="56"/>
      <c r="F168" s="56"/>
      <c r="G168" s="57"/>
      <c r="H168" s="55"/>
      <c r="I168" s="56"/>
      <c r="J168" s="56" t="s">
        <v>36</v>
      </c>
      <c r="K168" s="55"/>
      <c r="L168" s="57"/>
      <c r="BC168" s="53"/>
    </row>
    <row r="169" spans="1:55" ht="12" thickBot="1">
      <c r="A169" s="63" t="s">
        <v>37</v>
      </c>
      <c r="B169" s="67" t="s">
        <v>38</v>
      </c>
      <c r="C169" s="67" t="s">
        <v>39</v>
      </c>
      <c r="D169" s="68" t="s">
        <v>40</v>
      </c>
      <c r="E169" s="67" t="s">
        <v>41</v>
      </c>
      <c r="F169" s="68" t="s">
        <v>23</v>
      </c>
      <c r="G169" s="67" t="s">
        <v>9</v>
      </c>
      <c r="H169" s="67" t="s">
        <v>24</v>
      </c>
      <c r="I169" s="75" t="s">
        <v>25</v>
      </c>
      <c r="J169" s="67" t="s">
        <v>26</v>
      </c>
      <c r="K169" s="67" t="s">
        <v>23</v>
      </c>
      <c r="L169" s="69" t="s">
        <v>9</v>
      </c>
      <c r="BC169" s="53"/>
    </row>
    <row r="170" spans="1:55" ht="11.25">
      <c r="A170" s="8" t="s">
        <v>42</v>
      </c>
      <c r="B170" s="70">
        <f>SUM(B16:B28)</f>
        <v>4607</v>
      </c>
      <c r="C170" s="62">
        <f aca="true" t="shared" si="8" ref="C170:L170">SUM(C16:C28)</f>
        <v>15135</v>
      </c>
      <c r="D170" s="62">
        <f t="shared" si="8"/>
        <v>6806</v>
      </c>
      <c r="E170" s="62">
        <f t="shared" si="8"/>
        <v>54448</v>
      </c>
      <c r="F170" s="73">
        <f t="shared" si="8"/>
        <v>623</v>
      </c>
      <c r="G170" s="62">
        <f t="shared" si="8"/>
        <v>81619</v>
      </c>
      <c r="H170" s="74">
        <f t="shared" si="8"/>
        <v>37762</v>
      </c>
      <c r="I170" s="62">
        <f t="shared" si="8"/>
        <v>10899</v>
      </c>
      <c r="J170" s="62">
        <f t="shared" si="8"/>
        <v>31377</v>
      </c>
      <c r="K170" s="62">
        <f t="shared" si="8"/>
        <v>1581</v>
      </c>
      <c r="L170" s="65">
        <f t="shared" si="8"/>
        <v>81619</v>
      </c>
      <c r="BC170" s="53"/>
    </row>
    <row r="171" spans="1:55" ht="11.25">
      <c r="A171" s="8" t="s">
        <v>43</v>
      </c>
      <c r="B171" s="70">
        <f>SUM(B29:B41)</f>
        <v>3148</v>
      </c>
      <c r="C171" s="62">
        <f aca="true" t="shared" si="9" ref="C171:L171">SUM(C29:C41)</f>
        <v>13665</v>
      </c>
      <c r="D171" s="62">
        <f t="shared" si="9"/>
        <v>7044</v>
      </c>
      <c r="E171" s="62">
        <f t="shared" si="9"/>
        <v>47447</v>
      </c>
      <c r="F171" s="71">
        <f t="shared" si="9"/>
        <v>1064</v>
      </c>
      <c r="G171" s="64">
        <f t="shared" si="9"/>
        <v>72368</v>
      </c>
      <c r="H171" s="70">
        <f t="shared" si="9"/>
        <v>35442</v>
      </c>
      <c r="I171" s="62">
        <f t="shared" si="9"/>
        <v>10124</v>
      </c>
      <c r="J171" s="62">
        <f t="shared" si="9"/>
        <v>25688</v>
      </c>
      <c r="K171" s="71">
        <f t="shared" si="9"/>
        <v>1114</v>
      </c>
      <c r="L171" s="64">
        <f t="shared" si="9"/>
        <v>72368</v>
      </c>
      <c r="BC171" s="53"/>
    </row>
    <row r="172" spans="1:55" ht="11.25">
      <c r="A172" s="8" t="s">
        <v>44</v>
      </c>
      <c r="B172" s="70">
        <f>SUM(B42:B54)</f>
        <v>2731</v>
      </c>
      <c r="C172" s="62">
        <f aca="true" t="shared" si="10" ref="C172:L172">SUM(C42:C54)</f>
        <v>13550</v>
      </c>
      <c r="D172" s="62">
        <f t="shared" si="10"/>
        <v>7381</v>
      </c>
      <c r="E172" s="62">
        <f t="shared" si="10"/>
        <v>39188</v>
      </c>
      <c r="F172" s="71">
        <f t="shared" si="10"/>
        <v>1055</v>
      </c>
      <c r="G172" s="64">
        <f t="shared" si="10"/>
        <v>63905</v>
      </c>
      <c r="H172" s="70">
        <f t="shared" si="10"/>
        <v>31252</v>
      </c>
      <c r="I172" s="62">
        <f t="shared" si="10"/>
        <v>10180</v>
      </c>
      <c r="J172" s="62">
        <f t="shared" si="10"/>
        <v>21567</v>
      </c>
      <c r="K172" s="71">
        <f t="shared" si="10"/>
        <v>906</v>
      </c>
      <c r="L172" s="64">
        <f t="shared" si="10"/>
        <v>63905</v>
      </c>
      <c r="BC172" s="53"/>
    </row>
    <row r="173" spans="1:55" ht="12" thickBot="1">
      <c r="A173" s="8" t="s">
        <v>45</v>
      </c>
      <c r="B173" s="58">
        <f>SUM(B55:B68)</f>
        <v>2593</v>
      </c>
      <c r="C173" s="62">
        <f aca="true" t="shared" si="11" ref="C173:L173">SUM(C55:C68)</f>
        <v>9935</v>
      </c>
      <c r="D173" s="62">
        <f t="shared" si="11"/>
        <v>6317</v>
      </c>
      <c r="E173" s="62">
        <f t="shared" si="11"/>
        <v>41282</v>
      </c>
      <c r="F173" s="72">
        <f t="shared" si="11"/>
        <v>1021</v>
      </c>
      <c r="G173" s="60">
        <f t="shared" si="11"/>
        <v>61148</v>
      </c>
      <c r="H173" s="58">
        <f t="shared" si="11"/>
        <v>28782</v>
      </c>
      <c r="I173" s="62">
        <f t="shared" si="11"/>
        <v>10636</v>
      </c>
      <c r="J173" s="62">
        <f t="shared" si="11"/>
        <v>20747</v>
      </c>
      <c r="K173" s="72">
        <f t="shared" si="11"/>
        <v>983</v>
      </c>
      <c r="L173" s="60">
        <f t="shared" si="11"/>
        <v>61148</v>
      </c>
      <c r="BC173" s="53"/>
    </row>
    <row r="174" spans="1:55" ht="12" thickBot="1">
      <c r="A174" s="61" t="s">
        <v>46</v>
      </c>
      <c r="B174" s="58">
        <f>SUM(B170:B173)</f>
        <v>13079</v>
      </c>
      <c r="C174" s="66">
        <f aca="true" t="shared" si="12" ref="C174:L174">SUM(C170:C173)</f>
        <v>52285</v>
      </c>
      <c r="D174" s="66">
        <f t="shared" si="12"/>
        <v>27548</v>
      </c>
      <c r="E174" s="59">
        <f t="shared" si="12"/>
        <v>182365</v>
      </c>
      <c r="F174" s="66">
        <f t="shared" si="12"/>
        <v>3763</v>
      </c>
      <c r="G174" s="66">
        <f t="shared" si="12"/>
        <v>279040</v>
      </c>
      <c r="H174" s="66">
        <f t="shared" si="12"/>
        <v>133238</v>
      </c>
      <c r="I174" s="66">
        <f t="shared" si="12"/>
        <v>41839</v>
      </c>
      <c r="J174" s="59">
        <f t="shared" si="12"/>
        <v>99379</v>
      </c>
      <c r="K174" s="66">
        <f t="shared" si="12"/>
        <v>4584</v>
      </c>
      <c r="L174" s="59">
        <f t="shared" si="12"/>
        <v>279040</v>
      </c>
      <c r="BC174" s="53"/>
    </row>
    <row r="175" spans="1:55" ht="11.25">
      <c r="A175" s="17" t="s">
        <v>12</v>
      </c>
      <c r="BC175" s="53"/>
    </row>
    <row r="176" spans="1:55" ht="11.25">
      <c r="A176" s="2"/>
      <c r="BC176" s="53"/>
    </row>
    <row r="178" ht="11.25">
      <c r="A178" s="1" t="s">
        <v>50</v>
      </c>
    </row>
  </sheetData>
  <sheetProtection/>
  <mergeCells count="17">
    <mergeCell ref="B92:BC92"/>
    <mergeCell ref="P14:P15"/>
    <mergeCell ref="Q14:Q15"/>
    <mergeCell ref="A10:B10"/>
    <mergeCell ref="A83:A84"/>
    <mergeCell ref="A14:A15"/>
    <mergeCell ref="B14:G14"/>
    <mergeCell ref="H14:L14"/>
    <mergeCell ref="M14:M15"/>
    <mergeCell ref="A92:A93"/>
    <mergeCell ref="B83:BB83"/>
    <mergeCell ref="N14:N15"/>
    <mergeCell ref="O14:O15"/>
    <mergeCell ref="A75:A76"/>
    <mergeCell ref="B75:G75"/>
    <mergeCell ref="H75:L75"/>
    <mergeCell ref="M75:M76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meduardo</cp:lastModifiedBy>
  <dcterms:created xsi:type="dcterms:W3CDTF">2011-03-29T19:28:43Z</dcterms:created>
  <dcterms:modified xsi:type="dcterms:W3CDTF">2013-07-03T16:39:04Z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