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09" sheetId="1" r:id="rId1"/>
    <sheet name="Gráf1GVE1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<sst xmlns="http://schemas.openxmlformats.org/spreadsheetml/2006/main" count="2502" uniqueCount="99">
  <si>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</si>
  <si>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</si>
  <si>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</si>
  <si>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</si>
  <si>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</si>
  <si>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</si>
  <si>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</si>
  <si>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</si>
  <si>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</si>
  <si>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</si>
  <si>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</si>
  <si>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</si>
  <si>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</si>
  <si>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</si>
  <si>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</si>
  <si>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</si>
  <si>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</si>
  <si>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</si>
  <si>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</si>
  <si>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</si>
  <si>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</si>
  <si>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</si>
  <si>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</si>
  <si>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</si>
  <si>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</si>
  <si>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</si>
  <si>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</si>
  <si>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</si>
  <si>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</si>
  <si>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</si>
  <si>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</si>
  <si>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</si>
  <si>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</si>
  <si>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</si>
  <si>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</si>
  <si>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</si>
  <si>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</si>
  <si>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</si>
  <si>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</si>
  <si>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</si>
  <si>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</si>
  <si>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</si>
  <si>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</si>
  <si>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</si>
  <si>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</si>
  <si>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</si>
  <si>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</si>
  <si>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</si>
  <si>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</si>
  <si>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</si>
  <si>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</si>
  <si>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</si>
  <si>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</si>
  <si>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</si>
  <si>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</si>
  <si>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</si>
  <si>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</si>
  <si>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</si>
  <si>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</si>
  <si>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</si>
  <si>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</si>
  <si>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</si>
  <si>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</si>
  <si>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</si>
  <si>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</si>
  <si>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</si>
  <si>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</si>
  <si>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</si>
  <si>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</si>
  <si>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Planilha 2 - MDDA: Casos de diarréia por faixa etária, plano de tratamento e outras variáveis, por semana epidemiológica GVE 19 - MARÍLIA,  2009</t>
  </si>
  <si>
    <t>Planilha 3 - MDDA: Distribuição dos casos de diarréia por faixa etária, plano de tratamento e outras variáveis, por município, GVE 19 - MARÍLIA, 2009</t>
  </si>
  <si>
    <t>Planilha 4 - MDDA: Número de Surtos de Diarréia por semana epidemiológica, por município, GVE 19 - MARÍLIA, 2009</t>
  </si>
  <si>
    <t>Planilha 5 - MDDA: Número de Unidades que atendem Casos de Diarréia por município, GVE  19 - MARÍLIA, 2009</t>
  </si>
  <si>
    <t>Planilha 6 - MDDA: Número de surtos detectados por semana epidemiológica, por município, GVE  19 - MARÍLIA, 2009</t>
  </si>
  <si>
    <t>Planilha 7 - MDDA: Número de Casos de Diarréia por Faixa Etária, Plano de Tratamento, por trimestre de ocorrência, GVE  19 - MARÍLIA,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</si>
  <si>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</si>
  <si>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</si>
  <si>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</si>
  <si>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</si>
  <si>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</si>
  <si>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</si>
  <si>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</si>
  <si>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</si>
  <si>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</si>
  <si>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</si>
  <si>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</si>
  <si>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</si>
  <si>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</si>
  <si>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Nº de US com MDDA implantada</t>
  </si>
  <si>
    <t>Nº de US que informou</t>
  </si>
  <si>
    <t>TOTAL GERAL</t>
  </si>
  <si>
    <t>Nº de Unidades de Saúde que atendem Diarréia</t>
  </si>
  <si>
    <t>TOTAIS</t>
  </si>
  <si>
    <t>Planilha 1 - MDDA: Distribuição de casos de diarréia por município e semana epidemiológica, GVE 19 - MARÍLIA, 2009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</si>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</sst>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51" fillId="0" borderId="18" xfId="0" applyFont="1" applyBorder="1" applyAlignment="1">
      <alignment horizontal="center" wrapText="1"/>
    </xf>
    <xf numFmtId="0" fontId="49" fillId="0" borderId="30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25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2" fillId="33" borderId="29" xfId="0" applyFont="1" applyFill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35" xfId="0" applyFont="1" applyFill="1" applyBorder="1" applyAlignment="1">
      <alignment horizontal="center" wrapText="1"/>
    </xf>
    <xf numFmtId="0" fontId="52" fillId="33" borderId="36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30" xfId="0" applyFont="1" applyBorder="1" applyAlignment="1">
      <alignment wrapText="1"/>
    </xf>
    <xf numFmtId="0" fontId="49" fillId="0" borderId="29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49" fillId="0" borderId="39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50" fillId="0" borderId="40" xfId="0" applyFont="1" applyBorder="1" applyAlignment="1">
      <alignment/>
    </xf>
    <xf numFmtId="0" fontId="50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2" fillId="0" borderId="29" xfId="0" applyFont="1" applyBorder="1" applyAlignment="1">
      <alignment horizontal="right" wrapText="1"/>
    </xf>
    <xf numFmtId="0" fontId="52" fillId="0" borderId="25" xfId="0" applyFont="1" applyBorder="1" applyAlignment="1">
      <alignment horizontal="center" wrapText="1"/>
    </xf>
    <xf numFmtId="0" fontId="52" fillId="0" borderId="29" xfId="0" applyFont="1" applyBorder="1" applyAlignment="1">
      <alignment horizontal="left" wrapText="1"/>
    </xf>
    <xf numFmtId="0" fontId="50" fillId="34" borderId="42" xfId="0" applyFont="1" applyFill="1" applyBorder="1" applyAlignment="1">
      <alignment/>
    </xf>
    <xf numFmtId="0" fontId="50" fillId="34" borderId="37" xfId="0" applyFont="1" applyFill="1" applyBorder="1" applyAlignment="1">
      <alignment/>
    </xf>
    <xf numFmtId="0" fontId="50" fillId="34" borderId="38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7" xfId="0" applyFont="1" applyFill="1" applyBorder="1" applyAlignment="1">
      <alignment horizontal="center"/>
    </xf>
    <xf numFmtId="0" fontId="50" fillId="34" borderId="29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8" fillId="0" borderId="40" xfId="0" applyFont="1" applyBorder="1" applyAlignment="1">
      <alignment/>
    </xf>
    <xf numFmtId="176" fontId="49" fillId="0" borderId="30" xfId="0" applyNumberFormat="1" applyFont="1" applyBorder="1" applyAlignment="1">
      <alignment horizontal="center"/>
    </xf>
    <xf numFmtId="176" fontId="52" fillId="0" borderId="29" xfId="0" applyNumberFormat="1" applyFont="1" applyBorder="1" applyAlignment="1">
      <alignment horizontal="center" wrapText="1"/>
    </xf>
    <xf numFmtId="0" fontId="49" fillId="0" borderId="29" xfId="0" applyFont="1" applyBorder="1" applyAlignment="1">
      <alignment horizontal="center"/>
    </xf>
    <xf numFmtId="176" fontId="49" fillId="0" borderId="29" xfId="0" applyNumberFormat="1" applyFont="1" applyBorder="1" applyAlignment="1">
      <alignment horizontal="center"/>
    </xf>
    <xf numFmtId="0" fontId="7" fillId="35" borderId="42" xfId="0" applyFont="1" applyFill="1" applyBorder="1" applyAlignment="1">
      <alignment horizontal="center" wrapText="1"/>
    </xf>
    <xf numFmtId="0" fontId="7" fillId="35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2" fillId="33" borderId="42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43" xfId="0" applyFont="1" applyFill="1" applyBorder="1" applyAlignment="1">
      <alignment horizontal="center" wrapText="1"/>
    </xf>
    <xf numFmtId="0" fontId="52" fillId="33" borderId="37" xfId="0" applyFont="1" applyFill="1" applyBorder="1" applyAlignment="1">
      <alignment horizontal="center" wrapText="1"/>
    </xf>
    <xf numFmtId="0" fontId="52" fillId="33" borderId="3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0" xfId="0" applyFont="1" applyFill="1" applyBorder="1" applyAlignment="1">
      <alignment horizontal="center" wrapText="1"/>
    </xf>
    <xf numFmtId="0" fontId="7" fillId="35" borderId="45" xfId="0" applyFont="1" applyFill="1" applyBorder="1" applyAlignment="1">
      <alignment horizontal="center" wrapText="1"/>
    </xf>
    <xf numFmtId="0" fontId="7" fillId="35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27"/>
          <c:h val="0.842"/>
        </c:manualLayout>
      </c:layout>
      <c:lineChart>
        <c:grouping val="standard"/>
        <c:varyColors val="0"/>
        <c:ser>
          <c:idx val="0"/>
          <c:order val="0"/>
          <c:tx>
            <c:v>GVE 19 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2009'!$B$52:$BA$52</c:f>
              <c:numCache>
                <c:ptCount val="52"/>
                <c:pt idx="0">
                  <c:v>131</c:v>
                </c:pt>
                <c:pt idx="1">
                  <c:v>148</c:v>
                </c:pt>
                <c:pt idx="2">
                  <c:v>149</c:v>
                </c:pt>
                <c:pt idx="3">
                  <c:v>132</c:v>
                </c:pt>
                <c:pt idx="4">
                  <c:v>138</c:v>
                </c:pt>
                <c:pt idx="5">
                  <c:v>253</c:v>
                </c:pt>
                <c:pt idx="6">
                  <c:v>167</c:v>
                </c:pt>
                <c:pt idx="7">
                  <c:v>261</c:v>
                </c:pt>
                <c:pt idx="8">
                  <c:v>276</c:v>
                </c:pt>
                <c:pt idx="9">
                  <c:v>253</c:v>
                </c:pt>
                <c:pt idx="10">
                  <c:v>353</c:v>
                </c:pt>
                <c:pt idx="11">
                  <c:v>347</c:v>
                </c:pt>
                <c:pt idx="12">
                  <c:v>347</c:v>
                </c:pt>
                <c:pt idx="13">
                  <c:v>257</c:v>
                </c:pt>
                <c:pt idx="14">
                  <c:v>282</c:v>
                </c:pt>
                <c:pt idx="15">
                  <c:v>220</c:v>
                </c:pt>
                <c:pt idx="16">
                  <c:v>209</c:v>
                </c:pt>
                <c:pt idx="17">
                  <c:v>162</c:v>
                </c:pt>
                <c:pt idx="18">
                  <c:v>239</c:v>
                </c:pt>
                <c:pt idx="19">
                  <c:v>177</c:v>
                </c:pt>
                <c:pt idx="20">
                  <c:v>246</c:v>
                </c:pt>
                <c:pt idx="21">
                  <c:v>180</c:v>
                </c:pt>
                <c:pt idx="22">
                  <c:v>173</c:v>
                </c:pt>
                <c:pt idx="23">
                  <c:v>196</c:v>
                </c:pt>
                <c:pt idx="24">
                  <c:v>228</c:v>
                </c:pt>
                <c:pt idx="25">
                  <c:v>167</c:v>
                </c:pt>
                <c:pt idx="26">
                  <c:v>181</c:v>
                </c:pt>
                <c:pt idx="27">
                  <c:v>202</c:v>
                </c:pt>
                <c:pt idx="28">
                  <c:v>151</c:v>
                </c:pt>
                <c:pt idx="29">
                  <c:v>161</c:v>
                </c:pt>
                <c:pt idx="30">
                  <c:v>143</c:v>
                </c:pt>
                <c:pt idx="31">
                  <c:v>184</c:v>
                </c:pt>
                <c:pt idx="32">
                  <c:v>135</c:v>
                </c:pt>
                <c:pt idx="33">
                  <c:v>121</c:v>
                </c:pt>
                <c:pt idx="34">
                  <c:v>194</c:v>
                </c:pt>
                <c:pt idx="35">
                  <c:v>138</c:v>
                </c:pt>
                <c:pt idx="36">
                  <c:v>135</c:v>
                </c:pt>
                <c:pt idx="37">
                  <c:v>132</c:v>
                </c:pt>
                <c:pt idx="38">
                  <c:v>258</c:v>
                </c:pt>
                <c:pt idx="39">
                  <c:v>124</c:v>
                </c:pt>
                <c:pt idx="40">
                  <c:v>93</c:v>
                </c:pt>
                <c:pt idx="41">
                  <c:v>137</c:v>
                </c:pt>
                <c:pt idx="42">
                  <c:v>137</c:v>
                </c:pt>
                <c:pt idx="43">
                  <c:v>138</c:v>
                </c:pt>
                <c:pt idx="44">
                  <c:v>205</c:v>
                </c:pt>
                <c:pt idx="45">
                  <c:v>192</c:v>
                </c:pt>
                <c:pt idx="46">
                  <c:v>198</c:v>
                </c:pt>
                <c:pt idx="47">
                  <c:v>218</c:v>
                </c:pt>
                <c:pt idx="48">
                  <c:v>229</c:v>
                </c:pt>
                <c:pt idx="49">
                  <c:v>351</c:v>
                </c:pt>
                <c:pt idx="50">
                  <c:v>314</c:v>
                </c:pt>
                <c:pt idx="51">
                  <c:v>344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8992"/>
        <c:crosses val="autoZero"/>
        <c:auto val="1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575"/>
          <c:w val="0.105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19 Marília,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Adamantina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Alvaro de Carvalho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Alvinlandia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Arco-Iris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Bastos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2009'!$B$19:$BA$19</c:f>
              <c:numCache>
                <c:ptCount val="52"/>
                <c:pt idx="0">
                  <c:v>6</c:v>
                </c:pt>
                <c:pt idx="1">
                  <c:v>19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45</c:v>
                </c:pt>
                <c:pt idx="9">
                  <c:v>16</c:v>
                </c:pt>
                <c:pt idx="10">
                  <c:v>31</c:v>
                </c:pt>
                <c:pt idx="11">
                  <c:v>37</c:v>
                </c:pt>
                <c:pt idx="12">
                  <c:v>52</c:v>
                </c:pt>
                <c:pt idx="13">
                  <c:v>20</c:v>
                </c:pt>
                <c:pt idx="14">
                  <c:v>12</c:v>
                </c:pt>
                <c:pt idx="15">
                  <c:v>4</c:v>
                </c:pt>
                <c:pt idx="16">
                  <c:v>8</c:v>
                </c:pt>
                <c:pt idx="17">
                  <c:v>17</c:v>
                </c:pt>
                <c:pt idx="18">
                  <c:v>18</c:v>
                </c:pt>
                <c:pt idx="19">
                  <c:v>26</c:v>
                </c:pt>
                <c:pt idx="20">
                  <c:v>14</c:v>
                </c:pt>
                <c:pt idx="21">
                  <c:v>17</c:v>
                </c:pt>
                <c:pt idx="22">
                  <c:v>32</c:v>
                </c:pt>
                <c:pt idx="23">
                  <c:v>29</c:v>
                </c:pt>
                <c:pt idx="24">
                  <c:v>22</c:v>
                </c:pt>
                <c:pt idx="25">
                  <c:v>7</c:v>
                </c:pt>
                <c:pt idx="26">
                  <c:v>23</c:v>
                </c:pt>
                <c:pt idx="27">
                  <c:v>36</c:v>
                </c:pt>
                <c:pt idx="28">
                  <c:v>30</c:v>
                </c:pt>
                <c:pt idx="29">
                  <c:v>30</c:v>
                </c:pt>
                <c:pt idx="30">
                  <c:v>28</c:v>
                </c:pt>
                <c:pt idx="31">
                  <c:v>42</c:v>
                </c:pt>
                <c:pt idx="32">
                  <c:v>21</c:v>
                </c:pt>
                <c:pt idx="33">
                  <c:v>27</c:v>
                </c:pt>
                <c:pt idx="34">
                  <c:v>27</c:v>
                </c:pt>
                <c:pt idx="35">
                  <c:v>26</c:v>
                </c:pt>
                <c:pt idx="36">
                  <c:v>0</c:v>
                </c:pt>
                <c:pt idx="37">
                  <c:v>26</c:v>
                </c:pt>
                <c:pt idx="38">
                  <c:v>19</c:v>
                </c:pt>
                <c:pt idx="39">
                  <c:v>14</c:v>
                </c:pt>
                <c:pt idx="40">
                  <c:v>13</c:v>
                </c:pt>
                <c:pt idx="41">
                  <c:v>23</c:v>
                </c:pt>
                <c:pt idx="42">
                  <c:v>20</c:v>
                </c:pt>
                <c:pt idx="43">
                  <c:v>20</c:v>
                </c:pt>
                <c:pt idx="44">
                  <c:v>48</c:v>
                </c:pt>
                <c:pt idx="45">
                  <c:v>46</c:v>
                </c:pt>
                <c:pt idx="46">
                  <c:v>44</c:v>
                </c:pt>
                <c:pt idx="47">
                  <c:v>38</c:v>
                </c:pt>
                <c:pt idx="48">
                  <c:v>46</c:v>
                </c:pt>
                <c:pt idx="49">
                  <c:v>75</c:v>
                </c:pt>
                <c:pt idx="50">
                  <c:v>53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6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875"/>
          <c:w val="0.1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75"/>
          <c:h val="0.79575"/>
        </c:manualLayout>
      </c:layout>
      <c:lineChart>
        <c:grouping val="standard"/>
        <c:varyColors val="0"/>
        <c:ser>
          <c:idx val="0"/>
          <c:order val="0"/>
          <c:tx>
            <c:v>Campos Novos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8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Echapora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12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11</c:v>
                </c:pt>
                <c:pt idx="27">
                  <c:v>9</c:v>
                </c:pt>
                <c:pt idx="28">
                  <c:v>4</c:v>
                </c:pt>
                <c:pt idx="29">
                  <c:v>3</c:v>
                </c:pt>
                <c:pt idx="30">
                  <c:v>10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Fernão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Florida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11</c:v>
                </c:pt>
                <c:pt idx="12">
                  <c:v>5</c:v>
                </c:pt>
                <c:pt idx="13">
                  <c:v>10</c:v>
                </c:pt>
                <c:pt idx="14">
                  <c:v>8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8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8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14</c:v>
                </c:pt>
                <c:pt idx="50">
                  <c:v>1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Galia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2009'!$B$24:$BA$24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875"/>
          <c:w val="0.144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95"/>
          <c:h val="0.79575"/>
        </c:manualLayout>
      </c:layout>
      <c:lineChart>
        <c:grouping val="standard"/>
        <c:varyColors val="0"/>
        <c:ser>
          <c:idx val="0"/>
          <c:order val="0"/>
          <c:tx>
            <c:v>Garça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2009'!$B$25:$BA$25</c:f>
              <c:numCache>
                <c:ptCount val="52"/>
                <c:pt idx="0">
                  <c:v>4</c:v>
                </c:pt>
                <c:pt idx="1">
                  <c:v>19</c:v>
                </c:pt>
                <c:pt idx="2">
                  <c:v>12</c:v>
                </c:pt>
                <c:pt idx="3">
                  <c:v>15</c:v>
                </c:pt>
                <c:pt idx="4">
                  <c:v>4</c:v>
                </c:pt>
                <c:pt idx="5">
                  <c:v>33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24</c:v>
                </c:pt>
                <c:pt idx="10">
                  <c:v>35</c:v>
                </c:pt>
                <c:pt idx="11">
                  <c:v>38</c:v>
                </c:pt>
                <c:pt idx="12">
                  <c:v>27</c:v>
                </c:pt>
                <c:pt idx="13">
                  <c:v>25</c:v>
                </c:pt>
                <c:pt idx="14">
                  <c:v>33</c:v>
                </c:pt>
                <c:pt idx="15">
                  <c:v>21</c:v>
                </c:pt>
                <c:pt idx="16">
                  <c:v>13</c:v>
                </c:pt>
                <c:pt idx="17">
                  <c:v>4</c:v>
                </c:pt>
                <c:pt idx="18">
                  <c:v>21</c:v>
                </c:pt>
                <c:pt idx="19">
                  <c:v>7</c:v>
                </c:pt>
                <c:pt idx="20">
                  <c:v>12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15</c:v>
                </c:pt>
                <c:pt idx="25">
                  <c:v>13</c:v>
                </c:pt>
                <c:pt idx="26">
                  <c:v>10</c:v>
                </c:pt>
                <c:pt idx="27">
                  <c:v>17</c:v>
                </c:pt>
                <c:pt idx="28">
                  <c:v>7</c:v>
                </c:pt>
                <c:pt idx="29">
                  <c:v>17</c:v>
                </c:pt>
                <c:pt idx="30">
                  <c:v>12</c:v>
                </c:pt>
                <c:pt idx="31">
                  <c:v>17</c:v>
                </c:pt>
                <c:pt idx="32">
                  <c:v>16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4</c:v>
                </c:pt>
                <c:pt idx="39">
                  <c:v>13</c:v>
                </c:pt>
                <c:pt idx="40">
                  <c:v>3</c:v>
                </c:pt>
                <c:pt idx="41">
                  <c:v>16</c:v>
                </c:pt>
                <c:pt idx="42">
                  <c:v>2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20</c:v>
                </c:pt>
                <c:pt idx="48">
                  <c:v>14</c:v>
                </c:pt>
                <c:pt idx="49">
                  <c:v>14</c:v>
                </c:pt>
                <c:pt idx="50">
                  <c:v>5</c:v>
                </c:pt>
                <c:pt idx="5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v>Guaimbe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2009'!$B$26:$BA$26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14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9</c:v>
                </c:pt>
                <c:pt idx="23">
                  <c:v>3</c:v>
                </c:pt>
                <c:pt idx="24">
                  <c:v>1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7</c:v>
                </c:pt>
                <c:pt idx="48">
                  <c:v>4</c:v>
                </c:pt>
                <c:pt idx="49">
                  <c:v>1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Guaranta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2009'!$B$27:$BA$27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Herculândia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2009'!$B$28:$BA$28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14</c:v>
                </c:pt>
                <c:pt idx="12">
                  <c:v>35</c:v>
                </c:pt>
                <c:pt idx="13">
                  <c:v>1</c:v>
                </c:pt>
                <c:pt idx="14">
                  <c:v>0</c:v>
                </c:pt>
                <c:pt idx="15">
                  <c:v>12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0</c:v>
                </c:pt>
                <c:pt idx="34">
                  <c:v>11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10</c:v>
                </c:pt>
                <c:pt idx="49">
                  <c:v>10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Iacri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2009'!$B$29:$BA$29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12</c:v>
                </c:pt>
                <c:pt idx="13">
                  <c:v>4</c:v>
                </c:pt>
                <c:pt idx="14">
                  <c:v>9</c:v>
                </c:pt>
                <c:pt idx="15">
                  <c:v>4</c:v>
                </c:pt>
                <c:pt idx="16">
                  <c:v>15</c:v>
                </c:pt>
                <c:pt idx="17">
                  <c:v>6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4</c:v>
                </c:pt>
                <c:pt idx="22">
                  <c:v>3</c:v>
                </c:pt>
                <c:pt idx="23">
                  <c:v>19</c:v>
                </c:pt>
                <c:pt idx="24">
                  <c:v>24</c:v>
                </c:pt>
                <c:pt idx="25">
                  <c:v>13</c:v>
                </c:pt>
                <c:pt idx="26">
                  <c:v>19</c:v>
                </c:pt>
                <c:pt idx="27">
                  <c:v>21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  <c:pt idx="31">
                  <c:v>19</c:v>
                </c:pt>
                <c:pt idx="32">
                  <c:v>13</c:v>
                </c:pt>
                <c:pt idx="33">
                  <c:v>28</c:v>
                </c:pt>
                <c:pt idx="34">
                  <c:v>42</c:v>
                </c:pt>
                <c:pt idx="35">
                  <c:v>11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8</c:v>
                </c:pt>
                <c:pt idx="41">
                  <c:v>11</c:v>
                </c:pt>
                <c:pt idx="42">
                  <c:v>17</c:v>
                </c:pt>
                <c:pt idx="43">
                  <c:v>16</c:v>
                </c:pt>
                <c:pt idx="44">
                  <c:v>16</c:v>
                </c:pt>
                <c:pt idx="45">
                  <c:v>24</c:v>
                </c:pt>
                <c:pt idx="46">
                  <c:v>13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17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875"/>
          <c:w val="0.094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Inubia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2009'!$B$30:$BA$30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6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</c:v>
                </c:pt>
                <c:pt idx="40">
                  <c:v>6</c:v>
                </c:pt>
                <c:pt idx="41">
                  <c:v>11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Júlio Mesquita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2009'!$B$31:$BA$31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Lucelia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Lupercio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2009'!$B$33:$BA$33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Mariápolis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2009'!$B$34:$BA$34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7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2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875"/>
          <c:w val="0.105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Marília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2009'!$B$35:$BA$35</c:f>
              <c:numCache>
                <c:ptCount val="52"/>
                <c:pt idx="0">
                  <c:v>66</c:v>
                </c:pt>
                <c:pt idx="1">
                  <c:v>47</c:v>
                </c:pt>
                <c:pt idx="2">
                  <c:v>65</c:v>
                </c:pt>
                <c:pt idx="3">
                  <c:v>46</c:v>
                </c:pt>
                <c:pt idx="4">
                  <c:v>51</c:v>
                </c:pt>
                <c:pt idx="5">
                  <c:v>71</c:v>
                </c:pt>
                <c:pt idx="6">
                  <c:v>77</c:v>
                </c:pt>
                <c:pt idx="7">
                  <c:v>124</c:v>
                </c:pt>
                <c:pt idx="8">
                  <c:v>117</c:v>
                </c:pt>
                <c:pt idx="9">
                  <c:v>74</c:v>
                </c:pt>
                <c:pt idx="10">
                  <c:v>145</c:v>
                </c:pt>
                <c:pt idx="11">
                  <c:v>101</c:v>
                </c:pt>
                <c:pt idx="12">
                  <c:v>117</c:v>
                </c:pt>
                <c:pt idx="13">
                  <c:v>127</c:v>
                </c:pt>
                <c:pt idx="14">
                  <c:v>146</c:v>
                </c:pt>
                <c:pt idx="15">
                  <c:v>104</c:v>
                </c:pt>
                <c:pt idx="16">
                  <c:v>94</c:v>
                </c:pt>
                <c:pt idx="17">
                  <c:v>93</c:v>
                </c:pt>
                <c:pt idx="18">
                  <c:v>96</c:v>
                </c:pt>
                <c:pt idx="19">
                  <c:v>76</c:v>
                </c:pt>
                <c:pt idx="20">
                  <c:v>129</c:v>
                </c:pt>
                <c:pt idx="21">
                  <c:v>93</c:v>
                </c:pt>
                <c:pt idx="22">
                  <c:v>80</c:v>
                </c:pt>
                <c:pt idx="23">
                  <c:v>80</c:v>
                </c:pt>
                <c:pt idx="24">
                  <c:v>97</c:v>
                </c:pt>
                <c:pt idx="25">
                  <c:v>80</c:v>
                </c:pt>
                <c:pt idx="26">
                  <c:v>62</c:v>
                </c:pt>
                <c:pt idx="27">
                  <c:v>70</c:v>
                </c:pt>
                <c:pt idx="28">
                  <c:v>54</c:v>
                </c:pt>
                <c:pt idx="29">
                  <c:v>61</c:v>
                </c:pt>
                <c:pt idx="30">
                  <c:v>45</c:v>
                </c:pt>
                <c:pt idx="31">
                  <c:v>54</c:v>
                </c:pt>
                <c:pt idx="32">
                  <c:v>36</c:v>
                </c:pt>
                <c:pt idx="33">
                  <c:v>32</c:v>
                </c:pt>
                <c:pt idx="34">
                  <c:v>59</c:v>
                </c:pt>
                <c:pt idx="35">
                  <c:v>39</c:v>
                </c:pt>
                <c:pt idx="36">
                  <c:v>52</c:v>
                </c:pt>
                <c:pt idx="37">
                  <c:v>45</c:v>
                </c:pt>
                <c:pt idx="38">
                  <c:v>36</c:v>
                </c:pt>
                <c:pt idx="39">
                  <c:v>40</c:v>
                </c:pt>
                <c:pt idx="40">
                  <c:v>34</c:v>
                </c:pt>
                <c:pt idx="41">
                  <c:v>33</c:v>
                </c:pt>
                <c:pt idx="42">
                  <c:v>50</c:v>
                </c:pt>
                <c:pt idx="43">
                  <c:v>38</c:v>
                </c:pt>
                <c:pt idx="44">
                  <c:v>51</c:v>
                </c:pt>
                <c:pt idx="45">
                  <c:v>50</c:v>
                </c:pt>
                <c:pt idx="46">
                  <c:v>62</c:v>
                </c:pt>
                <c:pt idx="47">
                  <c:v>84</c:v>
                </c:pt>
                <c:pt idx="48">
                  <c:v>92</c:v>
                </c:pt>
                <c:pt idx="49">
                  <c:v>168</c:v>
                </c:pt>
                <c:pt idx="50">
                  <c:v>164</c:v>
                </c:pt>
                <c:pt idx="51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v>Ocauçu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Oriente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2009'!$B$37:$BA$37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2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4</c:v>
                </c:pt>
                <c:pt idx="15">
                  <c:v>11</c:v>
                </c:pt>
                <c:pt idx="16">
                  <c:v>17</c:v>
                </c:pt>
                <c:pt idx="17">
                  <c:v>3</c:v>
                </c:pt>
                <c:pt idx="18">
                  <c:v>10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Oscar Bressane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8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Oswaldo Cruz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2009'!$B$39:$BA$39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9</c:v>
                </c:pt>
                <c:pt idx="7">
                  <c:v>1</c:v>
                </c:pt>
                <c:pt idx="8">
                  <c:v>9</c:v>
                </c:pt>
                <c:pt idx="9">
                  <c:v>15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7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875"/>
          <c:w val="0.108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625"/>
          <c:h val="0.79575"/>
        </c:manualLayout>
      </c:layout>
      <c:lineChart>
        <c:grouping val="standard"/>
        <c:varyColors val="0"/>
        <c:ser>
          <c:idx val="0"/>
          <c:order val="0"/>
          <c:tx>
            <c:v>Pacaembu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2009'!$B$40:$BA$40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</c:v>
                </c:pt>
                <c:pt idx="36">
                  <c:v>4</c:v>
                </c:pt>
                <c:pt idx="37">
                  <c:v>0</c:v>
                </c:pt>
                <c:pt idx="38">
                  <c:v>134</c:v>
                </c:pt>
                <c:pt idx="39">
                  <c:v>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Parapua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2009'!$B$41:$BA$41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Pompeia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2009'!$B$42:$BA$42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21</c:v>
                </c:pt>
                <c:pt idx="10">
                  <c:v>26</c:v>
                </c:pt>
                <c:pt idx="11">
                  <c:v>18</c:v>
                </c:pt>
                <c:pt idx="12">
                  <c:v>15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Pracinha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2009'!$B$43:$BA$43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Queiroz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2009'!$B$44:$BA$44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Quintana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2009'!$B$45:$BA$45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4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505"/>
          <c:w val="0.086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 - Distribuição dos casos de diarréias por semana epidemiológica por município, GVE 19 Marília,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525"/>
          <c:h val="0.79575"/>
        </c:manualLayout>
      </c:layout>
      <c:lineChart>
        <c:grouping val="standard"/>
        <c:varyColors val="0"/>
        <c:ser>
          <c:idx val="0"/>
          <c:order val="0"/>
          <c:tx>
            <c:v>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Sagres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Salmourão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6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Tupã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2009'!$B$49:$BA$49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1</c:v>
                </c:pt>
                <c:pt idx="7">
                  <c:v>9</c:v>
                </c:pt>
                <c:pt idx="8">
                  <c:v>12</c:v>
                </c:pt>
                <c:pt idx="9">
                  <c:v>8</c:v>
                </c:pt>
                <c:pt idx="10">
                  <c:v>18</c:v>
                </c:pt>
                <c:pt idx="11">
                  <c:v>11</c:v>
                </c:pt>
                <c:pt idx="12">
                  <c:v>4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17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4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11</c:v>
                </c:pt>
                <c:pt idx="37">
                  <c:v>0</c:v>
                </c:pt>
                <c:pt idx="38">
                  <c:v>10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8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Ubirajara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13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Vera Cruz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'GVE19 MARILIA CONSOL 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14</c:v>
                </c:pt>
                <c:pt idx="7">
                  <c:v>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05"/>
          <c:w val="0.0877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diarréias por faixa etária, por trimestre de ocorrência, GVE 19 Marília,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2009'!$B$317:$B$320</c:f>
              <c:numCache>
                <c:ptCount val="4"/>
                <c:pt idx="0">
                  <c:v>150</c:v>
                </c:pt>
                <c:pt idx="1">
                  <c:v>126</c:v>
                </c:pt>
                <c:pt idx="2">
                  <c:v>97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2009'!$C$317:$C$320</c:f>
              <c:numCache>
                <c:ptCount val="4"/>
                <c:pt idx="0">
                  <c:v>536</c:v>
                </c:pt>
                <c:pt idx="1">
                  <c:v>457</c:v>
                </c:pt>
                <c:pt idx="2">
                  <c:v>382</c:v>
                </c:pt>
                <c:pt idx="3">
                  <c:v>428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2009'!$D$317:$D$320</c:f>
              <c:numCache>
                <c:ptCount val="4"/>
                <c:pt idx="0">
                  <c:v>306</c:v>
                </c:pt>
                <c:pt idx="1">
                  <c:v>394</c:v>
                </c:pt>
                <c:pt idx="2">
                  <c:v>256</c:v>
                </c:pt>
                <c:pt idx="3">
                  <c:v>259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2009'!$E$317:$E$320</c:f>
              <c:numCache>
                <c:ptCount val="4"/>
                <c:pt idx="0">
                  <c:v>1609</c:v>
                </c:pt>
                <c:pt idx="1">
                  <c:v>1938</c:v>
                </c:pt>
                <c:pt idx="2">
                  <c:v>1302</c:v>
                </c:pt>
                <c:pt idx="3">
                  <c:v>2123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2009'!$A$317:$A$320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2009'!$F$317:$F$320</c:f>
              <c:numCache>
                <c:ptCount val="4"/>
                <c:pt idx="0">
                  <c:v>7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1"/>
  <sheetViews>
    <sheetView tabSelected="1"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7109375" style="4" customWidth="1"/>
    <col min="2" max="2" width="10.7109375" style="4" customWidth="1"/>
    <col min="3" max="3" width="12.00390625" style="4" customWidth="1"/>
    <col min="4" max="13" width="9.140625" style="4" customWidth="1"/>
    <col min="14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61</v>
      </c>
    </row>
    <row r="2" spans="1:2" ht="11.25">
      <c r="A2" s="2"/>
      <c r="B2" s="3" t="s">
        <v>62</v>
      </c>
    </row>
    <row r="3" spans="1:2" ht="11.25">
      <c r="A3" s="2"/>
      <c r="B3" s="3" t="s">
        <v>63</v>
      </c>
    </row>
    <row r="4" spans="1:2" ht="11.25">
      <c r="A4" s="2"/>
      <c r="B4" s="3" t="s">
        <v>64</v>
      </c>
    </row>
    <row r="5" spans="1:2" ht="11.25">
      <c r="A5" s="2"/>
      <c r="B5" s="6" t="s">
        <v>65</v>
      </c>
    </row>
    <row r="6" spans="1:2" ht="11.25">
      <c r="A6" s="2"/>
      <c r="B6" s="6" t="s">
        <v>66</v>
      </c>
    </row>
    <row r="7" spans="1:2" ht="11.25">
      <c r="A7" s="2"/>
      <c r="B7" s="7" t="s">
        <v>67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68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7"/>
      <c r="B10" s="117"/>
      <c r="C10" s="11"/>
      <c r="D10" s="11"/>
      <c r="E10" s="11"/>
      <c r="F10" s="11"/>
      <c r="G10" s="11"/>
      <c r="H10" s="11"/>
      <c r="I10" s="11"/>
      <c r="J10" s="11"/>
    </row>
    <row r="11" spans="1:10" s="10" customFormat="1" ht="11.25">
      <c r="A11" s="5" t="s">
        <v>93</v>
      </c>
      <c r="B11" s="5"/>
      <c r="C11" s="5"/>
      <c r="D11" s="5"/>
      <c r="E11" s="5"/>
      <c r="F11" s="5"/>
      <c r="G11" s="5"/>
      <c r="H11" s="5"/>
      <c r="I11" s="5"/>
      <c r="J11" s="5"/>
    </row>
    <row r="12" spans="1:57" ht="12" thickBot="1">
      <c r="A12" s="109" t="s">
        <v>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8"/>
    </row>
    <row r="13" spans="1:57" ht="15.75" customHeight="1" thickBot="1">
      <c r="A13" s="104" t="s">
        <v>1</v>
      </c>
      <c r="B13" s="107" t="s">
        <v>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8"/>
      <c r="BE13" s="13"/>
    </row>
    <row r="14" spans="1:57" ht="12" thickBot="1">
      <c r="A14" s="105"/>
      <c r="B14" s="20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  <c r="R14" s="19">
        <v>17</v>
      </c>
      <c r="S14" s="19">
        <v>18</v>
      </c>
      <c r="T14" s="19">
        <v>19</v>
      </c>
      <c r="U14" s="19">
        <v>20</v>
      </c>
      <c r="V14" s="19">
        <v>21</v>
      </c>
      <c r="W14" s="19">
        <v>22</v>
      </c>
      <c r="X14" s="19">
        <v>23</v>
      </c>
      <c r="Y14" s="19">
        <v>24</v>
      </c>
      <c r="Z14" s="19">
        <v>25</v>
      </c>
      <c r="AA14" s="19">
        <v>26</v>
      </c>
      <c r="AB14" s="19">
        <v>27</v>
      </c>
      <c r="AC14" s="19">
        <v>28</v>
      </c>
      <c r="AD14" s="19">
        <v>29</v>
      </c>
      <c r="AE14" s="19">
        <v>30</v>
      </c>
      <c r="AF14" s="19">
        <v>31</v>
      </c>
      <c r="AG14" s="19">
        <v>32</v>
      </c>
      <c r="AH14" s="19">
        <v>33</v>
      </c>
      <c r="AI14" s="19">
        <v>34</v>
      </c>
      <c r="AJ14" s="19">
        <v>35</v>
      </c>
      <c r="AK14" s="19">
        <v>36</v>
      </c>
      <c r="AL14" s="19">
        <v>37</v>
      </c>
      <c r="AM14" s="19">
        <v>38</v>
      </c>
      <c r="AN14" s="19">
        <v>39</v>
      </c>
      <c r="AO14" s="19">
        <v>40</v>
      </c>
      <c r="AP14" s="19">
        <v>41</v>
      </c>
      <c r="AQ14" s="19">
        <v>42</v>
      </c>
      <c r="AR14" s="19">
        <v>43</v>
      </c>
      <c r="AS14" s="19">
        <v>44</v>
      </c>
      <c r="AT14" s="19">
        <v>45</v>
      </c>
      <c r="AU14" s="19">
        <v>46</v>
      </c>
      <c r="AV14" s="19">
        <v>47</v>
      </c>
      <c r="AW14" s="19">
        <v>48</v>
      </c>
      <c r="AX14" s="19">
        <v>49</v>
      </c>
      <c r="AY14" s="19">
        <v>50</v>
      </c>
      <c r="AZ14" s="19">
        <v>51</v>
      </c>
      <c r="BA14" s="19">
        <v>52</v>
      </c>
      <c r="BB14" s="29">
        <v>53</v>
      </c>
      <c r="BC14" s="33" t="s">
        <v>3</v>
      </c>
      <c r="BE14" s="13"/>
    </row>
    <row r="15" spans="1:57" ht="15.75" customHeight="1">
      <c r="A15" s="23" t="s">
        <v>4</v>
      </c>
      <c r="B15" s="21">
        <v>0</v>
      </c>
      <c r="C15" s="17">
        <v>0</v>
      </c>
      <c r="D15" s="17">
        <v>2</v>
      </c>
      <c r="E15" s="17">
        <v>0</v>
      </c>
      <c r="F15" s="17">
        <v>1</v>
      </c>
      <c r="G15" s="17">
        <v>3</v>
      </c>
      <c r="H15" s="17">
        <v>3</v>
      </c>
      <c r="I15" s="17">
        <v>1</v>
      </c>
      <c r="J15" s="17">
        <v>0</v>
      </c>
      <c r="K15" s="17">
        <v>1</v>
      </c>
      <c r="L15" s="17">
        <v>2</v>
      </c>
      <c r="M15" s="17">
        <v>0</v>
      </c>
      <c r="N15" s="17">
        <v>3</v>
      </c>
      <c r="O15" s="17">
        <v>0</v>
      </c>
      <c r="P15" s="17">
        <v>2</v>
      </c>
      <c r="Q15" s="17">
        <v>0</v>
      </c>
      <c r="R15" s="17">
        <v>0</v>
      </c>
      <c r="S15" s="17" t="s">
        <v>5</v>
      </c>
      <c r="T15" s="17">
        <v>2</v>
      </c>
      <c r="U15" s="17">
        <v>1</v>
      </c>
      <c r="V15" s="17">
        <v>0</v>
      </c>
      <c r="W15" s="17">
        <v>0</v>
      </c>
      <c r="X15" s="17">
        <v>0</v>
      </c>
      <c r="Y15" s="17">
        <v>1</v>
      </c>
      <c r="Z15" s="17">
        <v>1</v>
      </c>
      <c r="AA15" s="17">
        <v>0</v>
      </c>
      <c r="AB15" s="17">
        <v>1</v>
      </c>
      <c r="AC15" s="17">
        <v>1</v>
      </c>
      <c r="AD15" s="17">
        <v>2</v>
      </c>
      <c r="AE15" s="17">
        <v>1</v>
      </c>
      <c r="AF15" s="17">
        <v>0</v>
      </c>
      <c r="AG15" s="17">
        <v>2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3</v>
      </c>
      <c r="AO15" s="17">
        <v>0</v>
      </c>
      <c r="AP15" s="17">
        <v>1</v>
      </c>
      <c r="AQ15" s="17">
        <v>0</v>
      </c>
      <c r="AR15" s="17">
        <v>7</v>
      </c>
      <c r="AS15" s="17">
        <v>2</v>
      </c>
      <c r="AT15" s="17">
        <v>3</v>
      </c>
      <c r="AU15" s="17">
        <v>0</v>
      </c>
      <c r="AV15" s="17">
        <v>3</v>
      </c>
      <c r="AW15" s="17">
        <v>6</v>
      </c>
      <c r="AX15" s="17">
        <v>0</v>
      </c>
      <c r="AY15" s="17">
        <v>2</v>
      </c>
      <c r="AZ15" s="17">
        <v>4</v>
      </c>
      <c r="BA15" s="17">
        <v>0</v>
      </c>
      <c r="BB15" s="30" t="s">
        <v>5</v>
      </c>
      <c r="BC15" s="34">
        <f>SUM(B15:BB15)</f>
        <v>62</v>
      </c>
      <c r="BE15" s="13"/>
    </row>
    <row r="16" spans="1:57" ht="15.75" customHeight="1">
      <c r="A16" s="24" t="s">
        <v>6</v>
      </c>
      <c r="B16" s="22">
        <v>1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7</v>
      </c>
      <c r="M16" s="14">
        <v>3</v>
      </c>
      <c r="N16" s="14">
        <v>1</v>
      </c>
      <c r="O16" s="14">
        <v>1</v>
      </c>
      <c r="P16" s="14">
        <v>0</v>
      </c>
      <c r="Q16" s="14">
        <v>0</v>
      </c>
      <c r="R16" s="14">
        <v>1</v>
      </c>
      <c r="S16" s="14">
        <v>1</v>
      </c>
      <c r="T16" s="14">
        <v>0</v>
      </c>
      <c r="U16" s="14">
        <v>2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1</v>
      </c>
      <c r="AC16" s="14">
        <v>0</v>
      </c>
      <c r="AD16" s="14">
        <v>0</v>
      </c>
      <c r="AE16" s="14">
        <v>0</v>
      </c>
      <c r="AF16" s="14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1</v>
      </c>
      <c r="AL16" s="14">
        <v>0</v>
      </c>
      <c r="AM16" s="14">
        <v>0</v>
      </c>
      <c r="AN16" s="14">
        <v>0</v>
      </c>
      <c r="AO16" s="14">
        <v>3</v>
      </c>
      <c r="AP16" s="14">
        <v>0</v>
      </c>
      <c r="AQ16" s="14">
        <v>1</v>
      </c>
      <c r="AR16" s="14">
        <v>0</v>
      </c>
      <c r="AS16" s="14">
        <v>0</v>
      </c>
      <c r="AT16" s="14">
        <v>0</v>
      </c>
      <c r="AU16" s="14">
        <v>1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31" t="s">
        <v>5</v>
      </c>
      <c r="BC16" s="34">
        <f>SUM(B16:BB16)</f>
        <v>28</v>
      </c>
      <c r="BE16" s="13"/>
    </row>
    <row r="17" spans="1:57" ht="15.75" customHeight="1">
      <c r="A17" s="24" t="s">
        <v>7</v>
      </c>
      <c r="B17" s="22">
        <v>1</v>
      </c>
      <c r="C17" s="14">
        <v>0</v>
      </c>
      <c r="D17" s="14">
        <v>0</v>
      </c>
      <c r="E17" s="14">
        <v>0</v>
      </c>
      <c r="F17" s="14">
        <v>1</v>
      </c>
      <c r="G17" s="14">
        <v>0</v>
      </c>
      <c r="H17" s="14">
        <v>2</v>
      </c>
      <c r="I17" s="14">
        <v>2</v>
      </c>
      <c r="J17" s="14">
        <v>3</v>
      </c>
      <c r="K17" s="14">
        <v>2</v>
      </c>
      <c r="L17" s="14">
        <v>3</v>
      </c>
      <c r="M17" s="14">
        <v>3</v>
      </c>
      <c r="N17" s="14">
        <v>1</v>
      </c>
      <c r="O17" s="14">
        <v>0</v>
      </c>
      <c r="P17" s="14">
        <v>2</v>
      </c>
      <c r="Q17" s="14">
        <v>3</v>
      </c>
      <c r="R17" s="14">
        <v>1</v>
      </c>
      <c r="S17" s="14">
        <v>1</v>
      </c>
      <c r="T17" s="14" t="s">
        <v>5</v>
      </c>
      <c r="U17" s="14">
        <v>0</v>
      </c>
      <c r="V17" s="14">
        <v>1</v>
      </c>
      <c r="W17" s="14">
        <v>0</v>
      </c>
      <c r="X17" s="14">
        <v>0</v>
      </c>
      <c r="Y17" s="14">
        <v>3</v>
      </c>
      <c r="Z17" s="14">
        <v>2</v>
      </c>
      <c r="AA17" s="14">
        <v>2</v>
      </c>
      <c r="AB17" s="14">
        <v>0</v>
      </c>
      <c r="AC17" s="14">
        <v>1</v>
      </c>
      <c r="AD17" s="14">
        <v>0</v>
      </c>
      <c r="AE17" s="14">
        <v>1</v>
      </c>
      <c r="AF17" s="14">
        <v>2</v>
      </c>
      <c r="AG17" s="14">
        <v>0</v>
      </c>
      <c r="AH17" s="14">
        <v>2</v>
      </c>
      <c r="AI17" s="14">
        <v>2</v>
      </c>
      <c r="AJ17" s="14">
        <v>0</v>
      </c>
      <c r="AK17" s="14">
        <v>0</v>
      </c>
      <c r="AL17" s="14">
        <v>2</v>
      </c>
      <c r="AM17" s="14">
        <v>0</v>
      </c>
      <c r="AN17" s="14">
        <v>1</v>
      </c>
      <c r="AO17" s="14">
        <v>0</v>
      </c>
      <c r="AP17" s="14">
        <v>0</v>
      </c>
      <c r="AQ17" s="14">
        <v>0</v>
      </c>
      <c r="AR17" s="14">
        <v>1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 t="s">
        <v>5</v>
      </c>
      <c r="AY17" s="14">
        <v>2</v>
      </c>
      <c r="AZ17" s="14">
        <v>1</v>
      </c>
      <c r="BA17" s="14">
        <v>1</v>
      </c>
      <c r="BB17" s="31" t="s">
        <v>5</v>
      </c>
      <c r="BC17" s="34">
        <f aca="true" t="shared" si="0" ref="BC17:BC51">SUM(B17:BB17)</f>
        <v>49</v>
      </c>
      <c r="BE17" s="13"/>
    </row>
    <row r="18" spans="1:57" ht="15.75" customHeight="1">
      <c r="A18" s="24" t="s">
        <v>8</v>
      </c>
      <c r="B18" s="22">
        <v>0</v>
      </c>
      <c r="C18" s="14" t="s">
        <v>5</v>
      </c>
      <c r="D18" s="14" t="s">
        <v>5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1</v>
      </c>
      <c r="K18" s="14">
        <v>1</v>
      </c>
      <c r="L18" s="14">
        <v>0</v>
      </c>
      <c r="M18" s="14">
        <v>4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2</v>
      </c>
      <c r="V18" s="14">
        <v>0</v>
      </c>
      <c r="W18" s="14">
        <v>1</v>
      </c>
      <c r="X18" s="14">
        <v>0</v>
      </c>
      <c r="Y18" s="14">
        <v>0</v>
      </c>
      <c r="Z18" s="14" t="s">
        <v>5</v>
      </c>
      <c r="AA18" s="14" t="s">
        <v>5</v>
      </c>
      <c r="AB18" s="14" t="s">
        <v>5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16</v>
      </c>
      <c r="AM18" s="14" t="s">
        <v>5</v>
      </c>
      <c r="AN18" s="14">
        <v>0</v>
      </c>
      <c r="AO18" s="14">
        <v>0</v>
      </c>
      <c r="AP18" s="14">
        <v>0</v>
      </c>
      <c r="AQ18" s="14">
        <v>0</v>
      </c>
      <c r="AR18" s="14" t="s">
        <v>5</v>
      </c>
      <c r="AS18" s="14">
        <v>0</v>
      </c>
      <c r="AT18" s="14">
        <v>0</v>
      </c>
      <c r="AU18" s="14" t="s">
        <v>5</v>
      </c>
      <c r="AV18" s="14">
        <v>4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31" t="s">
        <v>5</v>
      </c>
      <c r="BC18" s="34">
        <f t="shared" si="0"/>
        <v>31</v>
      </c>
      <c r="BE18" s="13"/>
    </row>
    <row r="19" spans="1:57" ht="15.75" customHeight="1">
      <c r="A19" s="24" t="s">
        <v>9</v>
      </c>
      <c r="B19" s="22">
        <v>6</v>
      </c>
      <c r="C19" s="14">
        <v>19</v>
      </c>
      <c r="D19" s="14">
        <v>12</v>
      </c>
      <c r="E19" s="14">
        <v>8</v>
      </c>
      <c r="F19" s="14">
        <v>4</v>
      </c>
      <c r="G19" s="14">
        <v>21</v>
      </c>
      <c r="H19" s="14" t="s">
        <v>5</v>
      </c>
      <c r="I19" s="14">
        <v>19</v>
      </c>
      <c r="J19" s="14">
        <v>45</v>
      </c>
      <c r="K19" s="14">
        <v>16</v>
      </c>
      <c r="L19" s="14">
        <v>31</v>
      </c>
      <c r="M19" s="14">
        <v>37</v>
      </c>
      <c r="N19" s="14">
        <v>52</v>
      </c>
      <c r="O19" s="14">
        <v>20</v>
      </c>
      <c r="P19" s="14">
        <v>12</v>
      </c>
      <c r="Q19" s="14">
        <v>4</v>
      </c>
      <c r="R19" s="14">
        <v>8</v>
      </c>
      <c r="S19" s="14">
        <v>17</v>
      </c>
      <c r="T19" s="14">
        <v>18</v>
      </c>
      <c r="U19" s="14">
        <v>26</v>
      </c>
      <c r="V19" s="14">
        <v>14</v>
      </c>
      <c r="W19" s="14">
        <v>17</v>
      </c>
      <c r="X19" s="14">
        <v>32</v>
      </c>
      <c r="Y19" s="14">
        <v>29</v>
      </c>
      <c r="Z19" s="14">
        <v>22</v>
      </c>
      <c r="AA19" s="14">
        <v>7</v>
      </c>
      <c r="AB19" s="14">
        <v>23</v>
      </c>
      <c r="AC19" s="14">
        <v>36</v>
      </c>
      <c r="AD19" s="14">
        <v>30</v>
      </c>
      <c r="AE19" s="14">
        <v>30</v>
      </c>
      <c r="AF19" s="14">
        <v>28</v>
      </c>
      <c r="AG19" s="14">
        <v>42</v>
      </c>
      <c r="AH19" s="14">
        <v>21</v>
      </c>
      <c r="AI19" s="14">
        <v>27</v>
      </c>
      <c r="AJ19" s="14">
        <v>27</v>
      </c>
      <c r="AK19" s="14">
        <v>26</v>
      </c>
      <c r="AL19" s="14" t="s">
        <v>5</v>
      </c>
      <c r="AM19" s="14">
        <v>26</v>
      </c>
      <c r="AN19" s="14">
        <v>19</v>
      </c>
      <c r="AO19" s="14">
        <v>14</v>
      </c>
      <c r="AP19" s="14">
        <v>13</v>
      </c>
      <c r="AQ19" s="14">
        <v>23</v>
      </c>
      <c r="AR19" s="14">
        <v>20</v>
      </c>
      <c r="AS19" s="14">
        <v>20</v>
      </c>
      <c r="AT19" s="14">
        <v>48</v>
      </c>
      <c r="AU19" s="14">
        <v>46</v>
      </c>
      <c r="AV19" s="14">
        <v>44</v>
      </c>
      <c r="AW19" s="14">
        <v>38</v>
      </c>
      <c r="AX19" s="14">
        <v>46</v>
      </c>
      <c r="AY19" s="14">
        <v>75</v>
      </c>
      <c r="AZ19" s="14">
        <v>53</v>
      </c>
      <c r="BA19" s="14">
        <v>42</v>
      </c>
      <c r="BB19" s="31" t="s">
        <v>5</v>
      </c>
      <c r="BC19" s="34">
        <f t="shared" si="0"/>
        <v>1313</v>
      </c>
      <c r="BE19" s="13"/>
    </row>
    <row r="20" spans="1:57" ht="24" customHeight="1">
      <c r="A20" s="24" t="s">
        <v>10</v>
      </c>
      <c r="B20" s="22">
        <v>1</v>
      </c>
      <c r="C20" s="14">
        <v>1</v>
      </c>
      <c r="D20" s="14">
        <v>6</v>
      </c>
      <c r="E20" s="14">
        <v>7</v>
      </c>
      <c r="F20" s="14">
        <v>2</v>
      </c>
      <c r="G20" s="14">
        <v>0</v>
      </c>
      <c r="H20" s="14">
        <v>2</v>
      </c>
      <c r="I20" s="14">
        <v>1</v>
      </c>
      <c r="J20" s="14">
        <v>0</v>
      </c>
      <c r="K20" s="14">
        <v>2</v>
      </c>
      <c r="L20" s="14">
        <v>2</v>
      </c>
      <c r="M20" s="14">
        <v>4</v>
      </c>
      <c r="N20" s="14">
        <v>4</v>
      </c>
      <c r="O20" s="14">
        <v>0</v>
      </c>
      <c r="P20" s="14">
        <v>12</v>
      </c>
      <c r="Q20" s="14">
        <v>4</v>
      </c>
      <c r="R20" s="14">
        <v>7</v>
      </c>
      <c r="S20" s="14">
        <v>2</v>
      </c>
      <c r="T20" s="14">
        <v>9</v>
      </c>
      <c r="U20" s="14">
        <v>2</v>
      </c>
      <c r="V20" s="14">
        <v>0</v>
      </c>
      <c r="W20" s="14">
        <v>2</v>
      </c>
      <c r="X20" s="14">
        <v>5</v>
      </c>
      <c r="Y20" s="14">
        <v>2</v>
      </c>
      <c r="Z20" s="14">
        <v>0</v>
      </c>
      <c r="AA20" s="14">
        <v>1</v>
      </c>
      <c r="AB20" s="14">
        <v>0</v>
      </c>
      <c r="AC20" s="14">
        <v>3</v>
      </c>
      <c r="AD20" s="14">
        <v>0</v>
      </c>
      <c r="AE20" s="14">
        <v>5</v>
      </c>
      <c r="AF20" s="14">
        <v>2</v>
      </c>
      <c r="AG20" s="14">
        <v>1</v>
      </c>
      <c r="AH20" s="14">
        <v>0</v>
      </c>
      <c r="AI20" s="14">
        <v>1</v>
      </c>
      <c r="AJ20" s="14">
        <v>0</v>
      </c>
      <c r="AK20" s="14">
        <v>2</v>
      </c>
      <c r="AL20" s="14">
        <v>1</v>
      </c>
      <c r="AM20" s="14">
        <v>2</v>
      </c>
      <c r="AN20" s="14">
        <v>0</v>
      </c>
      <c r="AO20" s="14">
        <v>1</v>
      </c>
      <c r="AP20" s="14">
        <v>0</v>
      </c>
      <c r="AQ20" s="14">
        <v>1</v>
      </c>
      <c r="AR20" s="14">
        <v>1</v>
      </c>
      <c r="AS20" s="14">
        <v>3</v>
      </c>
      <c r="AT20" s="14">
        <v>1</v>
      </c>
      <c r="AU20" s="14">
        <v>4</v>
      </c>
      <c r="AV20" s="14">
        <v>8</v>
      </c>
      <c r="AW20" s="14">
        <v>2</v>
      </c>
      <c r="AX20" s="14">
        <v>3</v>
      </c>
      <c r="AY20" s="14">
        <v>2</v>
      </c>
      <c r="AZ20" s="14">
        <v>5</v>
      </c>
      <c r="BA20" s="14">
        <v>4</v>
      </c>
      <c r="BB20" s="31" t="s">
        <v>5</v>
      </c>
      <c r="BC20" s="34">
        <f t="shared" si="0"/>
        <v>130</v>
      </c>
      <c r="BE20" s="13"/>
    </row>
    <row r="21" spans="1:57" ht="15.75" customHeight="1">
      <c r="A21" s="24" t="s">
        <v>11</v>
      </c>
      <c r="B21" s="22">
        <v>2</v>
      </c>
      <c r="C21" s="14">
        <v>4</v>
      </c>
      <c r="D21" s="14">
        <v>1</v>
      </c>
      <c r="E21" s="14">
        <v>6</v>
      </c>
      <c r="F21" s="14">
        <v>6</v>
      </c>
      <c r="G21" s="14">
        <v>10</v>
      </c>
      <c r="H21" s="14">
        <v>3</v>
      </c>
      <c r="I21" s="14">
        <v>2</v>
      </c>
      <c r="J21" s="14">
        <v>4</v>
      </c>
      <c r="K21" s="14">
        <v>5</v>
      </c>
      <c r="L21" s="14">
        <v>5</v>
      </c>
      <c r="M21" s="14">
        <v>4</v>
      </c>
      <c r="N21" s="14">
        <v>12</v>
      </c>
      <c r="O21" s="14">
        <v>0</v>
      </c>
      <c r="P21" s="14">
        <v>12</v>
      </c>
      <c r="Q21" s="14">
        <v>2</v>
      </c>
      <c r="R21" s="14">
        <v>5</v>
      </c>
      <c r="S21" s="14">
        <v>2</v>
      </c>
      <c r="T21" s="14">
        <v>0</v>
      </c>
      <c r="U21" s="14">
        <v>3</v>
      </c>
      <c r="V21" s="14">
        <v>4</v>
      </c>
      <c r="W21" s="14">
        <v>3</v>
      </c>
      <c r="X21" s="14">
        <v>1</v>
      </c>
      <c r="Y21" s="14">
        <v>2</v>
      </c>
      <c r="Z21" s="14">
        <v>2</v>
      </c>
      <c r="AA21" s="14">
        <v>1</v>
      </c>
      <c r="AB21" s="14">
        <v>11</v>
      </c>
      <c r="AC21" s="14">
        <v>9</v>
      </c>
      <c r="AD21" s="14">
        <v>4</v>
      </c>
      <c r="AE21" s="14">
        <v>3</v>
      </c>
      <c r="AF21" s="14">
        <v>10</v>
      </c>
      <c r="AG21" s="14">
        <v>5</v>
      </c>
      <c r="AH21" s="14">
        <v>5</v>
      </c>
      <c r="AI21" s="14">
        <v>2</v>
      </c>
      <c r="AJ21" s="14">
        <v>1</v>
      </c>
      <c r="AK21" s="14">
        <v>2</v>
      </c>
      <c r="AL21" s="14">
        <v>3</v>
      </c>
      <c r="AM21" s="14">
        <v>4</v>
      </c>
      <c r="AN21" s="14">
        <v>4</v>
      </c>
      <c r="AO21" s="14">
        <v>2</v>
      </c>
      <c r="AP21" s="14">
        <v>2</v>
      </c>
      <c r="AQ21" s="14">
        <v>5</v>
      </c>
      <c r="AR21" s="14">
        <v>5</v>
      </c>
      <c r="AS21" s="14">
        <v>7</v>
      </c>
      <c r="AT21" s="14">
        <v>5</v>
      </c>
      <c r="AU21" s="14">
        <v>2</v>
      </c>
      <c r="AV21" s="14">
        <v>5</v>
      </c>
      <c r="AW21" s="14">
        <v>5</v>
      </c>
      <c r="AX21" s="14">
        <v>2</v>
      </c>
      <c r="AY21" s="14">
        <v>2</v>
      </c>
      <c r="AZ21" s="14">
        <v>1</v>
      </c>
      <c r="BA21" s="14">
        <v>1</v>
      </c>
      <c r="BB21" s="31" t="s">
        <v>5</v>
      </c>
      <c r="BC21" s="34">
        <f t="shared" si="0"/>
        <v>208</v>
      </c>
      <c r="BE21" s="13"/>
    </row>
    <row r="22" spans="1:57" ht="15.75" customHeight="1">
      <c r="A22" s="24" t="s">
        <v>12</v>
      </c>
      <c r="B22" s="22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31" t="s">
        <v>5</v>
      </c>
      <c r="BC22" s="34">
        <f t="shared" si="0"/>
        <v>0</v>
      </c>
      <c r="BE22" s="13"/>
    </row>
    <row r="23" spans="1:57" ht="15.75" customHeight="1">
      <c r="A23" s="24" t="s">
        <v>13</v>
      </c>
      <c r="B23" s="22">
        <v>0</v>
      </c>
      <c r="C23" s="14">
        <v>0</v>
      </c>
      <c r="D23" s="14">
        <v>2</v>
      </c>
      <c r="E23" s="14" t="s">
        <v>5</v>
      </c>
      <c r="F23" s="14">
        <v>1</v>
      </c>
      <c r="G23" s="14">
        <v>18</v>
      </c>
      <c r="H23" s="14">
        <v>6</v>
      </c>
      <c r="I23" s="14">
        <v>2</v>
      </c>
      <c r="J23" s="14">
        <v>4</v>
      </c>
      <c r="K23" s="14">
        <v>5</v>
      </c>
      <c r="L23" s="14">
        <v>14</v>
      </c>
      <c r="M23" s="14">
        <v>11</v>
      </c>
      <c r="N23" s="14">
        <v>5</v>
      </c>
      <c r="O23" s="14">
        <v>10</v>
      </c>
      <c r="P23" s="14">
        <v>8</v>
      </c>
      <c r="Q23" s="14">
        <v>11</v>
      </c>
      <c r="R23" s="14">
        <v>2</v>
      </c>
      <c r="S23" s="14">
        <v>0</v>
      </c>
      <c r="T23" s="14" t="s">
        <v>5</v>
      </c>
      <c r="U23" s="14">
        <v>5</v>
      </c>
      <c r="V23" s="14">
        <v>3</v>
      </c>
      <c r="W23" s="14">
        <v>0</v>
      </c>
      <c r="X23" s="14">
        <v>0</v>
      </c>
      <c r="Y23" s="14">
        <v>0</v>
      </c>
      <c r="Z23" s="14">
        <v>1</v>
      </c>
      <c r="AA23" s="14">
        <v>2</v>
      </c>
      <c r="AB23" s="14">
        <v>1</v>
      </c>
      <c r="AC23" s="14">
        <v>0</v>
      </c>
      <c r="AD23" s="14">
        <v>1</v>
      </c>
      <c r="AE23" s="14">
        <v>1</v>
      </c>
      <c r="AF23" s="14">
        <v>0</v>
      </c>
      <c r="AG23" s="14">
        <v>2</v>
      </c>
      <c r="AH23" s="14">
        <v>3</v>
      </c>
      <c r="AI23" s="14">
        <v>0</v>
      </c>
      <c r="AJ23" s="14">
        <v>3</v>
      </c>
      <c r="AK23" s="14">
        <v>0</v>
      </c>
      <c r="AL23" s="14">
        <v>8</v>
      </c>
      <c r="AM23" s="14">
        <v>3</v>
      </c>
      <c r="AN23" s="14">
        <v>5</v>
      </c>
      <c r="AO23" s="14">
        <v>2</v>
      </c>
      <c r="AP23" s="14">
        <v>4</v>
      </c>
      <c r="AQ23" s="14">
        <v>6</v>
      </c>
      <c r="AR23" s="14">
        <v>5</v>
      </c>
      <c r="AS23" s="14">
        <v>2</v>
      </c>
      <c r="AT23" s="14">
        <v>8</v>
      </c>
      <c r="AU23" s="14">
        <v>0</v>
      </c>
      <c r="AV23" s="14">
        <v>0</v>
      </c>
      <c r="AW23" s="14">
        <v>4</v>
      </c>
      <c r="AX23" s="14">
        <v>4</v>
      </c>
      <c r="AY23" s="14">
        <v>14</v>
      </c>
      <c r="AZ23" s="14">
        <v>1</v>
      </c>
      <c r="BA23" s="14">
        <v>16</v>
      </c>
      <c r="BB23" s="31" t="s">
        <v>5</v>
      </c>
      <c r="BC23" s="34">
        <f t="shared" si="0"/>
        <v>203</v>
      </c>
      <c r="BE23" s="13"/>
    </row>
    <row r="24" spans="1:57" ht="15.75" customHeight="1">
      <c r="A24" s="24" t="s">
        <v>14</v>
      </c>
      <c r="B24" s="22">
        <v>1</v>
      </c>
      <c r="C24" s="14">
        <v>5</v>
      </c>
      <c r="D24" s="14">
        <v>0</v>
      </c>
      <c r="E24" s="14">
        <v>0</v>
      </c>
      <c r="F24" s="14">
        <v>2</v>
      </c>
      <c r="G24" s="14">
        <v>3</v>
      </c>
      <c r="H24" s="14">
        <v>2</v>
      </c>
      <c r="I24" s="14">
        <v>0</v>
      </c>
      <c r="J24" s="14">
        <v>5</v>
      </c>
      <c r="K24" s="14">
        <v>1</v>
      </c>
      <c r="L24" s="14">
        <v>1</v>
      </c>
      <c r="M24" s="14">
        <v>4</v>
      </c>
      <c r="N24" s="14">
        <v>4</v>
      </c>
      <c r="O24" s="14">
        <v>2</v>
      </c>
      <c r="P24" s="14">
        <v>1</v>
      </c>
      <c r="Q24" s="14">
        <v>1</v>
      </c>
      <c r="R24" s="14">
        <v>2</v>
      </c>
      <c r="S24" s="14">
        <v>1</v>
      </c>
      <c r="T24" s="14">
        <v>3</v>
      </c>
      <c r="U24" s="14">
        <v>1</v>
      </c>
      <c r="V24" s="14">
        <v>1</v>
      </c>
      <c r="W24" s="14">
        <v>5</v>
      </c>
      <c r="X24" s="14">
        <v>5</v>
      </c>
      <c r="Y24" s="14">
        <v>0</v>
      </c>
      <c r="Z24" s="14">
        <v>4</v>
      </c>
      <c r="AA24" s="14">
        <v>5</v>
      </c>
      <c r="AB24" s="14">
        <v>0</v>
      </c>
      <c r="AC24" s="14">
        <v>1</v>
      </c>
      <c r="AD24" s="14">
        <v>3</v>
      </c>
      <c r="AE24" s="14">
        <v>1</v>
      </c>
      <c r="AF24" s="14">
        <v>3</v>
      </c>
      <c r="AG24" s="14">
        <v>0</v>
      </c>
      <c r="AH24" s="14">
        <v>3</v>
      </c>
      <c r="AI24" s="14">
        <v>2</v>
      </c>
      <c r="AJ24" s="14">
        <v>4</v>
      </c>
      <c r="AK24" s="14">
        <v>2</v>
      </c>
      <c r="AL24" s="14">
        <v>1</v>
      </c>
      <c r="AM24" s="14">
        <v>1</v>
      </c>
      <c r="AN24" s="14">
        <v>3</v>
      </c>
      <c r="AO24" s="14">
        <v>1</v>
      </c>
      <c r="AP24" s="14">
        <v>2</v>
      </c>
      <c r="AQ24" s="14">
        <v>1</v>
      </c>
      <c r="AR24" s="14">
        <v>0</v>
      </c>
      <c r="AS24" s="14">
        <v>0</v>
      </c>
      <c r="AT24" s="14">
        <v>4</v>
      </c>
      <c r="AU24" s="14">
        <v>4</v>
      </c>
      <c r="AV24" s="14">
        <v>1</v>
      </c>
      <c r="AW24" s="14">
        <v>3</v>
      </c>
      <c r="AX24" s="14">
        <v>6</v>
      </c>
      <c r="AY24" s="14">
        <v>3</v>
      </c>
      <c r="AZ24" s="14">
        <v>5</v>
      </c>
      <c r="BA24" s="14">
        <v>0</v>
      </c>
      <c r="BB24" s="31" t="s">
        <v>5</v>
      </c>
      <c r="BC24" s="34">
        <f t="shared" si="0"/>
        <v>113</v>
      </c>
      <c r="BE24" s="13"/>
    </row>
    <row r="25" spans="1:57" ht="15.75" customHeight="1">
      <c r="A25" s="24" t="s">
        <v>15</v>
      </c>
      <c r="B25" s="22">
        <v>4</v>
      </c>
      <c r="C25" s="14">
        <v>19</v>
      </c>
      <c r="D25" s="14">
        <v>12</v>
      </c>
      <c r="E25" s="14">
        <v>15</v>
      </c>
      <c r="F25" s="14">
        <v>4</v>
      </c>
      <c r="G25" s="14">
        <v>33</v>
      </c>
      <c r="H25" s="14">
        <v>19</v>
      </c>
      <c r="I25" s="14">
        <v>16</v>
      </c>
      <c r="J25" s="14">
        <v>16</v>
      </c>
      <c r="K25" s="14">
        <v>24</v>
      </c>
      <c r="L25" s="14">
        <v>35</v>
      </c>
      <c r="M25" s="14">
        <v>38</v>
      </c>
      <c r="N25" s="14">
        <v>27</v>
      </c>
      <c r="O25" s="14">
        <v>25</v>
      </c>
      <c r="P25" s="14">
        <v>33</v>
      </c>
      <c r="Q25" s="14">
        <v>21</v>
      </c>
      <c r="R25" s="14">
        <v>13</v>
      </c>
      <c r="S25" s="14">
        <v>4</v>
      </c>
      <c r="T25" s="14">
        <v>21</v>
      </c>
      <c r="U25" s="14">
        <v>7</v>
      </c>
      <c r="V25" s="14">
        <v>12</v>
      </c>
      <c r="W25" s="14">
        <v>8</v>
      </c>
      <c r="X25" s="14">
        <v>8</v>
      </c>
      <c r="Y25" s="14">
        <v>8</v>
      </c>
      <c r="Z25" s="14">
        <v>15</v>
      </c>
      <c r="AA25" s="14">
        <v>13</v>
      </c>
      <c r="AB25" s="14">
        <v>10</v>
      </c>
      <c r="AC25" s="14">
        <v>17</v>
      </c>
      <c r="AD25" s="14">
        <v>7</v>
      </c>
      <c r="AE25" s="14">
        <v>17</v>
      </c>
      <c r="AF25" s="14">
        <v>12</v>
      </c>
      <c r="AG25" s="14">
        <v>17</v>
      </c>
      <c r="AH25" s="14">
        <v>16</v>
      </c>
      <c r="AI25" s="14">
        <v>6</v>
      </c>
      <c r="AJ25" s="14">
        <v>6</v>
      </c>
      <c r="AK25" s="14">
        <v>8</v>
      </c>
      <c r="AL25" s="14">
        <v>8</v>
      </c>
      <c r="AM25" s="14">
        <v>8</v>
      </c>
      <c r="AN25" s="14">
        <v>4</v>
      </c>
      <c r="AO25" s="14">
        <v>13</v>
      </c>
      <c r="AP25" s="14">
        <v>3</v>
      </c>
      <c r="AQ25" s="14">
        <v>16</v>
      </c>
      <c r="AR25" s="14">
        <v>2</v>
      </c>
      <c r="AS25" s="14">
        <v>8</v>
      </c>
      <c r="AT25" s="14">
        <v>13</v>
      </c>
      <c r="AU25" s="14">
        <v>13</v>
      </c>
      <c r="AV25" s="14">
        <v>13</v>
      </c>
      <c r="AW25" s="14">
        <v>20</v>
      </c>
      <c r="AX25" s="14">
        <v>14</v>
      </c>
      <c r="AY25" s="14">
        <v>14</v>
      </c>
      <c r="AZ25" s="14">
        <v>5</v>
      </c>
      <c r="BA25" s="14">
        <v>27</v>
      </c>
      <c r="BB25" s="31" t="s">
        <v>5</v>
      </c>
      <c r="BC25" s="34">
        <f t="shared" si="0"/>
        <v>747</v>
      </c>
      <c r="BE25" s="13"/>
    </row>
    <row r="26" spans="1:57" ht="15.75" customHeight="1">
      <c r="A26" s="24" t="s">
        <v>16</v>
      </c>
      <c r="B26" s="22">
        <v>1</v>
      </c>
      <c r="C26" s="14">
        <v>4</v>
      </c>
      <c r="D26" s="14">
        <v>1</v>
      </c>
      <c r="E26" s="14">
        <v>7</v>
      </c>
      <c r="F26" s="14">
        <v>2</v>
      </c>
      <c r="G26" s="14">
        <v>3</v>
      </c>
      <c r="H26" s="14">
        <v>1</v>
      </c>
      <c r="I26" s="14">
        <v>2</v>
      </c>
      <c r="J26" s="14">
        <v>6</v>
      </c>
      <c r="K26" s="14">
        <v>14</v>
      </c>
      <c r="L26" s="14">
        <v>10</v>
      </c>
      <c r="M26" s="14">
        <v>4</v>
      </c>
      <c r="N26" s="14">
        <v>0</v>
      </c>
      <c r="O26" s="14">
        <v>0</v>
      </c>
      <c r="P26" s="14">
        <v>2</v>
      </c>
      <c r="Q26" s="14">
        <v>0</v>
      </c>
      <c r="R26" s="14">
        <v>0</v>
      </c>
      <c r="S26" s="14">
        <v>5</v>
      </c>
      <c r="T26" s="14">
        <v>4</v>
      </c>
      <c r="U26" s="14">
        <v>0</v>
      </c>
      <c r="V26" s="14">
        <v>1</v>
      </c>
      <c r="W26" s="14">
        <v>1</v>
      </c>
      <c r="X26" s="14">
        <v>9</v>
      </c>
      <c r="Y26" s="14">
        <v>3</v>
      </c>
      <c r="Z26" s="14">
        <v>1</v>
      </c>
      <c r="AA26" s="14">
        <v>6</v>
      </c>
      <c r="AB26" s="14">
        <v>6</v>
      </c>
      <c r="AC26" s="14">
        <v>3</v>
      </c>
      <c r="AD26" s="14">
        <v>7</v>
      </c>
      <c r="AE26" s="14">
        <v>2</v>
      </c>
      <c r="AF26" s="14">
        <v>3</v>
      </c>
      <c r="AG26" s="14">
        <v>1</v>
      </c>
      <c r="AH26" s="14">
        <v>1</v>
      </c>
      <c r="AI26" s="14">
        <v>3</v>
      </c>
      <c r="AJ26" s="14">
        <v>2</v>
      </c>
      <c r="AK26" s="14">
        <v>3</v>
      </c>
      <c r="AL26" s="14">
        <v>2</v>
      </c>
      <c r="AM26" s="14">
        <v>0</v>
      </c>
      <c r="AN26" s="14">
        <v>2</v>
      </c>
      <c r="AO26" s="14">
        <v>1</v>
      </c>
      <c r="AP26" s="14">
        <v>2</v>
      </c>
      <c r="AQ26" s="14">
        <v>1</v>
      </c>
      <c r="AR26" s="14">
        <v>4</v>
      </c>
      <c r="AS26" s="14">
        <v>0</v>
      </c>
      <c r="AT26" s="14">
        <v>2</v>
      </c>
      <c r="AU26" s="14">
        <v>1</v>
      </c>
      <c r="AV26" s="14">
        <v>1</v>
      </c>
      <c r="AW26" s="14">
        <v>7</v>
      </c>
      <c r="AX26" s="14">
        <v>4</v>
      </c>
      <c r="AY26" s="14">
        <v>1</v>
      </c>
      <c r="AZ26" s="14">
        <v>10</v>
      </c>
      <c r="BA26" s="14">
        <v>0</v>
      </c>
      <c r="BB26" s="31" t="s">
        <v>5</v>
      </c>
      <c r="BC26" s="34">
        <f t="shared" si="0"/>
        <v>156</v>
      </c>
      <c r="BE26" s="13"/>
    </row>
    <row r="27" spans="1:57" ht="15.75" customHeight="1">
      <c r="A27" s="24" t="s">
        <v>17</v>
      </c>
      <c r="B27" s="22">
        <v>2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1</v>
      </c>
      <c r="I27" s="14">
        <v>1</v>
      </c>
      <c r="J27" s="14">
        <v>1</v>
      </c>
      <c r="K27" s="14">
        <v>0</v>
      </c>
      <c r="L27" s="14">
        <v>1</v>
      </c>
      <c r="M27" s="14">
        <v>0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1</v>
      </c>
      <c r="Z27" s="14">
        <v>0</v>
      </c>
      <c r="AA27" s="14">
        <v>0</v>
      </c>
      <c r="AB27" s="14">
        <v>0</v>
      </c>
      <c r="AC27" s="14">
        <v>1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3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1</v>
      </c>
      <c r="AT27" s="14">
        <v>1</v>
      </c>
      <c r="AU27" s="14">
        <v>2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31" t="s">
        <v>5</v>
      </c>
      <c r="BC27" s="34">
        <f t="shared" si="0"/>
        <v>18</v>
      </c>
      <c r="BE27" s="13"/>
    </row>
    <row r="28" spans="1:57" ht="15.75" customHeight="1">
      <c r="A28" s="24" t="s">
        <v>18</v>
      </c>
      <c r="B28" s="22">
        <v>2</v>
      </c>
      <c r="C28" s="14">
        <v>3</v>
      </c>
      <c r="D28" s="14">
        <v>9</v>
      </c>
      <c r="E28" s="14">
        <v>5</v>
      </c>
      <c r="F28" s="14">
        <v>9</v>
      </c>
      <c r="G28" s="14">
        <v>9</v>
      </c>
      <c r="H28" s="14">
        <v>4</v>
      </c>
      <c r="I28" s="14">
        <v>10</v>
      </c>
      <c r="J28" s="14">
        <v>0</v>
      </c>
      <c r="K28" s="14">
        <v>2</v>
      </c>
      <c r="L28" s="14">
        <v>0</v>
      </c>
      <c r="M28" s="14">
        <v>14</v>
      </c>
      <c r="N28" s="14">
        <v>35</v>
      </c>
      <c r="O28" s="14">
        <v>1</v>
      </c>
      <c r="P28" s="14">
        <v>0</v>
      </c>
      <c r="Q28" s="14">
        <v>12</v>
      </c>
      <c r="R28" s="14">
        <v>5</v>
      </c>
      <c r="S28" s="14">
        <v>0</v>
      </c>
      <c r="T28" s="14">
        <v>0</v>
      </c>
      <c r="U28" s="14">
        <v>7</v>
      </c>
      <c r="V28" s="14">
        <v>10</v>
      </c>
      <c r="W28" s="14">
        <v>4</v>
      </c>
      <c r="X28" s="14">
        <v>0</v>
      </c>
      <c r="Y28" s="14">
        <v>3</v>
      </c>
      <c r="Z28" s="14">
        <v>5</v>
      </c>
      <c r="AA28" s="14">
        <v>3</v>
      </c>
      <c r="AB28" s="14">
        <v>8</v>
      </c>
      <c r="AC28" s="14">
        <v>0</v>
      </c>
      <c r="AD28" s="14">
        <v>0</v>
      </c>
      <c r="AE28" s="14">
        <v>3</v>
      </c>
      <c r="AF28" s="14">
        <v>0</v>
      </c>
      <c r="AG28" s="14">
        <v>7</v>
      </c>
      <c r="AH28" s="14">
        <v>7</v>
      </c>
      <c r="AI28" s="14">
        <v>0</v>
      </c>
      <c r="AJ28" s="14">
        <v>11</v>
      </c>
      <c r="AK28" s="14">
        <v>0</v>
      </c>
      <c r="AL28" s="14">
        <v>0</v>
      </c>
      <c r="AM28" s="14">
        <v>6</v>
      </c>
      <c r="AN28" s="14">
        <v>0</v>
      </c>
      <c r="AO28" s="14">
        <v>0</v>
      </c>
      <c r="AP28" s="14">
        <v>0</v>
      </c>
      <c r="AQ28" s="14">
        <v>3</v>
      </c>
      <c r="AR28" s="14">
        <v>4</v>
      </c>
      <c r="AS28" s="14">
        <v>0</v>
      </c>
      <c r="AT28" s="14">
        <v>5</v>
      </c>
      <c r="AU28" s="14">
        <v>0</v>
      </c>
      <c r="AV28" s="14">
        <v>3</v>
      </c>
      <c r="AW28" s="14">
        <v>1</v>
      </c>
      <c r="AX28" s="14">
        <v>10</v>
      </c>
      <c r="AY28" s="14">
        <v>10</v>
      </c>
      <c r="AZ28" s="14">
        <v>1</v>
      </c>
      <c r="BA28" s="14">
        <v>0</v>
      </c>
      <c r="BB28" s="31" t="s">
        <v>5</v>
      </c>
      <c r="BC28" s="34">
        <f t="shared" si="0"/>
        <v>231</v>
      </c>
      <c r="BE28" s="13"/>
    </row>
    <row r="29" spans="1:57" ht="15.75" customHeight="1">
      <c r="A29" s="24" t="s">
        <v>19</v>
      </c>
      <c r="B29" s="22">
        <v>0</v>
      </c>
      <c r="C29" s="14">
        <v>1</v>
      </c>
      <c r="D29" s="14">
        <v>0</v>
      </c>
      <c r="E29" s="14">
        <v>0</v>
      </c>
      <c r="F29" s="14">
        <v>1</v>
      </c>
      <c r="G29" s="14">
        <v>0</v>
      </c>
      <c r="H29" s="14">
        <v>1</v>
      </c>
      <c r="I29" s="14">
        <v>1</v>
      </c>
      <c r="J29" s="14">
        <v>5</v>
      </c>
      <c r="K29" s="14">
        <v>0</v>
      </c>
      <c r="L29" s="14" t="s">
        <v>5</v>
      </c>
      <c r="M29" s="14">
        <v>2</v>
      </c>
      <c r="N29" s="14">
        <v>12</v>
      </c>
      <c r="O29" s="14">
        <v>4</v>
      </c>
      <c r="P29" s="14">
        <v>9</v>
      </c>
      <c r="Q29" s="14">
        <v>4</v>
      </c>
      <c r="R29" s="14">
        <v>15</v>
      </c>
      <c r="S29" s="14">
        <v>6</v>
      </c>
      <c r="T29" s="14">
        <v>13</v>
      </c>
      <c r="U29" s="14">
        <v>1</v>
      </c>
      <c r="V29" s="14">
        <v>10</v>
      </c>
      <c r="W29" s="14">
        <v>4</v>
      </c>
      <c r="X29" s="14">
        <v>3</v>
      </c>
      <c r="Y29" s="14">
        <v>19</v>
      </c>
      <c r="Z29" s="14">
        <v>24</v>
      </c>
      <c r="AA29" s="14">
        <v>13</v>
      </c>
      <c r="AB29" s="14">
        <v>19</v>
      </c>
      <c r="AC29" s="14">
        <v>21</v>
      </c>
      <c r="AD29" s="14">
        <v>13</v>
      </c>
      <c r="AE29" s="14">
        <v>11</v>
      </c>
      <c r="AF29" s="14">
        <v>13</v>
      </c>
      <c r="AG29" s="14">
        <v>19</v>
      </c>
      <c r="AH29" s="14">
        <v>13</v>
      </c>
      <c r="AI29" s="14">
        <v>28</v>
      </c>
      <c r="AJ29" s="14">
        <v>42</v>
      </c>
      <c r="AK29" s="14">
        <v>11</v>
      </c>
      <c r="AL29" s="14">
        <v>11</v>
      </c>
      <c r="AM29" s="14">
        <v>7</v>
      </c>
      <c r="AN29" s="14">
        <v>9</v>
      </c>
      <c r="AO29" s="14">
        <v>8</v>
      </c>
      <c r="AP29" s="14">
        <v>8</v>
      </c>
      <c r="AQ29" s="14">
        <v>11</v>
      </c>
      <c r="AR29" s="14">
        <v>17</v>
      </c>
      <c r="AS29" s="14">
        <v>16</v>
      </c>
      <c r="AT29" s="14">
        <v>16</v>
      </c>
      <c r="AU29" s="14">
        <v>24</v>
      </c>
      <c r="AV29" s="14">
        <v>13</v>
      </c>
      <c r="AW29" s="14">
        <v>14</v>
      </c>
      <c r="AX29" s="14">
        <v>8</v>
      </c>
      <c r="AY29" s="14">
        <v>16</v>
      </c>
      <c r="AZ29" s="14">
        <v>26</v>
      </c>
      <c r="BA29" s="14">
        <v>24</v>
      </c>
      <c r="BB29" s="31" t="s">
        <v>5</v>
      </c>
      <c r="BC29" s="34">
        <f t="shared" si="0"/>
        <v>566</v>
      </c>
      <c r="BE29" s="13"/>
    </row>
    <row r="30" spans="1:57" ht="15.75" customHeight="1">
      <c r="A30" s="24" t="s">
        <v>20</v>
      </c>
      <c r="B30" s="22">
        <v>3</v>
      </c>
      <c r="C30" s="14">
        <v>1</v>
      </c>
      <c r="D30" s="14">
        <v>1</v>
      </c>
      <c r="E30" s="14">
        <v>1</v>
      </c>
      <c r="F30" s="14">
        <v>3</v>
      </c>
      <c r="G30" s="14">
        <v>6</v>
      </c>
      <c r="H30" s="14">
        <v>0</v>
      </c>
      <c r="I30" s="14">
        <v>4</v>
      </c>
      <c r="J30" s="14">
        <v>10</v>
      </c>
      <c r="K30" s="14">
        <v>2</v>
      </c>
      <c r="L30" s="14">
        <v>6</v>
      </c>
      <c r="M30" s="14">
        <v>8</v>
      </c>
      <c r="N30" s="14">
        <v>1</v>
      </c>
      <c r="O30" s="14">
        <v>4</v>
      </c>
      <c r="P30" s="14">
        <v>3</v>
      </c>
      <c r="Q30" s="14">
        <v>0</v>
      </c>
      <c r="R30" s="14">
        <v>1</v>
      </c>
      <c r="S30" s="14">
        <v>0</v>
      </c>
      <c r="T30" s="14" t="s">
        <v>5</v>
      </c>
      <c r="U30" s="14">
        <v>2</v>
      </c>
      <c r="V30" s="14">
        <v>5</v>
      </c>
      <c r="W30" s="14">
        <v>2</v>
      </c>
      <c r="X30" s="14" t="s">
        <v>5</v>
      </c>
      <c r="Y30" s="14">
        <v>2</v>
      </c>
      <c r="Z30" s="14">
        <v>11</v>
      </c>
      <c r="AA30" s="14">
        <v>4</v>
      </c>
      <c r="AB30" s="14">
        <v>5</v>
      </c>
      <c r="AC30" s="14">
        <v>3</v>
      </c>
      <c r="AD30" s="14" t="s">
        <v>5</v>
      </c>
      <c r="AE30" s="14">
        <v>3</v>
      </c>
      <c r="AF30" s="14">
        <v>1</v>
      </c>
      <c r="AG30" s="14">
        <v>0</v>
      </c>
      <c r="AH30" s="14">
        <v>4</v>
      </c>
      <c r="AI30" s="14">
        <v>3</v>
      </c>
      <c r="AJ30" s="14">
        <v>0</v>
      </c>
      <c r="AK30" s="14">
        <v>3</v>
      </c>
      <c r="AL30" s="14">
        <v>1</v>
      </c>
      <c r="AM30" s="14">
        <v>1</v>
      </c>
      <c r="AN30" s="14">
        <v>6</v>
      </c>
      <c r="AO30" s="14">
        <v>1</v>
      </c>
      <c r="AP30" s="14">
        <v>6</v>
      </c>
      <c r="AQ30" s="14">
        <v>11</v>
      </c>
      <c r="AR30" s="14">
        <v>2</v>
      </c>
      <c r="AS30" s="14">
        <v>5</v>
      </c>
      <c r="AT30" s="14">
        <v>3</v>
      </c>
      <c r="AU30" s="14">
        <v>3</v>
      </c>
      <c r="AV30" s="14">
        <v>0</v>
      </c>
      <c r="AW30" s="14">
        <v>2</v>
      </c>
      <c r="AX30" s="14">
        <v>5</v>
      </c>
      <c r="AY30" s="14">
        <v>1</v>
      </c>
      <c r="AZ30" s="14">
        <v>0</v>
      </c>
      <c r="BA30" s="14">
        <v>2</v>
      </c>
      <c r="BB30" s="31" t="s">
        <v>5</v>
      </c>
      <c r="BC30" s="34">
        <f t="shared" si="0"/>
        <v>151</v>
      </c>
      <c r="BE30" s="13"/>
    </row>
    <row r="31" spans="1:57" ht="15.75" customHeight="1">
      <c r="A31" s="24" t="s">
        <v>21</v>
      </c>
      <c r="B31" s="22">
        <v>4</v>
      </c>
      <c r="C31" s="14">
        <v>4</v>
      </c>
      <c r="D31" s="14">
        <v>0</v>
      </c>
      <c r="E31" s="14">
        <v>2</v>
      </c>
      <c r="F31" s="14">
        <v>2</v>
      </c>
      <c r="G31" s="14">
        <v>4</v>
      </c>
      <c r="H31" s="14">
        <v>0</v>
      </c>
      <c r="I31" s="14">
        <v>2</v>
      </c>
      <c r="J31" s="14">
        <v>1</v>
      </c>
      <c r="K31" s="14">
        <v>3</v>
      </c>
      <c r="L31" s="14">
        <v>7</v>
      </c>
      <c r="M31" s="14">
        <v>4</v>
      </c>
      <c r="N31" s="14">
        <v>5</v>
      </c>
      <c r="O31" s="14">
        <v>2</v>
      </c>
      <c r="P31" s="14">
        <v>4</v>
      </c>
      <c r="Q31" s="14">
        <v>1</v>
      </c>
      <c r="R31" s="14">
        <v>3</v>
      </c>
      <c r="S31" s="14">
        <v>1</v>
      </c>
      <c r="T31" s="14">
        <v>0</v>
      </c>
      <c r="U31" s="14">
        <v>2</v>
      </c>
      <c r="V31" s="14">
        <v>2</v>
      </c>
      <c r="W31" s="14">
        <v>0</v>
      </c>
      <c r="X31" s="14">
        <v>1</v>
      </c>
      <c r="Y31" s="14">
        <v>0</v>
      </c>
      <c r="Z31" s="14">
        <v>1</v>
      </c>
      <c r="AA31" s="14">
        <v>1</v>
      </c>
      <c r="AB31" s="14">
        <v>0</v>
      </c>
      <c r="AC31" s="14">
        <v>1</v>
      </c>
      <c r="AD31" s="14">
        <v>0</v>
      </c>
      <c r="AE31" s="14">
        <v>1</v>
      </c>
      <c r="AF31" s="14" t="s">
        <v>5</v>
      </c>
      <c r="AG31" s="14">
        <v>0</v>
      </c>
      <c r="AH31" s="14">
        <v>1</v>
      </c>
      <c r="AI31" s="14">
        <v>0</v>
      </c>
      <c r="AJ31" s="14">
        <v>2</v>
      </c>
      <c r="AK31" s="14">
        <v>4</v>
      </c>
      <c r="AL31" s="14">
        <v>0</v>
      </c>
      <c r="AM31" s="14">
        <v>1</v>
      </c>
      <c r="AN31" s="14">
        <v>0</v>
      </c>
      <c r="AO31" s="14">
        <v>2</v>
      </c>
      <c r="AP31" s="14">
        <v>0</v>
      </c>
      <c r="AQ31" s="14">
        <v>2</v>
      </c>
      <c r="AR31" s="14">
        <v>0</v>
      </c>
      <c r="AS31" s="14">
        <v>1</v>
      </c>
      <c r="AT31" s="14">
        <v>1</v>
      </c>
      <c r="AU31" s="14">
        <v>2</v>
      </c>
      <c r="AV31" s="14">
        <v>4</v>
      </c>
      <c r="AW31" s="14">
        <v>1</v>
      </c>
      <c r="AX31" s="14">
        <v>3</v>
      </c>
      <c r="AY31" s="14">
        <v>2</v>
      </c>
      <c r="AZ31" s="14">
        <v>5</v>
      </c>
      <c r="BA31" s="14">
        <v>0</v>
      </c>
      <c r="BB31" s="31" t="s">
        <v>5</v>
      </c>
      <c r="BC31" s="34">
        <f t="shared" si="0"/>
        <v>89</v>
      </c>
      <c r="BE31" s="13"/>
    </row>
    <row r="32" spans="1:57" ht="15.75" customHeight="1">
      <c r="A32" s="24" t="s">
        <v>22</v>
      </c>
      <c r="B32" s="22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</v>
      </c>
      <c r="M32" s="14">
        <v>6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 t="s">
        <v>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 t="s">
        <v>5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31" t="s">
        <v>5</v>
      </c>
      <c r="BC32" s="34">
        <f t="shared" si="0"/>
        <v>8</v>
      </c>
      <c r="BE32" s="13"/>
    </row>
    <row r="33" spans="1:57" ht="15.75" customHeight="1">
      <c r="A33" s="24" t="s">
        <v>23</v>
      </c>
      <c r="B33" s="22">
        <v>5</v>
      </c>
      <c r="C33" s="14">
        <v>6</v>
      </c>
      <c r="D33" s="14">
        <v>3</v>
      </c>
      <c r="E33" s="14">
        <v>4</v>
      </c>
      <c r="F33" s="14">
        <v>5</v>
      </c>
      <c r="G33" s="14">
        <v>3</v>
      </c>
      <c r="H33" s="14">
        <v>2</v>
      </c>
      <c r="I33" s="14">
        <v>4</v>
      </c>
      <c r="J33" s="14">
        <v>5</v>
      </c>
      <c r="K33" s="14">
        <v>6</v>
      </c>
      <c r="L33" s="14">
        <v>4</v>
      </c>
      <c r="M33" s="14">
        <v>6</v>
      </c>
      <c r="N33" s="14">
        <v>4</v>
      </c>
      <c r="O33" s="14">
        <v>5</v>
      </c>
      <c r="P33" s="14">
        <v>4</v>
      </c>
      <c r="Q33" s="14">
        <v>3</v>
      </c>
      <c r="R33" s="14">
        <v>7</v>
      </c>
      <c r="S33" s="14">
        <v>5</v>
      </c>
      <c r="T33" s="14">
        <v>6</v>
      </c>
      <c r="U33" s="14">
        <v>5</v>
      </c>
      <c r="V33" s="14">
        <v>3</v>
      </c>
      <c r="W33" s="14">
        <v>2</v>
      </c>
      <c r="X33" s="14">
        <v>3</v>
      </c>
      <c r="Y33" s="14">
        <v>6</v>
      </c>
      <c r="Z33" s="14">
        <v>4</v>
      </c>
      <c r="AA33" s="14">
        <v>6</v>
      </c>
      <c r="AB33" s="14">
        <v>3</v>
      </c>
      <c r="AC33" s="14">
        <v>4</v>
      </c>
      <c r="AD33" s="14">
        <v>5</v>
      </c>
      <c r="AE33" s="14">
        <v>7</v>
      </c>
      <c r="AF33" s="14">
        <v>2</v>
      </c>
      <c r="AG33" s="14">
        <v>4</v>
      </c>
      <c r="AH33" s="14">
        <v>3</v>
      </c>
      <c r="AI33" s="14" t="s">
        <v>5</v>
      </c>
      <c r="AJ33" s="14">
        <v>4</v>
      </c>
      <c r="AK33" s="14" t="s">
        <v>5</v>
      </c>
      <c r="AL33" s="14">
        <v>5</v>
      </c>
      <c r="AM33" s="14">
        <v>6</v>
      </c>
      <c r="AN33" s="14">
        <v>7</v>
      </c>
      <c r="AO33" s="14">
        <v>4</v>
      </c>
      <c r="AP33" s="14">
        <v>5</v>
      </c>
      <c r="AQ33" s="14">
        <v>6</v>
      </c>
      <c r="AR33" s="14">
        <v>7</v>
      </c>
      <c r="AS33" s="14">
        <v>6</v>
      </c>
      <c r="AT33" s="14">
        <v>7</v>
      </c>
      <c r="AU33" s="14">
        <v>5</v>
      </c>
      <c r="AV33" s="14">
        <v>6</v>
      </c>
      <c r="AW33" s="14">
        <v>5</v>
      </c>
      <c r="AX33" s="14">
        <v>0</v>
      </c>
      <c r="AY33" s="14">
        <v>0</v>
      </c>
      <c r="AZ33" s="14">
        <v>5</v>
      </c>
      <c r="BA33" s="14">
        <v>7</v>
      </c>
      <c r="BB33" s="31" t="s">
        <v>5</v>
      </c>
      <c r="BC33" s="34">
        <f t="shared" si="0"/>
        <v>229</v>
      </c>
      <c r="BE33" s="13"/>
    </row>
    <row r="34" spans="1:57" ht="15.75" customHeight="1">
      <c r="A34" s="24" t="s">
        <v>24</v>
      </c>
      <c r="B34" s="22">
        <v>2</v>
      </c>
      <c r="C34" s="14">
        <v>2</v>
      </c>
      <c r="D34" s="14">
        <v>3</v>
      </c>
      <c r="E34" s="14">
        <v>1</v>
      </c>
      <c r="F34" s="14">
        <v>1</v>
      </c>
      <c r="G34" s="14" t="s">
        <v>5</v>
      </c>
      <c r="H34" s="14" t="s">
        <v>5</v>
      </c>
      <c r="I34" s="14">
        <v>0</v>
      </c>
      <c r="J34" s="14">
        <v>1</v>
      </c>
      <c r="K34" s="14">
        <v>0</v>
      </c>
      <c r="L34" s="14">
        <v>1</v>
      </c>
      <c r="M34" s="14">
        <v>2</v>
      </c>
      <c r="N34" s="14">
        <v>0</v>
      </c>
      <c r="O34" s="14">
        <v>0</v>
      </c>
      <c r="P34" s="14" t="s">
        <v>5</v>
      </c>
      <c r="Q34" s="14">
        <v>0</v>
      </c>
      <c r="R34" s="14">
        <v>0</v>
      </c>
      <c r="S34" s="14" t="s">
        <v>5</v>
      </c>
      <c r="T34" s="14">
        <v>0</v>
      </c>
      <c r="U34" s="14">
        <v>1</v>
      </c>
      <c r="V34" s="14">
        <v>3</v>
      </c>
      <c r="W34" s="14">
        <v>2</v>
      </c>
      <c r="X34" s="14" t="s">
        <v>5</v>
      </c>
      <c r="Y34" s="14">
        <v>0</v>
      </c>
      <c r="Z34" s="14">
        <v>1</v>
      </c>
      <c r="AA34" s="14" t="s">
        <v>5</v>
      </c>
      <c r="AB34" s="14">
        <v>0</v>
      </c>
      <c r="AC34" s="14">
        <v>0</v>
      </c>
      <c r="AD34" s="14" t="s">
        <v>5</v>
      </c>
      <c r="AE34" s="14" t="s">
        <v>5</v>
      </c>
      <c r="AF34" s="14">
        <v>1</v>
      </c>
      <c r="AG34" s="14">
        <v>3</v>
      </c>
      <c r="AH34" s="14" t="s">
        <v>5</v>
      </c>
      <c r="AI34" s="14">
        <v>0</v>
      </c>
      <c r="AJ34" s="14">
        <v>0</v>
      </c>
      <c r="AK34" s="14">
        <v>1</v>
      </c>
      <c r="AL34" s="14">
        <v>0</v>
      </c>
      <c r="AM34" s="14">
        <v>3</v>
      </c>
      <c r="AN34" s="14">
        <v>3</v>
      </c>
      <c r="AO34" s="14">
        <v>3</v>
      </c>
      <c r="AP34" s="14">
        <v>1</v>
      </c>
      <c r="AQ34" s="14" t="s">
        <v>5</v>
      </c>
      <c r="AR34" s="14">
        <v>3</v>
      </c>
      <c r="AS34" s="14">
        <v>3</v>
      </c>
      <c r="AT34" s="14">
        <v>2</v>
      </c>
      <c r="AU34" s="14">
        <v>7</v>
      </c>
      <c r="AV34" s="14">
        <v>7</v>
      </c>
      <c r="AW34" s="14">
        <v>1</v>
      </c>
      <c r="AX34" s="14">
        <v>0</v>
      </c>
      <c r="AY34" s="14">
        <v>6</v>
      </c>
      <c r="AZ34" s="14">
        <v>1</v>
      </c>
      <c r="BA34" s="14">
        <v>1</v>
      </c>
      <c r="BB34" s="31" t="s">
        <v>5</v>
      </c>
      <c r="BC34" s="34">
        <f t="shared" si="0"/>
        <v>66</v>
      </c>
      <c r="BE34" s="13"/>
    </row>
    <row r="35" spans="1:57" ht="15.75" customHeight="1">
      <c r="A35" s="24" t="s">
        <v>25</v>
      </c>
      <c r="B35" s="22">
        <v>66</v>
      </c>
      <c r="C35" s="14">
        <v>47</v>
      </c>
      <c r="D35" s="14">
        <v>65</v>
      </c>
      <c r="E35" s="14">
        <v>46</v>
      </c>
      <c r="F35" s="14">
        <v>51</v>
      </c>
      <c r="G35" s="14">
        <v>71</v>
      </c>
      <c r="H35" s="14">
        <v>77</v>
      </c>
      <c r="I35" s="14">
        <v>124</v>
      </c>
      <c r="J35" s="14">
        <v>117</v>
      </c>
      <c r="K35" s="14">
        <v>74</v>
      </c>
      <c r="L35" s="14">
        <v>145</v>
      </c>
      <c r="M35" s="14">
        <v>101</v>
      </c>
      <c r="N35" s="14">
        <v>117</v>
      </c>
      <c r="O35" s="14">
        <v>127</v>
      </c>
      <c r="P35" s="14">
        <v>146</v>
      </c>
      <c r="Q35" s="14">
        <v>104</v>
      </c>
      <c r="R35" s="14">
        <v>94</v>
      </c>
      <c r="S35" s="14">
        <v>93</v>
      </c>
      <c r="T35" s="14">
        <v>96</v>
      </c>
      <c r="U35" s="14">
        <v>76</v>
      </c>
      <c r="V35" s="14">
        <v>129</v>
      </c>
      <c r="W35" s="14">
        <v>93</v>
      </c>
      <c r="X35" s="14">
        <v>80</v>
      </c>
      <c r="Y35" s="14">
        <v>80</v>
      </c>
      <c r="Z35" s="14">
        <v>97</v>
      </c>
      <c r="AA35" s="14">
        <v>80</v>
      </c>
      <c r="AB35" s="14">
        <v>62</v>
      </c>
      <c r="AC35" s="14">
        <v>70</v>
      </c>
      <c r="AD35" s="14">
        <v>54</v>
      </c>
      <c r="AE35" s="14">
        <v>61</v>
      </c>
      <c r="AF35" s="14">
        <v>45</v>
      </c>
      <c r="AG35" s="14">
        <v>54</v>
      </c>
      <c r="AH35" s="14">
        <v>36</v>
      </c>
      <c r="AI35" s="14">
        <v>32</v>
      </c>
      <c r="AJ35" s="14">
        <v>59</v>
      </c>
      <c r="AK35" s="14">
        <v>39</v>
      </c>
      <c r="AL35" s="14">
        <v>52</v>
      </c>
      <c r="AM35" s="14">
        <v>45</v>
      </c>
      <c r="AN35" s="14">
        <v>36</v>
      </c>
      <c r="AO35" s="14">
        <v>40</v>
      </c>
      <c r="AP35" s="14">
        <v>34</v>
      </c>
      <c r="AQ35" s="14">
        <v>33</v>
      </c>
      <c r="AR35" s="14">
        <v>50</v>
      </c>
      <c r="AS35" s="14">
        <v>38</v>
      </c>
      <c r="AT35" s="14">
        <v>51</v>
      </c>
      <c r="AU35" s="14">
        <v>50</v>
      </c>
      <c r="AV35" s="14">
        <v>62</v>
      </c>
      <c r="AW35" s="14">
        <v>84</v>
      </c>
      <c r="AX35" s="14">
        <v>92</v>
      </c>
      <c r="AY35" s="14">
        <v>168</v>
      </c>
      <c r="AZ35" s="14">
        <v>164</v>
      </c>
      <c r="BA35" s="14">
        <v>183</v>
      </c>
      <c r="BB35" s="31" t="s">
        <v>5</v>
      </c>
      <c r="BC35" s="34">
        <f t="shared" si="0"/>
        <v>4090</v>
      </c>
      <c r="BE35" s="13"/>
    </row>
    <row r="36" spans="1:57" ht="15.75" customHeight="1">
      <c r="A36" s="24" t="s">
        <v>26</v>
      </c>
      <c r="B36" s="22">
        <v>0</v>
      </c>
      <c r="C36" s="14">
        <v>3</v>
      </c>
      <c r="D36" s="14">
        <v>1</v>
      </c>
      <c r="E36" s="14">
        <v>1</v>
      </c>
      <c r="F36" s="14">
        <v>0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5</v>
      </c>
      <c r="M36" s="14">
        <v>3</v>
      </c>
      <c r="N36" s="14">
        <v>8</v>
      </c>
      <c r="O36" s="14">
        <v>1</v>
      </c>
      <c r="P36" s="14">
        <v>1</v>
      </c>
      <c r="Q36" s="14">
        <v>2</v>
      </c>
      <c r="R36" s="14">
        <v>0</v>
      </c>
      <c r="S36" s="14">
        <v>0</v>
      </c>
      <c r="T36" s="14">
        <v>1</v>
      </c>
      <c r="U36" s="14">
        <v>2</v>
      </c>
      <c r="V36" s="14">
        <v>3</v>
      </c>
      <c r="W36" s="14">
        <v>1</v>
      </c>
      <c r="X36" s="14">
        <v>2</v>
      </c>
      <c r="Y36" s="14">
        <v>0</v>
      </c>
      <c r="Z36" s="14">
        <v>0</v>
      </c>
      <c r="AA36" s="14">
        <v>1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</v>
      </c>
      <c r="AU36" s="14">
        <v>0</v>
      </c>
      <c r="AV36" s="14">
        <v>1</v>
      </c>
      <c r="AW36" s="14">
        <v>1</v>
      </c>
      <c r="AX36" s="14">
        <v>0</v>
      </c>
      <c r="AY36" s="14">
        <v>0</v>
      </c>
      <c r="AZ36" s="14">
        <v>3</v>
      </c>
      <c r="BA36" s="14">
        <v>5</v>
      </c>
      <c r="BB36" s="31" t="s">
        <v>5</v>
      </c>
      <c r="BC36" s="34">
        <f t="shared" si="0"/>
        <v>48</v>
      </c>
      <c r="BE36" s="13"/>
    </row>
    <row r="37" spans="1:57" ht="15.75" customHeight="1">
      <c r="A37" s="24" t="s">
        <v>27</v>
      </c>
      <c r="B37" s="22">
        <v>6</v>
      </c>
      <c r="C37" s="14">
        <v>3</v>
      </c>
      <c r="D37" s="14">
        <v>2</v>
      </c>
      <c r="E37" s="14">
        <v>4</v>
      </c>
      <c r="F37" s="14">
        <v>2</v>
      </c>
      <c r="G37" s="14">
        <v>3</v>
      </c>
      <c r="H37" s="14">
        <v>2</v>
      </c>
      <c r="I37" s="14">
        <v>4</v>
      </c>
      <c r="J37" s="14">
        <v>1</v>
      </c>
      <c r="K37" s="14">
        <v>13</v>
      </c>
      <c r="L37" s="14">
        <v>2</v>
      </c>
      <c r="M37" s="14">
        <v>13</v>
      </c>
      <c r="N37" s="14">
        <v>14</v>
      </c>
      <c r="O37" s="14">
        <v>16</v>
      </c>
      <c r="P37" s="14">
        <v>4</v>
      </c>
      <c r="Q37" s="14">
        <v>11</v>
      </c>
      <c r="R37" s="14">
        <v>17</v>
      </c>
      <c r="S37" s="14">
        <v>3</v>
      </c>
      <c r="T37" s="14">
        <v>10</v>
      </c>
      <c r="U37" s="14">
        <v>9</v>
      </c>
      <c r="V37" s="14">
        <v>7</v>
      </c>
      <c r="W37" s="14">
        <v>3</v>
      </c>
      <c r="X37" s="14">
        <v>9</v>
      </c>
      <c r="Y37" s="14">
        <v>6</v>
      </c>
      <c r="Z37" s="14">
        <v>3</v>
      </c>
      <c r="AA37" s="14">
        <v>0</v>
      </c>
      <c r="AB37" s="14">
        <v>3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</v>
      </c>
      <c r="AI37" s="14">
        <v>0</v>
      </c>
      <c r="AJ37" s="14">
        <v>0</v>
      </c>
      <c r="AK37" s="14">
        <v>4</v>
      </c>
      <c r="AL37" s="14">
        <v>0</v>
      </c>
      <c r="AM37" s="14">
        <v>5</v>
      </c>
      <c r="AN37" s="14">
        <v>0</v>
      </c>
      <c r="AO37" s="14">
        <v>0</v>
      </c>
      <c r="AP37" s="14">
        <v>0</v>
      </c>
      <c r="AQ37" s="14">
        <v>3</v>
      </c>
      <c r="AR37" s="14">
        <v>3</v>
      </c>
      <c r="AS37" s="14">
        <v>2</v>
      </c>
      <c r="AT37" s="14">
        <v>6</v>
      </c>
      <c r="AU37" s="14">
        <v>10</v>
      </c>
      <c r="AV37" s="14">
        <v>6</v>
      </c>
      <c r="AW37" s="14">
        <v>4</v>
      </c>
      <c r="AX37" s="14">
        <v>5</v>
      </c>
      <c r="AY37" s="14">
        <v>5</v>
      </c>
      <c r="AZ37" s="14">
        <v>12</v>
      </c>
      <c r="BA37" s="14">
        <v>12</v>
      </c>
      <c r="BB37" s="31" t="s">
        <v>5</v>
      </c>
      <c r="BC37" s="34">
        <f t="shared" si="0"/>
        <v>248</v>
      </c>
      <c r="BE37" s="13"/>
    </row>
    <row r="38" spans="1:57" ht="15.75" customHeight="1">
      <c r="A38" s="24" t="s">
        <v>28</v>
      </c>
      <c r="B38" s="22">
        <v>1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0</v>
      </c>
      <c r="I38" s="14">
        <v>0</v>
      </c>
      <c r="J38" s="14">
        <v>1</v>
      </c>
      <c r="K38" s="14">
        <v>0</v>
      </c>
      <c r="L38" s="14">
        <v>1</v>
      </c>
      <c r="M38" s="14">
        <v>3</v>
      </c>
      <c r="N38" s="14">
        <v>1</v>
      </c>
      <c r="O38" s="14">
        <v>2</v>
      </c>
      <c r="P38" s="14">
        <v>3</v>
      </c>
      <c r="Q38" s="14">
        <v>1</v>
      </c>
      <c r="R38" s="14">
        <v>1</v>
      </c>
      <c r="S38" s="14">
        <v>1</v>
      </c>
      <c r="T38" s="14">
        <v>2</v>
      </c>
      <c r="U38" s="14">
        <v>0</v>
      </c>
      <c r="V38" s="14">
        <v>3</v>
      </c>
      <c r="W38" s="14">
        <v>8</v>
      </c>
      <c r="X38" s="14">
        <v>10</v>
      </c>
      <c r="Y38" s="14">
        <v>11</v>
      </c>
      <c r="Z38" s="14">
        <v>2</v>
      </c>
      <c r="AA38" s="14">
        <v>2</v>
      </c>
      <c r="AB38" s="14">
        <v>8</v>
      </c>
      <c r="AC38" s="14">
        <v>1</v>
      </c>
      <c r="AD38" s="14">
        <v>0</v>
      </c>
      <c r="AE38" s="14">
        <v>1</v>
      </c>
      <c r="AF38" s="14">
        <v>2</v>
      </c>
      <c r="AG38" s="14">
        <v>1</v>
      </c>
      <c r="AH38" s="14">
        <v>4</v>
      </c>
      <c r="AI38" s="14">
        <v>2</v>
      </c>
      <c r="AJ38" s="14">
        <v>8</v>
      </c>
      <c r="AK38" s="14">
        <v>3</v>
      </c>
      <c r="AL38" s="14">
        <v>1</v>
      </c>
      <c r="AM38" s="14">
        <v>2</v>
      </c>
      <c r="AN38" s="14">
        <v>4</v>
      </c>
      <c r="AO38" s="14">
        <v>6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1</v>
      </c>
      <c r="AV38" s="14">
        <v>6</v>
      </c>
      <c r="AW38" s="14">
        <v>1</v>
      </c>
      <c r="AX38" s="14">
        <v>3</v>
      </c>
      <c r="AY38" s="14">
        <v>1</v>
      </c>
      <c r="AZ38" s="14">
        <v>0</v>
      </c>
      <c r="BA38" s="14">
        <v>2</v>
      </c>
      <c r="BB38" s="31" t="s">
        <v>5</v>
      </c>
      <c r="BC38" s="34">
        <f t="shared" si="0"/>
        <v>114</v>
      </c>
      <c r="BE38" s="13"/>
    </row>
    <row r="39" spans="1:57" ht="15.75" customHeight="1">
      <c r="A39" s="24" t="s">
        <v>29</v>
      </c>
      <c r="B39" s="22">
        <v>1</v>
      </c>
      <c r="C39" s="14">
        <v>2</v>
      </c>
      <c r="D39" s="14">
        <v>1</v>
      </c>
      <c r="E39" s="14">
        <v>2</v>
      </c>
      <c r="F39" s="14">
        <v>3</v>
      </c>
      <c r="G39" s="14">
        <v>7</v>
      </c>
      <c r="H39" s="14">
        <v>9</v>
      </c>
      <c r="I39" s="14">
        <v>1</v>
      </c>
      <c r="J39" s="14">
        <v>9</v>
      </c>
      <c r="K39" s="14">
        <v>15</v>
      </c>
      <c r="L39" s="14">
        <v>8</v>
      </c>
      <c r="M39" s="14">
        <v>3</v>
      </c>
      <c r="N39" s="14">
        <v>7</v>
      </c>
      <c r="O39" s="14">
        <v>3</v>
      </c>
      <c r="P39" s="14">
        <v>5</v>
      </c>
      <c r="Q39" s="14">
        <v>4</v>
      </c>
      <c r="R39" s="14">
        <v>0</v>
      </c>
      <c r="S39" s="14">
        <v>1</v>
      </c>
      <c r="T39" s="14">
        <v>5</v>
      </c>
      <c r="U39" s="14">
        <v>5</v>
      </c>
      <c r="V39" s="14">
        <v>4</v>
      </c>
      <c r="W39" s="14">
        <v>2</v>
      </c>
      <c r="X39" s="14" t="s">
        <v>5</v>
      </c>
      <c r="Y39" s="14">
        <v>1</v>
      </c>
      <c r="Z39" s="14">
        <v>4</v>
      </c>
      <c r="AA39" s="14">
        <v>4</v>
      </c>
      <c r="AB39" s="14">
        <v>8</v>
      </c>
      <c r="AC39" s="14">
        <v>7</v>
      </c>
      <c r="AD39" s="14">
        <v>0</v>
      </c>
      <c r="AE39" s="14">
        <v>2</v>
      </c>
      <c r="AF39" s="14">
        <v>0</v>
      </c>
      <c r="AG39" s="14">
        <v>0</v>
      </c>
      <c r="AH39" s="14">
        <v>1</v>
      </c>
      <c r="AI39" s="14">
        <v>2</v>
      </c>
      <c r="AJ39" s="14">
        <v>0</v>
      </c>
      <c r="AK39" s="14">
        <v>0</v>
      </c>
      <c r="AL39" s="14">
        <v>1</v>
      </c>
      <c r="AM39" s="14">
        <v>0</v>
      </c>
      <c r="AN39" s="14">
        <v>1</v>
      </c>
      <c r="AO39" s="14">
        <v>0</v>
      </c>
      <c r="AP39" s="14">
        <v>0</v>
      </c>
      <c r="AQ39" s="14">
        <v>3</v>
      </c>
      <c r="AR39" s="14">
        <v>0</v>
      </c>
      <c r="AS39" s="14">
        <v>4</v>
      </c>
      <c r="AT39" s="14">
        <v>7</v>
      </c>
      <c r="AU39" s="14">
        <v>4</v>
      </c>
      <c r="AV39" s="14">
        <v>3</v>
      </c>
      <c r="AW39" s="14">
        <v>9</v>
      </c>
      <c r="AX39" s="14">
        <v>6</v>
      </c>
      <c r="AY39" s="14">
        <v>6</v>
      </c>
      <c r="AZ39" s="14">
        <v>3</v>
      </c>
      <c r="BA39" s="14">
        <v>0</v>
      </c>
      <c r="BB39" s="31" t="s">
        <v>5</v>
      </c>
      <c r="BC39" s="34">
        <f t="shared" si="0"/>
        <v>173</v>
      </c>
      <c r="BE39" s="13"/>
    </row>
    <row r="40" spans="1:57" ht="15.75" customHeight="1">
      <c r="A40" s="24" t="s">
        <v>30</v>
      </c>
      <c r="B40" s="22">
        <v>0</v>
      </c>
      <c r="C40" s="14">
        <v>3</v>
      </c>
      <c r="D40" s="14">
        <v>0</v>
      </c>
      <c r="E40" s="14">
        <v>0</v>
      </c>
      <c r="F40" s="14">
        <v>0</v>
      </c>
      <c r="G40" s="14" t="s">
        <v>5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7</v>
      </c>
      <c r="N40" s="14">
        <v>0</v>
      </c>
      <c r="O40" s="14">
        <v>4</v>
      </c>
      <c r="P40" s="14">
        <v>0</v>
      </c>
      <c r="Q40" s="14">
        <v>0</v>
      </c>
      <c r="R40" s="14">
        <v>5</v>
      </c>
      <c r="S40" s="14">
        <v>0</v>
      </c>
      <c r="T40" s="14">
        <v>6</v>
      </c>
      <c r="U40" s="14">
        <v>0</v>
      </c>
      <c r="V40" s="14">
        <v>9</v>
      </c>
      <c r="W40" s="14">
        <v>0</v>
      </c>
      <c r="X40" s="14" t="s">
        <v>5</v>
      </c>
      <c r="Y40" s="14">
        <v>1</v>
      </c>
      <c r="Z40" s="14">
        <v>0</v>
      </c>
      <c r="AA40" s="14">
        <v>1</v>
      </c>
      <c r="AB40" s="14">
        <v>2</v>
      </c>
      <c r="AC40" s="14">
        <v>0</v>
      </c>
      <c r="AD40" s="14">
        <v>3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7</v>
      </c>
      <c r="AL40" s="14">
        <v>4</v>
      </c>
      <c r="AM40" s="14">
        <v>0</v>
      </c>
      <c r="AN40" s="14">
        <v>134</v>
      </c>
      <c r="AO40" s="14">
        <v>6</v>
      </c>
      <c r="AP40" s="14">
        <v>3</v>
      </c>
      <c r="AQ40" s="14">
        <v>1</v>
      </c>
      <c r="AR40" s="14">
        <v>0</v>
      </c>
      <c r="AS40" s="14">
        <v>6</v>
      </c>
      <c r="AT40" s="14">
        <v>3</v>
      </c>
      <c r="AU40" s="14">
        <v>3</v>
      </c>
      <c r="AV40" s="14">
        <v>1</v>
      </c>
      <c r="AW40" s="14">
        <v>0</v>
      </c>
      <c r="AX40" s="14">
        <v>2</v>
      </c>
      <c r="AY40" s="14">
        <v>0</v>
      </c>
      <c r="AZ40" s="14">
        <v>0</v>
      </c>
      <c r="BA40" s="14">
        <v>0</v>
      </c>
      <c r="BB40" s="31" t="s">
        <v>5</v>
      </c>
      <c r="BC40" s="34">
        <f t="shared" si="0"/>
        <v>212</v>
      </c>
      <c r="BE40" s="13"/>
    </row>
    <row r="41" spans="1:57" ht="15.75" customHeight="1">
      <c r="A41" s="24" t="s">
        <v>31</v>
      </c>
      <c r="B41" s="22">
        <v>4</v>
      </c>
      <c r="C41" s="14">
        <v>5</v>
      </c>
      <c r="D41" s="14">
        <v>4</v>
      </c>
      <c r="E41" s="14">
        <v>2</v>
      </c>
      <c r="F41" s="14">
        <v>5</v>
      </c>
      <c r="G41" s="14">
        <v>3</v>
      </c>
      <c r="H41" s="14">
        <v>2</v>
      </c>
      <c r="I41" s="14">
        <v>2</v>
      </c>
      <c r="J41" s="14">
        <v>1</v>
      </c>
      <c r="K41" s="14">
        <v>16</v>
      </c>
      <c r="L41" s="14">
        <v>3</v>
      </c>
      <c r="M41" s="14">
        <v>8</v>
      </c>
      <c r="N41" s="14">
        <v>0</v>
      </c>
      <c r="O41" s="14">
        <v>5</v>
      </c>
      <c r="P41" s="14">
        <v>0</v>
      </c>
      <c r="Q41" s="14">
        <v>6</v>
      </c>
      <c r="R41" s="14">
        <v>1</v>
      </c>
      <c r="S41" s="14">
        <v>1</v>
      </c>
      <c r="T41" s="14">
        <v>7</v>
      </c>
      <c r="U41" s="14">
        <v>4</v>
      </c>
      <c r="V41" s="14">
        <v>0</v>
      </c>
      <c r="W41" s="14">
        <v>7</v>
      </c>
      <c r="X41" s="14" t="s">
        <v>5</v>
      </c>
      <c r="Y41" s="14">
        <v>1</v>
      </c>
      <c r="Z41" s="14">
        <v>0</v>
      </c>
      <c r="AA41" s="14">
        <v>0</v>
      </c>
      <c r="AB41" s="14">
        <v>0</v>
      </c>
      <c r="AC41" s="14">
        <v>4</v>
      </c>
      <c r="AD41" s="14">
        <v>2</v>
      </c>
      <c r="AE41" s="14">
        <v>0</v>
      </c>
      <c r="AF41" s="14">
        <v>0</v>
      </c>
      <c r="AG41" s="14">
        <v>0</v>
      </c>
      <c r="AH41" s="14">
        <v>1</v>
      </c>
      <c r="AI41" s="14">
        <v>0</v>
      </c>
      <c r="AJ41" s="14">
        <v>1</v>
      </c>
      <c r="AK41" s="14" t="s">
        <v>5</v>
      </c>
      <c r="AL41" s="14">
        <v>3</v>
      </c>
      <c r="AM41" s="14">
        <v>0</v>
      </c>
      <c r="AN41" s="14">
        <v>0</v>
      </c>
      <c r="AO41" s="14">
        <v>2</v>
      </c>
      <c r="AP41" s="14">
        <v>0</v>
      </c>
      <c r="AQ41" s="14" t="s">
        <v>5</v>
      </c>
      <c r="AR41" s="14">
        <v>0</v>
      </c>
      <c r="AS41" s="14">
        <v>1</v>
      </c>
      <c r="AT41" s="14">
        <v>1</v>
      </c>
      <c r="AU41" s="14">
        <v>0</v>
      </c>
      <c r="AV41" s="14">
        <v>0</v>
      </c>
      <c r="AW41" s="14">
        <v>0</v>
      </c>
      <c r="AX41" s="14">
        <v>1</v>
      </c>
      <c r="AY41" s="14">
        <v>0</v>
      </c>
      <c r="AZ41" s="14">
        <v>3</v>
      </c>
      <c r="BA41" s="14">
        <v>6</v>
      </c>
      <c r="BB41" s="31" t="s">
        <v>5</v>
      </c>
      <c r="BC41" s="34">
        <f t="shared" si="0"/>
        <v>112</v>
      </c>
      <c r="BE41" s="13"/>
    </row>
    <row r="42" spans="1:57" ht="15.75" customHeight="1">
      <c r="A42" s="24" t="s">
        <v>32</v>
      </c>
      <c r="B42" s="22">
        <v>4</v>
      </c>
      <c r="C42" s="14">
        <v>4</v>
      </c>
      <c r="D42" s="14">
        <v>0</v>
      </c>
      <c r="E42" s="14">
        <v>3</v>
      </c>
      <c r="F42" s="14">
        <v>3</v>
      </c>
      <c r="G42" s="14">
        <v>11</v>
      </c>
      <c r="H42" s="14">
        <v>5</v>
      </c>
      <c r="I42" s="14">
        <v>4</v>
      </c>
      <c r="J42" s="14">
        <v>6</v>
      </c>
      <c r="K42" s="14">
        <v>21</v>
      </c>
      <c r="L42" s="14">
        <v>26</v>
      </c>
      <c r="M42" s="14">
        <v>18</v>
      </c>
      <c r="N42" s="14">
        <v>15</v>
      </c>
      <c r="O42" s="14">
        <v>9</v>
      </c>
      <c r="P42" s="14">
        <v>3</v>
      </c>
      <c r="Q42" s="14">
        <v>3</v>
      </c>
      <c r="R42" s="14">
        <v>2</v>
      </c>
      <c r="S42" s="14">
        <v>3</v>
      </c>
      <c r="T42" s="14">
        <v>6</v>
      </c>
      <c r="U42" s="14">
        <v>6</v>
      </c>
      <c r="V42" s="14">
        <v>2</v>
      </c>
      <c r="W42" s="14">
        <v>1</v>
      </c>
      <c r="X42" s="14">
        <v>1</v>
      </c>
      <c r="Y42" s="14">
        <v>4</v>
      </c>
      <c r="Z42" s="14">
        <v>3</v>
      </c>
      <c r="AA42" s="14">
        <v>1</v>
      </c>
      <c r="AB42" s="14">
        <v>1</v>
      </c>
      <c r="AC42" s="14">
        <v>1</v>
      </c>
      <c r="AD42" s="14">
        <v>0</v>
      </c>
      <c r="AE42" s="14">
        <v>0</v>
      </c>
      <c r="AF42" s="14">
        <v>6</v>
      </c>
      <c r="AG42" s="14">
        <v>2</v>
      </c>
      <c r="AH42" s="14">
        <v>1</v>
      </c>
      <c r="AI42" s="14">
        <v>3</v>
      </c>
      <c r="AJ42" s="14">
        <v>5</v>
      </c>
      <c r="AK42" s="14">
        <v>1</v>
      </c>
      <c r="AL42" s="14">
        <v>0</v>
      </c>
      <c r="AM42" s="14">
        <v>2</v>
      </c>
      <c r="AN42" s="14">
        <v>3</v>
      </c>
      <c r="AO42" s="14">
        <v>3</v>
      </c>
      <c r="AP42" s="14">
        <v>0</v>
      </c>
      <c r="AQ42" s="14">
        <v>4</v>
      </c>
      <c r="AR42" s="14">
        <v>0</v>
      </c>
      <c r="AS42" s="14">
        <v>2</v>
      </c>
      <c r="AT42" s="14">
        <v>0</v>
      </c>
      <c r="AU42" s="14">
        <v>0</v>
      </c>
      <c r="AV42" s="14">
        <v>1</v>
      </c>
      <c r="AW42" s="14">
        <v>4</v>
      </c>
      <c r="AX42" s="14">
        <v>0</v>
      </c>
      <c r="AY42" s="14">
        <v>3</v>
      </c>
      <c r="AZ42" s="14">
        <v>2</v>
      </c>
      <c r="BA42" s="14">
        <v>2</v>
      </c>
      <c r="BB42" s="31" t="s">
        <v>5</v>
      </c>
      <c r="BC42" s="34">
        <f t="shared" si="0"/>
        <v>210</v>
      </c>
      <c r="BE42" s="13"/>
    </row>
    <row r="43" spans="1:57" ht="15.75" customHeight="1">
      <c r="A43" s="24" t="s">
        <v>33</v>
      </c>
      <c r="B43" s="22">
        <v>1</v>
      </c>
      <c r="C43" s="14">
        <v>0</v>
      </c>
      <c r="D43" s="14">
        <v>1</v>
      </c>
      <c r="E43" s="14">
        <v>1</v>
      </c>
      <c r="F43" s="14">
        <v>2</v>
      </c>
      <c r="G43" s="14">
        <v>3</v>
      </c>
      <c r="H43" s="14">
        <v>1</v>
      </c>
      <c r="I43" s="14">
        <v>0</v>
      </c>
      <c r="J43" s="14">
        <v>0</v>
      </c>
      <c r="K43" s="14">
        <v>1</v>
      </c>
      <c r="L43" s="14">
        <v>1</v>
      </c>
      <c r="M43" s="14">
        <v>1</v>
      </c>
      <c r="N43" s="14">
        <v>4</v>
      </c>
      <c r="O43" s="14">
        <v>1</v>
      </c>
      <c r="P43" s="14">
        <v>5</v>
      </c>
      <c r="Q43" s="14">
        <v>3</v>
      </c>
      <c r="R43" s="14">
        <v>5</v>
      </c>
      <c r="S43" s="14">
        <v>4</v>
      </c>
      <c r="T43" s="14">
        <v>2</v>
      </c>
      <c r="U43" s="14">
        <v>1</v>
      </c>
      <c r="V43" s="14">
        <v>0</v>
      </c>
      <c r="W43" s="14">
        <v>0</v>
      </c>
      <c r="X43" s="14" t="s">
        <v>5</v>
      </c>
      <c r="Y43" s="14">
        <v>2</v>
      </c>
      <c r="Z43" s="14">
        <v>3</v>
      </c>
      <c r="AA43" s="14">
        <v>5</v>
      </c>
      <c r="AB43" s="14">
        <v>0</v>
      </c>
      <c r="AC43" s="14">
        <v>5</v>
      </c>
      <c r="AD43" s="14">
        <v>3</v>
      </c>
      <c r="AE43" s="14">
        <v>2</v>
      </c>
      <c r="AF43" s="14">
        <v>0</v>
      </c>
      <c r="AG43" s="14">
        <v>2</v>
      </c>
      <c r="AH43" s="14">
        <v>5</v>
      </c>
      <c r="AI43" s="14">
        <v>4</v>
      </c>
      <c r="AJ43" s="14">
        <v>5</v>
      </c>
      <c r="AK43" s="14">
        <v>5</v>
      </c>
      <c r="AL43" s="14">
        <v>3</v>
      </c>
      <c r="AM43" s="14">
        <v>4</v>
      </c>
      <c r="AN43" s="14">
        <v>2</v>
      </c>
      <c r="AO43" s="14">
        <v>3</v>
      </c>
      <c r="AP43" s="14">
        <v>4</v>
      </c>
      <c r="AQ43" s="14" t="s">
        <v>5</v>
      </c>
      <c r="AR43" s="14">
        <v>0</v>
      </c>
      <c r="AS43" s="14">
        <v>2</v>
      </c>
      <c r="AT43" s="14">
        <v>3</v>
      </c>
      <c r="AU43" s="14">
        <v>0</v>
      </c>
      <c r="AV43" s="14">
        <v>0</v>
      </c>
      <c r="AW43" s="14">
        <v>3</v>
      </c>
      <c r="AX43" s="14">
        <v>7</v>
      </c>
      <c r="AY43" s="14">
        <v>2</v>
      </c>
      <c r="AZ43" s="14">
        <v>0</v>
      </c>
      <c r="BA43" s="14">
        <v>1</v>
      </c>
      <c r="BB43" s="31" t="s">
        <v>5</v>
      </c>
      <c r="BC43" s="34">
        <f t="shared" si="0"/>
        <v>112</v>
      </c>
      <c r="BE43" s="13"/>
    </row>
    <row r="44" spans="1:57" ht="15.75" customHeight="1">
      <c r="A44" s="24" t="s">
        <v>34</v>
      </c>
      <c r="B44" s="22">
        <v>1</v>
      </c>
      <c r="C44" s="14">
        <v>2</v>
      </c>
      <c r="D44" s="14">
        <v>1</v>
      </c>
      <c r="E44" s="14">
        <v>2</v>
      </c>
      <c r="F44" s="14">
        <v>0</v>
      </c>
      <c r="G44" s="14">
        <v>1</v>
      </c>
      <c r="H44" s="14">
        <v>1</v>
      </c>
      <c r="I44" s="14">
        <v>2</v>
      </c>
      <c r="J44" s="14">
        <v>4</v>
      </c>
      <c r="K44" s="14">
        <v>6</v>
      </c>
      <c r="L44" s="14">
        <v>6</v>
      </c>
      <c r="M44" s="14">
        <v>3</v>
      </c>
      <c r="N44" s="14">
        <v>2</v>
      </c>
      <c r="O44" s="14">
        <v>3</v>
      </c>
      <c r="P44" s="14">
        <v>1</v>
      </c>
      <c r="Q44" s="14">
        <v>1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9</v>
      </c>
      <c r="AZ44" s="14">
        <v>0</v>
      </c>
      <c r="BA44" s="14">
        <v>0</v>
      </c>
      <c r="BB44" s="31" t="s">
        <v>5</v>
      </c>
      <c r="BC44" s="34">
        <f t="shared" si="0"/>
        <v>45</v>
      </c>
      <c r="BE44" s="13"/>
    </row>
    <row r="45" spans="1:57" ht="15.75" customHeight="1">
      <c r="A45" s="24" t="s">
        <v>35</v>
      </c>
      <c r="B45" s="22">
        <v>4</v>
      </c>
      <c r="C45" s="14">
        <v>3</v>
      </c>
      <c r="D45" s="14">
        <v>2</v>
      </c>
      <c r="E45" s="14">
        <v>0</v>
      </c>
      <c r="F45" s="14">
        <v>2</v>
      </c>
      <c r="G45" s="14">
        <v>0</v>
      </c>
      <c r="H45" s="14">
        <v>0</v>
      </c>
      <c r="I45" s="14">
        <v>0</v>
      </c>
      <c r="J45" s="14">
        <v>7</v>
      </c>
      <c r="K45" s="14">
        <v>2</v>
      </c>
      <c r="L45" s="14">
        <v>2</v>
      </c>
      <c r="M45" s="14">
        <v>2</v>
      </c>
      <c r="N45" s="14">
        <v>0</v>
      </c>
      <c r="O45" s="14">
        <v>0</v>
      </c>
      <c r="P45" s="14">
        <v>2</v>
      </c>
      <c r="Q45" s="14">
        <v>1</v>
      </c>
      <c r="R45" s="14">
        <v>5</v>
      </c>
      <c r="S45" s="14">
        <v>3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3</v>
      </c>
      <c r="AA45" s="14">
        <v>0</v>
      </c>
      <c r="AB45" s="14">
        <v>0</v>
      </c>
      <c r="AC45" s="14">
        <v>0</v>
      </c>
      <c r="AD45" s="14">
        <v>2</v>
      </c>
      <c r="AE45" s="14">
        <v>0</v>
      </c>
      <c r="AF45" s="14">
        <v>0</v>
      </c>
      <c r="AG45" s="14">
        <v>0</v>
      </c>
      <c r="AH45" s="14">
        <v>1</v>
      </c>
      <c r="AI45" s="14">
        <v>0</v>
      </c>
      <c r="AJ45" s="14">
        <v>0</v>
      </c>
      <c r="AK45" s="14">
        <v>2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31" t="s">
        <v>5</v>
      </c>
      <c r="BC45" s="34">
        <f t="shared" si="0"/>
        <v>44</v>
      </c>
      <c r="BE45" s="13"/>
    </row>
    <row r="46" spans="1:57" ht="15.75" customHeight="1">
      <c r="A46" s="24" t="s">
        <v>36</v>
      </c>
      <c r="B46" s="22">
        <v>0</v>
      </c>
      <c r="C46" s="14">
        <v>0</v>
      </c>
      <c r="D46" s="14">
        <v>2</v>
      </c>
      <c r="E46" s="14">
        <v>2</v>
      </c>
      <c r="F46" s="14">
        <v>8</v>
      </c>
      <c r="G46" s="14">
        <v>6</v>
      </c>
      <c r="H46" s="14">
        <v>5</v>
      </c>
      <c r="I46" s="14">
        <v>0</v>
      </c>
      <c r="J46" s="14">
        <v>1</v>
      </c>
      <c r="K46" s="14">
        <v>0</v>
      </c>
      <c r="L46" s="14">
        <v>1</v>
      </c>
      <c r="M46" s="14">
        <v>2</v>
      </c>
      <c r="N46" s="14">
        <v>1</v>
      </c>
      <c r="O46" s="14">
        <v>1</v>
      </c>
      <c r="P46" s="14">
        <v>1</v>
      </c>
      <c r="Q46" s="14">
        <v>5</v>
      </c>
      <c r="R46" s="14">
        <v>0</v>
      </c>
      <c r="S46" s="14" t="s">
        <v>5</v>
      </c>
      <c r="T46" s="14">
        <v>0</v>
      </c>
      <c r="U46" s="14">
        <v>0</v>
      </c>
      <c r="V46" s="14">
        <v>2</v>
      </c>
      <c r="W46" s="14">
        <v>0</v>
      </c>
      <c r="X46" s="14" t="s">
        <v>5</v>
      </c>
      <c r="Y46" s="14">
        <v>1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3</v>
      </c>
      <c r="AG46" s="14">
        <v>0</v>
      </c>
      <c r="AH46" s="14">
        <v>0</v>
      </c>
      <c r="AI46" s="14">
        <v>0</v>
      </c>
      <c r="AJ46" s="14">
        <v>1</v>
      </c>
      <c r="AK46" s="14">
        <v>1</v>
      </c>
      <c r="AL46" s="14">
        <v>0</v>
      </c>
      <c r="AM46" s="14">
        <v>2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1</v>
      </c>
      <c r="AU46" s="14">
        <v>0</v>
      </c>
      <c r="AV46" s="14">
        <v>0</v>
      </c>
      <c r="AW46" s="14">
        <v>0</v>
      </c>
      <c r="AX46" s="14">
        <v>0</v>
      </c>
      <c r="AY46" s="14">
        <v>5</v>
      </c>
      <c r="AZ46" s="14">
        <v>0</v>
      </c>
      <c r="BA46" s="14">
        <v>0</v>
      </c>
      <c r="BB46" s="31" t="s">
        <v>5</v>
      </c>
      <c r="BC46" s="34">
        <f t="shared" si="0"/>
        <v>51</v>
      </c>
      <c r="BE46" s="13"/>
    </row>
    <row r="47" spans="1:57" ht="15.75" customHeight="1">
      <c r="A47" s="24" t="s">
        <v>37</v>
      </c>
      <c r="B47" s="22">
        <v>0</v>
      </c>
      <c r="C47" s="14" t="s">
        <v>5</v>
      </c>
      <c r="D47" s="14">
        <v>1</v>
      </c>
      <c r="E47" s="14">
        <v>3</v>
      </c>
      <c r="F47" s="14">
        <v>2</v>
      </c>
      <c r="G47" s="14" t="s">
        <v>5</v>
      </c>
      <c r="H47" s="14">
        <v>1</v>
      </c>
      <c r="I47" s="14">
        <v>2</v>
      </c>
      <c r="J47" s="14">
        <v>6</v>
      </c>
      <c r="K47" s="14">
        <v>5</v>
      </c>
      <c r="L47" s="14">
        <v>3</v>
      </c>
      <c r="M47" s="14">
        <v>1</v>
      </c>
      <c r="N47" s="14">
        <v>3</v>
      </c>
      <c r="O47" s="14" t="s">
        <v>5</v>
      </c>
      <c r="P47" s="14" t="s">
        <v>5</v>
      </c>
      <c r="Q47" s="14" t="s">
        <v>5</v>
      </c>
      <c r="R47" s="14">
        <v>1</v>
      </c>
      <c r="S47" s="14" t="s">
        <v>5</v>
      </c>
      <c r="T47" s="14" t="s">
        <v>5</v>
      </c>
      <c r="U47" s="14" t="s">
        <v>5</v>
      </c>
      <c r="V47" s="14">
        <v>3</v>
      </c>
      <c r="W47" s="14">
        <v>2</v>
      </c>
      <c r="X47" s="14" t="s">
        <v>5</v>
      </c>
      <c r="Y47" s="14">
        <v>1</v>
      </c>
      <c r="Z47" s="14">
        <v>4</v>
      </c>
      <c r="AA47" s="14">
        <v>2</v>
      </c>
      <c r="AB47" s="14">
        <v>1</v>
      </c>
      <c r="AC47" s="14">
        <v>2</v>
      </c>
      <c r="AD47" s="14">
        <v>2</v>
      </c>
      <c r="AE47" s="14">
        <v>1</v>
      </c>
      <c r="AF47" s="14">
        <v>1</v>
      </c>
      <c r="AG47" s="14">
        <v>4</v>
      </c>
      <c r="AH47" s="14">
        <v>1</v>
      </c>
      <c r="AI47" s="14">
        <v>2</v>
      </c>
      <c r="AJ47" s="14">
        <v>2</v>
      </c>
      <c r="AK47" s="14">
        <v>1</v>
      </c>
      <c r="AL47" s="14">
        <v>0</v>
      </c>
      <c r="AM47" s="14">
        <v>1</v>
      </c>
      <c r="AN47" s="14">
        <v>0</v>
      </c>
      <c r="AO47" s="14">
        <v>1</v>
      </c>
      <c r="AP47" s="14">
        <v>1</v>
      </c>
      <c r="AQ47" s="14">
        <v>0</v>
      </c>
      <c r="AR47" s="14">
        <v>1</v>
      </c>
      <c r="AS47" s="14">
        <v>1</v>
      </c>
      <c r="AT47" s="14">
        <v>1</v>
      </c>
      <c r="AU47" s="14">
        <v>5</v>
      </c>
      <c r="AV47" s="14">
        <v>1</v>
      </c>
      <c r="AW47" s="14">
        <v>1</v>
      </c>
      <c r="AX47" s="14">
        <v>1</v>
      </c>
      <c r="AY47" s="14">
        <v>1</v>
      </c>
      <c r="AZ47" s="14">
        <v>0</v>
      </c>
      <c r="BA47" s="14">
        <v>0</v>
      </c>
      <c r="BB47" s="31" t="s">
        <v>5</v>
      </c>
      <c r="BC47" s="34">
        <f t="shared" si="0"/>
        <v>72</v>
      </c>
      <c r="BE47" s="13"/>
    </row>
    <row r="48" spans="1:57" ht="15.75" customHeight="1">
      <c r="A48" s="24" t="s">
        <v>38</v>
      </c>
      <c r="B48" s="22">
        <v>3</v>
      </c>
      <c r="C48" s="14">
        <v>0</v>
      </c>
      <c r="D48" s="14">
        <v>0</v>
      </c>
      <c r="E48" s="14">
        <v>0</v>
      </c>
      <c r="F48" s="14">
        <v>0</v>
      </c>
      <c r="G48" s="14">
        <v>1</v>
      </c>
      <c r="H48" s="14">
        <v>0</v>
      </c>
      <c r="I48" s="14">
        <v>1</v>
      </c>
      <c r="J48" s="14">
        <v>0</v>
      </c>
      <c r="K48" s="14">
        <v>1</v>
      </c>
      <c r="L48" s="14">
        <v>1</v>
      </c>
      <c r="M48" s="14">
        <v>11</v>
      </c>
      <c r="N48" s="14">
        <v>2</v>
      </c>
      <c r="O48" s="14">
        <v>4</v>
      </c>
      <c r="P48" s="14">
        <v>1</v>
      </c>
      <c r="Q48" s="14">
        <v>2</v>
      </c>
      <c r="R48" s="14">
        <v>1</v>
      </c>
      <c r="S48" s="14">
        <v>5</v>
      </c>
      <c r="T48" s="14">
        <v>8</v>
      </c>
      <c r="U48" s="14">
        <v>3</v>
      </c>
      <c r="V48" s="14">
        <v>7</v>
      </c>
      <c r="W48" s="14">
        <v>3</v>
      </c>
      <c r="X48" s="14" t="s">
        <v>5</v>
      </c>
      <c r="Y48" s="14">
        <v>1</v>
      </c>
      <c r="Z48" s="14">
        <v>2</v>
      </c>
      <c r="AA48" s="14">
        <v>2</v>
      </c>
      <c r="AB48" s="14">
        <v>5</v>
      </c>
      <c r="AC48" s="14">
        <v>1</v>
      </c>
      <c r="AD48" s="14">
        <v>1</v>
      </c>
      <c r="AE48" s="14">
        <v>1</v>
      </c>
      <c r="AF48" s="14">
        <v>2</v>
      </c>
      <c r="AG48" s="14">
        <v>7</v>
      </c>
      <c r="AH48" s="14">
        <v>0</v>
      </c>
      <c r="AI48" s="14">
        <v>0</v>
      </c>
      <c r="AJ48" s="14">
        <v>4</v>
      </c>
      <c r="AK48" s="14">
        <v>6</v>
      </c>
      <c r="AL48" s="14">
        <v>2</v>
      </c>
      <c r="AM48" s="14">
        <v>0</v>
      </c>
      <c r="AN48" s="14">
        <v>2</v>
      </c>
      <c r="AO48" s="14">
        <v>3</v>
      </c>
      <c r="AP48" s="14">
        <v>0</v>
      </c>
      <c r="AQ48" s="14">
        <v>4</v>
      </c>
      <c r="AR48" s="14">
        <v>4</v>
      </c>
      <c r="AS48" s="14">
        <v>4</v>
      </c>
      <c r="AT48" s="14">
        <v>2</v>
      </c>
      <c r="AU48" s="14">
        <v>3</v>
      </c>
      <c r="AV48" s="14">
        <v>1</v>
      </c>
      <c r="AW48" s="14">
        <v>1</v>
      </c>
      <c r="AX48" s="14">
        <v>1</v>
      </c>
      <c r="AY48" s="14">
        <v>0</v>
      </c>
      <c r="AZ48" s="14">
        <v>1</v>
      </c>
      <c r="BA48" s="14">
        <v>3</v>
      </c>
      <c r="BB48" s="31" t="s">
        <v>5</v>
      </c>
      <c r="BC48" s="34">
        <f t="shared" si="0"/>
        <v>117</v>
      </c>
      <c r="BE48" s="13"/>
    </row>
    <row r="49" spans="1:57" ht="15.75" customHeight="1">
      <c r="A49" s="24" t="s">
        <v>39</v>
      </c>
      <c r="B49" s="22">
        <v>5</v>
      </c>
      <c r="C49" s="14">
        <v>3</v>
      </c>
      <c r="D49" s="14">
        <v>6</v>
      </c>
      <c r="E49" s="14">
        <v>3</v>
      </c>
      <c r="F49" s="14">
        <v>6</v>
      </c>
      <c r="G49" s="14">
        <v>9</v>
      </c>
      <c r="H49" s="14">
        <v>1</v>
      </c>
      <c r="I49" s="14">
        <v>9</v>
      </c>
      <c r="J49" s="14">
        <v>12</v>
      </c>
      <c r="K49" s="14">
        <v>8</v>
      </c>
      <c r="L49" s="14">
        <v>18</v>
      </c>
      <c r="M49" s="14">
        <v>11</v>
      </c>
      <c r="N49" s="14">
        <v>4</v>
      </c>
      <c r="O49" s="14">
        <v>5</v>
      </c>
      <c r="P49" s="14" t="s">
        <v>5</v>
      </c>
      <c r="Q49" s="14">
        <v>1</v>
      </c>
      <c r="R49" s="14">
        <v>4</v>
      </c>
      <c r="S49" s="14">
        <v>0</v>
      </c>
      <c r="T49" s="14">
        <v>17</v>
      </c>
      <c r="U49" s="14">
        <v>3</v>
      </c>
      <c r="V49" s="14">
        <v>8</v>
      </c>
      <c r="W49" s="14">
        <v>9</v>
      </c>
      <c r="X49" s="14">
        <v>4</v>
      </c>
      <c r="Y49" s="14">
        <v>5</v>
      </c>
      <c r="Z49" s="14" t="s">
        <v>5</v>
      </c>
      <c r="AA49" s="14" t="s">
        <v>5</v>
      </c>
      <c r="AB49" s="14">
        <v>0</v>
      </c>
      <c r="AC49" s="14">
        <v>7</v>
      </c>
      <c r="AD49" s="14">
        <v>10</v>
      </c>
      <c r="AE49" s="14">
        <v>4</v>
      </c>
      <c r="AF49" s="14">
        <v>3</v>
      </c>
      <c r="AG49" s="14">
        <v>10</v>
      </c>
      <c r="AH49" s="14">
        <v>5</v>
      </c>
      <c r="AI49" s="14">
        <v>0</v>
      </c>
      <c r="AJ49" s="14">
        <v>5</v>
      </c>
      <c r="AK49" s="14">
        <v>5</v>
      </c>
      <c r="AL49" s="14">
        <v>11</v>
      </c>
      <c r="AM49" s="14">
        <v>0</v>
      </c>
      <c r="AN49" s="14">
        <v>10</v>
      </c>
      <c r="AO49" s="14">
        <v>5</v>
      </c>
      <c r="AP49" s="14">
        <v>4</v>
      </c>
      <c r="AQ49" s="14">
        <v>1</v>
      </c>
      <c r="AR49" s="14">
        <v>0</v>
      </c>
      <c r="AS49" s="14">
        <v>4</v>
      </c>
      <c r="AT49" s="14">
        <v>8</v>
      </c>
      <c r="AU49" s="14">
        <v>0</v>
      </c>
      <c r="AV49" s="14">
        <v>3</v>
      </c>
      <c r="AW49" s="14">
        <v>0</v>
      </c>
      <c r="AX49" s="14">
        <v>4</v>
      </c>
      <c r="AY49" s="14">
        <v>0</v>
      </c>
      <c r="AZ49" s="14">
        <v>3</v>
      </c>
      <c r="BA49" s="14">
        <v>5</v>
      </c>
      <c r="BB49" s="31" t="s">
        <v>5</v>
      </c>
      <c r="BC49" s="34">
        <f t="shared" si="0"/>
        <v>258</v>
      </c>
      <c r="BE49" s="13"/>
    </row>
    <row r="50" spans="1:57" ht="15.75" customHeight="1">
      <c r="A50" s="24" t="s">
        <v>40</v>
      </c>
      <c r="B50" s="22">
        <v>0</v>
      </c>
      <c r="C50" s="14">
        <v>4</v>
      </c>
      <c r="D50" s="14">
        <v>4</v>
      </c>
      <c r="E50" s="14">
        <v>2</v>
      </c>
      <c r="F50" s="14">
        <v>0</v>
      </c>
      <c r="G50" s="14">
        <v>0</v>
      </c>
      <c r="H50" s="14">
        <v>3</v>
      </c>
      <c r="I50" s="14">
        <v>1</v>
      </c>
      <c r="J50" s="14">
        <v>4</v>
      </c>
      <c r="K50" s="14">
        <v>7</v>
      </c>
      <c r="L50" s="14">
        <v>0</v>
      </c>
      <c r="M50" s="14">
        <v>6</v>
      </c>
      <c r="N50" s="14">
        <v>2</v>
      </c>
      <c r="O50" s="14">
        <v>1</v>
      </c>
      <c r="P50" s="14">
        <v>4</v>
      </c>
      <c r="Q50" s="14">
        <v>10</v>
      </c>
      <c r="R50" s="14">
        <v>3</v>
      </c>
      <c r="S50" s="14">
        <v>3</v>
      </c>
      <c r="T50" s="14">
        <v>2</v>
      </c>
      <c r="U50" s="14">
        <v>1</v>
      </c>
      <c r="V50" s="14">
        <v>0</v>
      </c>
      <c r="W50" s="14">
        <v>0</v>
      </c>
      <c r="X50" s="14">
        <v>0</v>
      </c>
      <c r="Y50" s="14">
        <v>2</v>
      </c>
      <c r="Z50" s="14">
        <v>13</v>
      </c>
      <c r="AA50" s="14">
        <v>5</v>
      </c>
      <c r="AB50" s="14">
        <v>3</v>
      </c>
      <c r="AC50" s="14">
        <v>3</v>
      </c>
      <c r="AD50" s="14">
        <v>2</v>
      </c>
      <c r="AE50" s="14">
        <v>3</v>
      </c>
      <c r="AF50" s="14">
        <v>3</v>
      </c>
      <c r="AG50" s="14">
        <v>1</v>
      </c>
      <c r="AH50" s="14">
        <v>0</v>
      </c>
      <c r="AI50" s="14">
        <v>1</v>
      </c>
      <c r="AJ50" s="14">
        <v>2</v>
      </c>
      <c r="AK50" s="14">
        <v>1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1</v>
      </c>
      <c r="AR50" s="14">
        <v>1</v>
      </c>
      <c r="AS50" s="14">
        <v>0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1</v>
      </c>
      <c r="AZ50" s="14">
        <v>0</v>
      </c>
      <c r="BA50" s="14">
        <v>0</v>
      </c>
      <c r="BB50" s="31" t="s">
        <v>5</v>
      </c>
      <c r="BC50" s="34">
        <f t="shared" si="0"/>
        <v>106</v>
      </c>
      <c r="BE50" s="13"/>
    </row>
    <row r="51" spans="1:57" ht="15.75" customHeight="1" thickBot="1">
      <c r="A51" s="25" t="s">
        <v>41</v>
      </c>
      <c r="B51" s="27">
        <v>0</v>
      </c>
      <c r="C51" s="28">
        <v>0</v>
      </c>
      <c r="D51" s="28">
        <v>7</v>
      </c>
      <c r="E51" s="28">
        <v>5</v>
      </c>
      <c r="F51" s="28">
        <v>10</v>
      </c>
      <c r="G51" s="28">
        <v>16</v>
      </c>
      <c r="H51" s="28">
        <v>14</v>
      </c>
      <c r="I51" s="28">
        <v>44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32" t="s">
        <v>5</v>
      </c>
      <c r="BC51" s="67">
        <f t="shared" si="0"/>
        <v>96</v>
      </c>
      <c r="BD51" s="15"/>
      <c r="BE51" s="16"/>
    </row>
    <row r="52" spans="1:57" ht="15.75" customHeight="1" thickBot="1">
      <c r="A52" s="71" t="s">
        <v>76</v>
      </c>
      <c r="B52" s="69">
        <f>SUM(B15:B51)</f>
        <v>131</v>
      </c>
      <c r="C52" s="69">
        <f aca="true" t="shared" si="1" ref="C52:BC52">SUM(C15:C51)</f>
        <v>148</v>
      </c>
      <c r="D52" s="69">
        <f t="shared" si="1"/>
        <v>149</v>
      </c>
      <c r="E52" s="69">
        <f t="shared" si="1"/>
        <v>132</v>
      </c>
      <c r="F52" s="69">
        <f t="shared" si="1"/>
        <v>138</v>
      </c>
      <c r="G52" s="69">
        <f t="shared" si="1"/>
        <v>253</v>
      </c>
      <c r="H52" s="69">
        <f t="shared" si="1"/>
        <v>167</v>
      </c>
      <c r="I52" s="69">
        <f t="shared" si="1"/>
        <v>261</v>
      </c>
      <c r="J52" s="69">
        <f t="shared" si="1"/>
        <v>276</v>
      </c>
      <c r="K52" s="69">
        <f t="shared" si="1"/>
        <v>253</v>
      </c>
      <c r="L52" s="69">
        <f t="shared" si="1"/>
        <v>353</v>
      </c>
      <c r="M52" s="69">
        <f t="shared" si="1"/>
        <v>347</v>
      </c>
      <c r="N52" s="69">
        <f t="shared" si="1"/>
        <v>347</v>
      </c>
      <c r="O52" s="69">
        <f t="shared" si="1"/>
        <v>257</v>
      </c>
      <c r="P52" s="69">
        <f t="shared" si="1"/>
        <v>282</v>
      </c>
      <c r="Q52" s="69">
        <f t="shared" si="1"/>
        <v>220</v>
      </c>
      <c r="R52" s="69">
        <f t="shared" si="1"/>
        <v>209</v>
      </c>
      <c r="S52" s="69">
        <f t="shared" si="1"/>
        <v>162</v>
      </c>
      <c r="T52" s="69">
        <f t="shared" si="1"/>
        <v>239</v>
      </c>
      <c r="U52" s="69">
        <f t="shared" si="1"/>
        <v>177</v>
      </c>
      <c r="V52" s="69">
        <f t="shared" si="1"/>
        <v>246</v>
      </c>
      <c r="W52" s="69">
        <f t="shared" si="1"/>
        <v>180</v>
      </c>
      <c r="X52" s="69">
        <f t="shared" si="1"/>
        <v>173</v>
      </c>
      <c r="Y52" s="69">
        <f t="shared" si="1"/>
        <v>196</v>
      </c>
      <c r="Z52" s="69">
        <f t="shared" si="1"/>
        <v>228</v>
      </c>
      <c r="AA52" s="69">
        <f t="shared" si="1"/>
        <v>167</v>
      </c>
      <c r="AB52" s="69">
        <f t="shared" si="1"/>
        <v>181</v>
      </c>
      <c r="AC52" s="69">
        <f t="shared" si="1"/>
        <v>202</v>
      </c>
      <c r="AD52" s="69">
        <f t="shared" si="1"/>
        <v>151</v>
      </c>
      <c r="AE52" s="69">
        <f t="shared" si="1"/>
        <v>161</v>
      </c>
      <c r="AF52" s="69">
        <f t="shared" si="1"/>
        <v>143</v>
      </c>
      <c r="AG52" s="69">
        <f t="shared" si="1"/>
        <v>184</v>
      </c>
      <c r="AH52" s="69">
        <f t="shared" si="1"/>
        <v>135</v>
      </c>
      <c r="AI52" s="69">
        <f t="shared" si="1"/>
        <v>121</v>
      </c>
      <c r="AJ52" s="69">
        <f t="shared" si="1"/>
        <v>194</v>
      </c>
      <c r="AK52" s="69">
        <f t="shared" si="1"/>
        <v>138</v>
      </c>
      <c r="AL52" s="69">
        <f t="shared" si="1"/>
        <v>135</v>
      </c>
      <c r="AM52" s="69">
        <f t="shared" si="1"/>
        <v>132</v>
      </c>
      <c r="AN52" s="69">
        <f t="shared" si="1"/>
        <v>258</v>
      </c>
      <c r="AO52" s="69">
        <f t="shared" si="1"/>
        <v>124</v>
      </c>
      <c r="AP52" s="69">
        <f t="shared" si="1"/>
        <v>93</v>
      </c>
      <c r="AQ52" s="69">
        <f t="shared" si="1"/>
        <v>137</v>
      </c>
      <c r="AR52" s="69">
        <f t="shared" si="1"/>
        <v>137</v>
      </c>
      <c r="AS52" s="69">
        <f t="shared" si="1"/>
        <v>138</v>
      </c>
      <c r="AT52" s="69">
        <f t="shared" si="1"/>
        <v>205</v>
      </c>
      <c r="AU52" s="69">
        <f t="shared" si="1"/>
        <v>192</v>
      </c>
      <c r="AV52" s="69">
        <f t="shared" si="1"/>
        <v>198</v>
      </c>
      <c r="AW52" s="69">
        <f t="shared" si="1"/>
        <v>218</v>
      </c>
      <c r="AX52" s="69">
        <f t="shared" si="1"/>
        <v>229</v>
      </c>
      <c r="AY52" s="69">
        <f t="shared" si="1"/>
        <v>351</v>
      </c>
      <c r="AZ52" s="69">
        <f t="shared" si="1"/>
        <v>314</v>
      </c>
      <c r="BA52" s="69">
        <f t="shared" si="1"/>
        <v>344</v>
      </c>
      <c r="BB52" s="70">
        <f t="shared" si="1"/>
        <v>0</v>
      </c>
      <c r="BC52" s="68">
        <f t="shared" si="1"/>
        <v>10506</v>
      </c>
      <c r="BD52" s="58"/>
      <c r="BE52" s="58"/>
    </row>
    <row r="53" ht="11.25">
      <c r="A53" s="4" t="s">
        <v>75</v>
      </c>
    </row>
    <row r="56" spans="1:11" s="10" customFormat="1" ht="11.25">
      <c r="A56" s="9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s="10" customFormat="1" ht="12" thickBot="1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7" ht="37.5" customHeight="1" thickBot="1">
      <c r="A58" s="112" t="s">
        <v>55</v>
      </c>
      <c r="B58" s="114" t="s">
        <v>42</v>
      </c>
      <c r="C58" s="115"/>
      <c r="D58" s="115"/>
      <c r="E58" s="115"/>
      <c r="F58" s="115"/>
      <c r="G58" s="116"/>
      <c r="H58" s="114" t="s">
        <v>43</v>
      </c>
      <c r="I58" s="115"/>
      <c r="J58" s="115"/>
      <c r="K58" s="115"/>
      <c r="L58" s="116"/>
      <c r="M58" s="119" t="s">
        <v>88</v>
      </c>
      <c r="N58" s="119" t="s">
        <v>89</v>
      </c>
      <c r="O58" s="121" t="s">
        <v>94</v>
      </c>
      <c r="P58" s="102" t="s">
        <v>95</v>
      </c>
      <c r="Q58" s="96" t="s">
        <v>96</v>
      </c>
    </row>
    <row r="59" spans="1:17" ht="12" thickBot="1">
      <c r="A59" s="113"/>
      <c r="B59" s="40" t="s">
        <v>45</v>
      </c>
      <c r="C59" s="41" t="s">
        <v>46</v>
      </c>
      <c r="D59" s="41" t="s">
        <v>47</v>
      </c>
      <c r="E59" s="41" t="s">
        <v>48</v>
      </c>
      <c r="F59" s="42" t="s">
        <v>49</v>
      </c>
      <c r="G59" s="45" t="s">
        <v>3</v>
      </c>
      <c r="H59" s="40" t="s">
        <v>50</v>
      </c>
      <c r="I59" s="41" t="s">
        <v>51</v>
      </c>
      <c r="J59" s="41" t="s">
        <v>52</v>
      </c>
      <c r="K59" s="42" t="s">
        <v>49</v>
      </c>
      <c r="L59" s="45" t="s">
        <v>3</v>
      </c>
      <c r="M59" s="120"/>
      <c r="N59" s="120"/>
      <c r="O59" s="122"/>
      <c r="P59" s="103"/>
      <c r="Q59" s="97" t="s">
        <v>97</v>
      </c>
    </row>
    <row r="60" spans="1:17" ht="11.25">
      <c r="A60" s="55">
        <v>1</v>
      </c>
      <c r="B60" s="38">
        <v>10</v>
      </c>
      <c r="C60" s="39">
        <v>24</v>
      </c>
      <c r="D60" s="39">
        <v>11</v>
      </c>
      <c r="E60" s="39">
        <v>85</v>
      </c>
      <c r="F60" s="43">
        <v>1</v>
      </c>
      <c r="G60" s="46">
        <v>131</v>
      </c>
      <c r="H60" s="38">
        <v>73</v>
      </c>
      <c r="I60" s="39">
        <v>20</v>
      </c>
      <c r="J60" s="39">
        <v>38</v>
      </c>
      <c r="K60" s="43">
        <v>0</v>
      </c>
      <c r="L60" s="46">
        <v>131</v>
      </c>
      <c r="M60" s="55">
        <v>143</v>
      </c>
      <c r="N60" s="55">
        <v>105</v>
      </c>
      <c r="O60" s="98">
        <f>(N60*100/M60)</f>
        <v>73.42657342657343</v>
      </c>
      <c r="P60" s="84">
        <v>155</v>
      </c>
      <c r="Q60" s="98">
        <f>(M60*100/P60)</f>
        <v>92.25806451612904</v>
      </c>
    </row>
    <row r="61" spans="1:17" ht="11.25">
      <c r="A61" s="56">
        <v>2</v>
      </c>
      <c r="B61" s="35">
        <v>8</v>
      </c>
      <c r="C61" s="12">
        <v>37</v>
      </c>
      <c r="D61" s="12">
        <v>12</v>
      </c>
      <c r="E61" s="12">
        <v>91</v>
      </c>
      <c r="F61" s="44">
        <v>0</v>
      </c>
      <c r="G61" s="47">
        <v>148</v>
      </c>
      <c r="H61" s="35">
        <v>97</v>
      </c>
      <c r="I61" s="12">
        <v>10</v>
      </c>
      <c r="J61" s="12">
        <v>41</v>
      </c>
      <c r="K61" s="44">
        <v>0</v>
      </c>
      <c r="L61" s="47">
        <v>148</v>
      </c>
      <c r="M61" s="55">
        <v>143</v>
      </c>
      <c r="N61" s="56">
        <v>101</v>
      </c>
      <c r="O61" s="98">
        <f aca="true" t="shared" si="2" ref="O61:O113">(N61*100/M61)</f>
        <v>70.62937062937063</v>
      </c>
      <c r="P61" s="84">
        <v>155</v>
      </c>
      <c r="Q61" s="98">
        <f aca="true" t="shared" si="3" ref="Q61:Q113">(M61*100/P61)</f>
        <v>92.25806451612904</v>
      </c>
    </row>
    <row r="62" spans="1:17" ht="11.25">
      <c r="A62" s="56">
        <v>3</v>
      </c>
      <c r="B62" s="35">
        <v>12</v>
      </c>
      <c r="C62" s="12">
        <v>21</v>
      </c>
      <c r="D62" s="12">
        <v>12</v>
      </c>
      <c r="E62" s="12">
        <v>104</v>
      </c>
      <c r="F62" s="44">
        <v>0</v>
      </c>
      <c r="G62" s="47">
        <v>149</v>
      </c>
      <c r="H62" s="35">
        <v>95</v>
      </c>
      <c r="I62" s="12">
        <v>10</v>
      </c>
      <c r="J62" s="12">
        <v>44</v>
      </c>
      <c r="K62" s="44">
        <v>0</v>
      </c>
      <c r="L62" s="47">
        <v>149</v>
      </c>
      <c r="M62" s="55">
        <v>143</v>
      </c>
      <c r="N62" s="56">
        <v>102</v>
      </c>
      <c r="O62" s="98">
        <f t="shared" si="2"/>
        <v>71.32867132867133</v>
      </c>
      <c r="P62" s="84">
        <v>155</v>
      </c>
      <c r="Q62" s="98">
        <f t="shared" si="3"/>
        <v>92.25806451612904</v>
      </c>
    </row>
    <row r="63" spans="1:17" ht="11.25">
      <c r="A63" s="56">
        <v>4</v>
      </c>
      <c r="B63" s="35">
        <v>9</v>
      </c>
      <c r="C63" s="12">
        <v>18</v>
      </c>
      <c r="D63" s="12">
        <v>19</v>
      </c>
      <c r="E63" s="12">
        <v>85</v>
      </c>
      <c r="F63" s="44">
        <v>1</v>
      </c>
      <c r="G63" s="47">
        <v>132</v>
      </c>
      <c r="H63" s="35">
        <v>91</v>
      </c>
      <c r="I63" s="12">
        <v>11</v>
      </c>
      <c r="J63" s="12">
        <v>30</v>
      </c>
      <c r="K63" s="44">
        <v>0</v>
      </c>
      <c r="L63" s="47">
        <v>132</v>
      </c>
      <c r="M63" s="55">
        <v>143</v>
      </c>
      <c r="N63" s="56">
        <v>102</v>
      </c>
      <c r="O63" s="98">
        <f t="shared" si="2"/>
        <v>71.32867132867133</v>
      </c>
      <c r="P63" s="84">
        <v>155</v>
      </c>
      <c r="Q63" s="98">
        <f t="shared" si="3"/>
        <v>92.25806451612904</v>
      </c>
    </row>
    <row r="64" spans="1:17" ht="11.25">
      <c r="A64" s="56">
        <v>5</v>
      </c>
      <c r="B64" s="35">
        <v>9</v>
      </c>
      <c r="C64" s="12">
        <v>32</v>
      </c>
      <c r="D64" s="12">
        <v>12</v>
      </c>
      <c r="E64" s="12">
        <v>85</v>
      </c>
      <c r="F64" s="44">
        <v>0</v>
      </c>
      <c r="G64" s="47">
        <v>138</v>
      </c>
      <c r="H64" s="35">
        <v>92</v>
      </c>
      <c r="I64" s="12">
        <v>11</v>
      </c>
      <c r="J64" s="12">
        <v>35</v>
      </c>
      <c r="K64" s="44">
        <v>0</v>
      </c>
      <c r="L64" s="47">
        <v>138</v>
      </c>
      <c r="M64" s="55">
        <v>143</v>
      </c>
      <c r="N64" s="56">
        <v>105</v>
      </c>
      <c r="O64" s="98">
        <f t="shared" si="2"/>
        <v>73.42657342657343</v>
      </c>
      <c r="P64" s="84">
        <v>155</v>
      </c>
      <c r="Q64" s="98">
        <f t="shared" si="3"/>
        <v>92.25806451612904</v>
      </c>
    </row>
    <row r="65" spans="1:17" ht="11.25">
      <c r="A65" s="56">
        <v>6</v>
      </c>
      <c r="B65" s="35">
        <v>21</v>
      </c>
      <c r="C65" s="12">
        <v>49</v>
      </c>
      <c r="D65" s="12">
        <v>27</v>
      </c>
      <c r="E65" s="12">
        <v>156</v>
      </c>
      <c r="F65" s="44">
        <v>0</v>
      </c>
      <c r="G65" s="47">
        <v>253</v>
      </c>
      <c r="H65" s="35">
        <v>189</v>
      </c>
      <c r="I65" s="12">
        <v>11</v>
      </c>
      <c r="J65" s="12">
        <v>53</v>
      </c>
      <c r="K65" s="44">
        <v>0</v>
      </c>
      <c r="L65" s="47">
        <v>253</v>
      </c>
      <c r="M65" s="55">
        <v>143</v>
      </c>
      <c r="N65" s="56">
        <v>103</v>
      </c>
      <c r="O65" s="98">
        <f t="shared" si="2"/>
        <v>72.02797202797203</v>
      </c>
      <c r="P65" s="84">
        <v>155</v>
      </c>
      <c r="Q65" s="98">
        <f t="shared" si="3"/>
        <v>92.25806451612904</v>
      </c>
    </row>
    <row r="66" spans="1:17" ht="11.25">
      <c r="A66" s="56">
        <v>7</v>
      </c>
      <c r="B66" s="35">
        <v>12</v>
      </c>
      <c r="C66" s="12">
        <v>29</v>
      </c>
      <c r="D66" s="12">
        <v>27</v>
      </c>
      <c r="E66" s="12">
        <v>99</v>
      </c>
      <c r="F66" s="44">
        <v>0</v>
      </c>
      <c r="G66" s="47">
        <v>167</v>
      </c>
      <c r="H66" s="35">
        <v>106</v>
      </c>
      <c r="I66" s="12">
        <v>13</v>
      </c>
      <c r="J66" s="12">
        <v>48</v>
      </c>
      <c r="K66" s="44">
        <v>0</v>
      </c>
      <c r="L66" s="47">
        <v>167</v>
      </c>
      <c r="M66" s="55">
        <v>143</v>
      </c>
      <c r="N66" s="56">
        <v>130</v>
      </c>
      <c r="O66" s="98">
        <f t="shared" si="2"/>
        <v>90.9090909090909</v>
      </c>
      <c r="P66" s="84">
        <v>155</v>
      </c>
      <c r="Q66" s="98">
        <f t="shared" si="3"/>
        <v>92.25806451612904</v>
      </c>
    </row>
    <row r="67" spans="1:17" ht="11.25">
      <c r="A67" s="56">
        <v>8</v>
      </c>
      <c r="B67" s="35">
        <v>11</v>
      </c>
      <c r="C67" s="12">
        <v>68</v>
      </c>
      <c r="D67" s="12">
        <v>26</v>
      </c>
      <c r="E67" s="12">
        <v>156</v>
      </c>
      <c r="F67" s="44">
        <v>0</v>
      </c>
      <c r="G67" s="47">
        <v>261</v>
      </c>
      <c r="H67" s="35">
        <v>135</v>
      </c>
      <c r="I67" s="12">
        <v>42</v>
      </c>
      <c r="J67" s="12">
        <v>84</v>
      </c>
      <c r="K67" s="44">
        <v>0</v>
      </c>
      <c r="L67" s="47">
        <v>261</v>
      </c>
      <c r="M67" s="55">
        <v>143</v>
      </c>
      <c r="N67" s="56">
        <v>141</v>
      </c>
      <c r="O67" s="98">
        <f t="shared" si="2"/>
        <v>98.6013986013986</v>
      </c>
      <c r="P67" s="84">
        <v>155</v>
      </c>
      <c r="Q67" s="98">
        <f t="shared" si="3"/>
        <v>92.25806451612904</v>
      </c>
    </row>
    <row r="68" spans="1:17" ht="11.25">
      <c r="A68" s="56">
        <v>9</v>
      </c>
      <c r="B68" s="35">
        <v>16</v>
      </c>
      <c r="C68" s="12">
        <v>51</v>
      </c>
      <c r="D68" s="12">
        <v>36</v>
      </c>
      <c r="E68" s="12">
        <v>173</v>
      </c>
      <c r="F68" s="44">
        <v>0</v>
      </c>
      <c r="G68" s="47">
        <v>276</v>
      </c>
      <c r="H68" s="35">
        <v>185</v>
      </c>
      <c r="I68" s="12">
        <v>30</v>
      </c>
      <c r="J68" s="12">
        <v>61</v>
      </c>
      <c r="K68" s="44">
        <v>0</v>
      </c>
      <c r="L68" s="47">
        <v>276</v>
      </c>
      <c r="M68" s="55">
        <v>143</v>
      </c>
      <c r="N68" s="56">
        <v>140</v>
      </c>
      <c r="O68" s="98">
        <f t="shared" si="2"/>
        <v>97.9020979020979</v>
      </c>
      <c r="P68" s="84">
        <v>155</v>
      </c>
      <c r="Q68" s="98">
        <f t="shared" si="3"/>
        <v>92.25806451612904</v>
      </c>
    </row>
    <row r="69" spans="1:17" ht="11.25">
      <c r="A69" s="56">
        <v>10</v>
      </c>
      <c r="B69" s="35">
        <v>6</v>
      </c>
      <c r="C69" s="12">
        <v>62</v>
      </c>
      <c r="D69" s="12">
        <v>28</v>
      </c>
      <c r="E69" s="12">
        <v>157</v>
      </c>
      <c r="F69" s="44">
        <v>0</v>
      </c>
      <c r="G69" s="47">
        <v>253</v>
      </c>
      <c r="H69" s="35">
        <v>172</v>
      </c>
      <c r="I69" s="12">
        <v>35</v>
      </c>
      <c r="J69" s="12">
        <v>46</v>
      </c>
      <c r="K69" s="44">
        <v>0</v>
      </c>
      <c r="L69" s="47">
        <v>253</v>
      </c>
      <c r="M69" s="55">
        <v>143</v>
      </c>
      <c r="N69" s="56">
        <v>106</v>
      </c>
      <c r="O69" s="98">
        <f t="shared" si="2"/>
        <v>74.12587412587412</v>
      </c>
      <c r="P69" s="84">
        <v>155</v>
      </c>
      <c r="Q69" s="98">
        <f t="shared" si="3"/>
        <v>92.25806451612904</v>
      </c>
    </row>
    <row r="70" spans="1:17" ht="11.25">
      <c r="A70" s="56">
        <v>11</v>
      </c>
      <c r="B70" s="35">
        <v>17</v>
      </c>
      <c r="C70" s="12">
        <v>81</v>
      </c>
      <c r="D70" s="12">
        <v>53</v>
      </c>
      <c r="E70" s="12">
        <v>197</v>
      </c>
      <c r="F70" s="44">
        <v>5</v>
      </c>
      <c r="G70" s="47">
        <v>353</v>
      </c>
      <c r="H70" s="35">
        <v>242</v>
      </c>
      <c r="I70" s="12">
        <v>38</v>
      </c>
      <c r="J70" s="12">
        <v>73</v>
      </c>
      <c r="K70" s="44">
        <v>0</v>
      </c>
      <c r="L70" s="47">
        <v>353</v>
      </c>
      <c r="M70" s="55">
        <v>143</v>
      </c>
      <c r="N70" s="56">
        <v>100</v>
      </c>
      <c r="O70" s="98">
        <f t="shared" si="2"/>
        <v>69.93006993006993</v>
      </c>
      <c r="P70" s="84">
        <v>155</v>
      </c>
      <c r="Q70" s="98">
        <f t="shared" si="3"/>
        <v>92.25806451612904</v>
      </c>
    </row>
    <row r="71" spans="1:17" ht="11.25">
      <c r="A71" s="56">
        <v>12</v>
      </c>
      <c r="B71" s="35">
        <v>19</v>
      </c>
      <c r="C71" s="12">
        <v>64</v>
      </c>
      <c r="D71" s="12">
        <v>43</v>
      </c>
      <c r="E71" s="12">
        <v>221</v>
      </c>
      <c r="F71" s="44">
        <v>0</v>
      </c>
      <c r="G71" s="47">
        <v>347</v>
      </c>
      <c r="H71" s="35">
        <v>243</v>
      </c>
      <c r="I71" s="12">
        <v>43</v>
      </c>
      <c r="J71" s="12">
        <v>61</v>
      </c>
      <c r="K71" s="44">
        <v>0</v>
      </c>
      <c r="L71" s="47">
        <v>347</v>
      </c>
      <c r="M71" s="55">
        <v>143</v>
      </c>
      <c r="N71" s="56">
        <v>104</v>
      </c>
      <c r="O71" s="98">
        <f t="shared" si="2"/>
        <v>72.72727272727273</v>
      </c>
      <c r="P71" s="84">
        <v>155</v>
      </c>
      <c r="Q71" s="98">
        <f t="shared" si="3"/>
        <v>92.25806451612904</v>
      </c>
    </row>
    <row r="72" spans="1:17" ht="11.25">
      <c r="A72" s="56">
        <v>13</v>
      </c>
      <c r="B72" s="35">
        <v>12</v>
      </c>
      <c r="C72" s="12">
        <v>57</v>
      </c>
      <c r="D72" s="12">
        <v>44</v>
      </c>
      <c r="E72" s="12">
        <v>233</v>
      </c>
      <c r="F72" s="44">
        <v>1</v>
      </c>
      <c r="G72" s="47">
        <v>347</v>
      </c>
      <c r="H72" s="35">
        <v>231</v>
      </c>
      <c r="I72" s="12">
        <v>49</v>
      </c>
      <c r="J72" s="12">
        <v>67</v>
      </c>
      <c r="K72" s="44">
        <v>0</v>
      </c>
      <c r="L72" s="47">
        <v>347</v>
      </c>
      <c r="M72" s="55">
        <v>143</v>
      </c>
      <c r="N72" s="56">
        <v>104</v>
      </c>
      <c r="O72" s="98">
        <f t="shared" si="2"/>
        <v>72.72727272727273</v>
      </c>
      <c r="P72" s="84">
        <v>155</v>
      </c>
      <c r="Q72" s="98">
        <f t="shared" si="3"/>
        <v>92.25806451612904</v>
      </c>
    </row>
    <row r="73" spans="1:17" ht="11.25">
      <c r="A73" s="56">
        <v>14</v>
      </c>
      <c r="B73" s="35">
        <v>8</v>
      </c>
      <c r="C73" s="12">
        <v>44</v>
      </c>
      <c r="D73" s="12">
        <v>30</v>
      </c>
      <c r="E73" s="12">
        <v>175</v>
      </c>
      <c r="F73" s="44">
        <v>0</v>
      </c>
      <c r="G73" s="47">
        <v>257</v>
      </c>
      <c r="H73" s="35">
        <v>150</v>
      </c>
      <c r="I73" s="12">
        <v>29</v>
      </c>
      <c r="J73" s="12">
        <v>78</v>
      </c>
      <c r="K73" s="44">
        <v>0</v>
      </c>
      <c r="L73" s="47">
        <v>257</v>
      </c>
      <c r="M73" s="55">
        <v>143</v>
      </c>
      <c r="N73" s="56">
        <v>102</v>
      </c>
      <c r="O73" s="98">
        <f t="shared" si="2"/>
        <v>71.32867132867133</v>
      </c>
      <c r="P73" s="84">
        <v>155</v>
      </c>
      <c r="Q73" s="98">
        <f t="shared" si="3"/>
        <v>92.25806451612904</v>
      </c>
    </row>
    <row r="74" spans="1:17" ht="11.25">
      <c r="A74" s="56">
        <v>15</v>
      </c>
      <c r="B74" s="35">
        <v>14</v>
      </c>
      <c r="C74" s="12">
        <v>46</v>
      </c>
      <c r="D74" s="12">
        <v>36</v>
      </c>
      <c r="E74" s="12">
        <v>186</v>
      </c>
      <c r="F74" s="44">
        <v>0</v>
      </c>
      <c r="G74" s="47">
        <v>282</v>
      </c>
      <c r="H74" s="35">
        <v>162</v>
      </c>
      <c r="I74" s="12">
        <v>30</v>
      </c>
      <c r="J74" s="12">
        <v>86</v>
      </c>
      <c r="K74" s="44">
        <v>4</v>
      </c>
      <c r="L74" s="47">
        <v>282</v>
      </c>
      <c r="M74" s="55">
        <v>143</v>
      </c>
      <c r="N74" s="56">
        <v>99</v>
      </c>
      <c r="O74" s="98">
        <f t="shared" si="2"/>
        <v>69.23076923076923</v>
      </c>
      <c r="P74" s="84">
        <v>155</v>
      </c>
      <c r="Q74" s="98">
        <f t="shared" si="3"/>
        <v>92.25806451612904</v>
      </c>
    </row>
    <row r="75" spans="1:17" ht="11.25">
      <c r="A75" s="56">
        <v>16</v>
      </c>
      <c r="B75" s="35">
        <v>10</v>
      </c>
      <c r="C75" s="12">
        <v>28</v>
      </c>
      <c r="D75" s="12">
        <v>41</v>
      </c>
      <c r="E75" s="12">
        <v>141</v>
      </c>
      <c r="F75" s="44">
        <v>0</v>
      </c>
      <c r="G75" s="47">
        <v>220</v>
      </c>
      <c r="H75" s="35">
        <v>140</v>
      </c>
      <c r="I75" s="12">
        <v>22</v>
      </c>
      <c r="J75" s="12">
        <v>58</v>
      </c>
      <c r="K75" s="44">
        <v>0</v>
      </c>
      <c r="L75" s="47">
        <v>220</v>
      </c>
      <c r="M75" s="55">
        <v>143</v>
      </c>
      <c r="N75" s="56">
        <v>109</v>
      </c>
      <c r="O75" s="98">
        <f t="shared" si="2"/>
        <v>76.22377622377623</v>
      </c>
      <c r="P75" s="84">
        <v>155</v>
      </c>
      <c r="Q75" s="98">
        <f t="shared" si="3"/>
        <v>92.25806451612904</v>
      </c>
    </row>
    <row r="76" spans="1:17" ht="11.25">
      <c r="A76" s="56">
        <v>17</v>
      </c>
      <c r="B76" s="35">
        <v>14</v>
      </c>
      <c r="C76" s="12">
        <v>39</v>
      </c>
      <c r="D76" s="12">
        <v>24</v>
      </c>
      <c r="E76" s="12">
        <v>132</v>
      </c>
      <c r="F76" s="44">
        <v>0</v>
      </c>
      <c r="G76" s="47">
        <v>209</v>
      </c>
      <c r="H76" s="35">
        <v>131</v>
      </c>
      <c r="I76" s="12">
        <v>34</v>
      </c>
      <c r="J76" s="12">
        <v>44</v>
      </c>
      <c r="K76" s="44">
        <v>0</v>
      </c>
      <c r="L76" s="47">
        <v>209</v>
      </c>
      <c r="M76" s="55">
        <v>143</v>
      </c>
      <c r="N76" s="56">
        <v>107</v>
      </c>
      <c r="O76" s="98">
        <f t="shared" si="2"/>
        <v>74.82517482517483</v>
      </c>
      <c r="P76" s="84">
        <v>155</v>
      </c>
      <c r="Q76" s="98">
        <f t="shared" si="3"/>
        <v>92.25806451612904</v>
      </c>
    </row>
    <row r="77" spans="1:17" ht="11.25">
      <c r="A77" s="56">
        <v>18</v>
      </c>
      <c r="B77" s="35">
        <v>7</v>
      </c>
      <c r="C77" s="12">
        <v>24</v>
      </c>
      <c r="D77" s="12">
        <v>22</v>
      </c>
      <c r="E77" s="12">
        <v>109</v>
      </c>
      <c r="F77" s="44">
        <v>0</v>
      </c>
      <c r="G77" s="47">
        <v>162</v>
      </c>
      <c r="H77" s="35">
        <v>94</v>
      </c>
      <c r="I77" s="12">
        <v>25</v>
      </c>
      <c r="J77" s="12">
        <v>43</v>
      </c>
      <c r="K77" s="44">
        <v>0</v>
      </c>
      <c r="L77" s="47">
        <v>162</v>
      </c>
      <c r="M77" s="55">
        <v>143</v>
      </c>
      <c r="N77" s="56">
        <v>101</v>
      </c>
      <c r="O77" s="98">
        <f t="shared" si="2"/>
        <v>70.62937062937063</v>
      </c>
      <c r="P77" s="84">
        <v>155</v>
      </c>
      <c r="Q77" s="98">
        <f t="shared" si="3"/>
        <v>92.25806451612904</v>
      </c>
    </row>
    <row r="78" spans="1:17" ht="11.25">
      <c r="A78" s="56">
        <v>19</v>
      </c>
      <c r="B78" s="35">
        <v>13</v>
      </c>
      <c r="C78" s="12">
        <v>37</v>
      </c>
      <c r="D78" s="12">
        <v>34</v>
      </c>
      <c r="E78" s="12">
        <v>155</v>
      </c>
      <c r="F78" s="44">
        <v>0</v>
      </c>
      <c r="G78" s="47">
        <v>239</v>
      </c>
      <c r="H78" s="35">
        <v>147</v>
      </c>
      <c r="I78" s="12">
        <v>40</v>
      </c>
      <c r="J78" s="12">
        <v>52</v>
      </c>
      <c r="K78" s="44">
        <v>0</v>
      </c>
      <c r="L78" s="47">
        <v>239</v>
      </c>
      <c r="M78" s="55">
        <v>143</v>
      </c>
      <c r="N78" s="56">
        <v>102</v>
      </c>
      <c r="O78" s="98">
        <f t="shared" si="2"/>
        <v>71.32867132867133</v>
      </c>
      <c r="P78" s="84">
        <v>155</v>
      </c>
      <c r="Q78" s="98">
        <f t="shared" si="3"/>
        <v>92.25806451612904</v>
      </c>
    </row>
    <row r="79" spans="1:17" ht="11.25">
      <c r="A79" s="56">
        <v>20</v>
      </c>
      <c r="B79" s="35">
        <v>5</v>
      </c>
      <c r="C79" s="12">
        <v>30</v>
      </c>
      <c r="D79" s="12">
        <v>26</v>
      </c>
      <c r="E79" s="12">
        <v>116</v>
      </c>
      <c r="F79" s="44">
        <v>0</v>
      </c>
      <c r="G79" s="47">
        <v>177</v>
      </c>
      <c r="H79" s="35">
        <v>111</v>
      </c>
      <c r="I79" s="12">
        <v>15</v>
      </c>
      <c r="J79" s="12">
        <v>51</v>
      </c>
      <c r="K79" s="44">
        <v>0</v>
      </c>
      <c r="L79" s="47">
        <v>177</v>
      </c>
      <c r="M79" s="55">
        <v>143</v>
      </c>
      <c r="N79" s="56">
        <v>106</v>
      </c>
      <c r="O79" s="98">
        <f t="shared" si="2"/>
        <v>74.12587412587412</v>
      </c>
      <c r="P79" s="84">
        <v>155</v>
      </c>
      <c r="Q79" s="98">
        <f t="shared" si="3"/>
        <v>92.25806451612904</v>
      </c>
    </row>
    <row r="80" spans="1:17" ht="11.25">
      <c r="A80" s="56">
        <v>21</v>
      </c>
      <c r="B80" s="35">
        <v>8</v>
      </c>
      <c r="C80" s="12">
        <v>36</v>
      </c>
      <c r="D80" s="12">
        <v>31</v>
      </c>
      <c r="E80" s="12">
        <v>171</v>
      </c>
      <c r="F80" s="44">
        <v>0</v>
      </c>
      <c r="G80" s="47">
        <v>246</v>
      </c>
      <c r="H80" s="35">
        <v>159</v>
      </c>
      <c r="I80" s="12">
        <v>17</v>
      </c>
      <c r="J80" s="12">
        <v>70</v>
      </c>
      <c r="K80" s="44">
        <v>0</v>
      </c>
      <c r="L80" s="47">
        <v>246</v>
      </c>
      <c r="M80" s="55">
        <v>143</v>
      </c>
      <c r="N80" s="56">
        <v>108</v>
      </c>
      <c r="O80" s="98">
        <f t="shared" si="2"/>
        <v>75.52447552447552</v>
      </c>
      <c r="P80" s="84">
        <v>155</v>
      </c>
      <c r="Q80" s="98">
        <f t="shared" si="3"/>
        <v>92.25806451612904</v>
      </c>
    </row>
    <row r="81" spans="1:17" ht="11.25">
      <c r="A81" s="56">
        <v>22</v>
      </c>
      <c r="B81" s="35">
        <v>0</v>
      </c>
      <c r="C81" s="12">
        <v>32</v>
      </c>
      <c r="D81" s="12">
        <v>25</v>
      </c>
      <c r="E81" s="12">
        <v>123</v>
      </c>
      <c r="F81" s="44">
        <v>0</v>
      </c>
      <c r="G81" s="47">
        <v>180</v>
      </c>
      <c r="H81" s="35">
        <v>107</v>
      </c>
      <c r="I81" s="12">
        <v>22</v>
      </c>
      <c r="J81" s="12">
        <v>51</v>
      </c>
      <c r="K81" s="44">
        <v>0</v>
      </c>
      <c r="L81" s="47">
        <v>180</v>
      </c>
      <c r="M81" s="55">
        <v>143</v>
      </c>
      <c r="N81" s="56">
        <v>105</v>
      </c>
      <c r="O81" s="98">
        <f t="shared" si="2"/>
        <v>73.42657342657343</v>
      </c>
      <c r="P81" s="84">
        <v>155</v>
      </c>
      <c r="Q81" s="98">
        <f t="shared" si="3"/>
        <v>92.25806451612904</v>
      </c>
    </row>
    <row r="82" spans="1:17" ht="11.25">
      <c r="A82" s="56">
        <v>23</v>
      </c>
      <c r="B82" s="35">
        <v>18</v>
      </c>
      <c r="C82" s="12">
        <v>17</v>
      </c>
      <c r="D82" s="12">
        <v>23</v>
      </c>
      <c r="E82" s="12">
        <v>115</v>
      </c>
      <c r="F82" s="44">
        <v>0</v>
      </c>
      <c r="G82" s="47">
        <v>173</v>
      </c>
      <c r="H82" s="35">
        <v>104</v>
      </c>
      <c r="I82" s="12">
        <v>28</v>
      </c>
      <c r="J82" s="12">
        <v>41</v>
      </c>
      <c r="K82" s="44">
        <v>0</v>
      </c>
      <c r="L82" s="47">
        <v>173</v>
      </c>
      <c r="M82" s="55">
        <v>143</v>
      </c>
      <c r="N82" s="56">
        <v>81</v>
      </c>
      <c r="O82" s="98">
        <f t="shared" si="2"/>
        <v>56.64335664335665</v>
      </c>
      <c r="P82" s="84">
        <v>155</v>
      </c>
      <c r="Q82" s="98">
        <f t="shared" si="3"/>
        <v>92.25806451612904</v>
      </c>
    </row>
    <row r="83" spans="1:17" ht="11.25">
      <c r="A83" s="56">
        <v>24</v>
      </c>
      <c r="B83" s="35">
        <v>9</v>
      </c>
      <c r="C83" s="12">
        <v>24</v>
      </c>
      <c r="D83" s="12">
        <v>28</v>
      </c>
      <c r="E83" s="12">
        <v>135</v>
      </c>
      <c r="F83" s="44">
        <v>0</v>
      </c>
      <c r="G83" s="47">
        <v>196</v>
      </c>
      <c r="H83" s="35">
        <v>121</v>
      </c>
      <c r="I83" s="12">
        <v>24</v>
      </c>
      <c r="J83" s="12">
        <v>51</v>
      </c>
      <c r="K83" s="44">
        <v>0</v>
      </c>
      <c r="L83" s="47">
        <v>196</v>
      </c>
      <c r="M83" s="55">
        <v>143</v>
      </c>
      <c r="N83" s="56">
        <v>111</v>
      </c>
      <c r="O83" s="98">
        <f t="shared" si="2"/>
        <v>77.62237762237763</v>
      </c>
      <c r="P83" s="84">
        <v>155</v>
      </c>
      <c r="Q83" s="98">
        <f t="shared" si="3"/>
        <v>92.25806451612904</v>
      </c>
    </row>
    <row r="84" spans="1:17" ht="11.25">
      <c r="A84" s="56">
        <v>25</v>
      </c>
      <c r="B84" s="35">
        <v>8</v>
      </c>
      <c r="C84" s="12">
        <v>43</v>
      </c>
      <c r="D84" s="12">
        <v>30</v>
      </c>
      <c r="E84" s="12">
        <v>147</v>
      </c>
      <c r="F84" s="44">
        <v>0</v>
      </c>
      <c r="G84" s="47">
        <v>228</v>
      </c>
      <c r="H84" s="35">
        <v>124</v>
      </c>
      <c r="I84" s="12">
        <v>31</v>
      </c>
      <c r="J84" s="12">
        <v>73</v>
      </c>
      <c r="K84" s="44">
        <v>0</v>
      </c>
      <c r="L84" s="47">
        <v>228</v>
      </c>
      <c r="M84" s="55">
        <v>143</v>
      </c>
      <c r="N84" s="56">
        <v>104</v>
      </c>
      <c r="O84" s="98">
        <f t="shared" si="2"/>
        <v>72.72727272727273</v>
      </c>
      <c r="P84" s="84">
        <v>155</v>
      </c>
      <c r="Q84" s="98">
        <f t="shared" si="3"/>
        <v>92.25806451612904</v>
      </c>
    </row>
    <row r="85" spans="1:17" ht="11.25">
      <c r="A85" s="56">
        <v>26</v>
      </c>
      <c r="B85" s="35">
        <v>8</v>
      </c>
      <c r="C85" s="12">
        <v>29</v>
      </c>
      <c r="D85" s="12">
        <v>19</v>
      </c>
      <c r="E85" s="12">
        <v>111</v>
      </c>
      <c r="F85" s="44">
        <v>0</v>
      </c>
      <c r="G85" s="47">
        <v>167</v>
      </c>
      <c r="H85" s="35">
        <v>102</v>
      </c>
      <c r="I85" s="12">
        <v>20</v>
      </c>
      <c r="J85" s="12">
        <v>45</v>
      </c>
      <c r="K85" s="44">
        <v>0</v>
      </c>
      <c r="L85" s="47">
        <v>167</v>
      </c>
      <c r="M85" s="55">
        <v>143</v>
      </c>
      <c r="N85" s="56">
        <v>98</v>
      </c>
      <c r="O85" s="98">
        <f t="shared" si="2"/>
        <v>68.53146853146853</v>
      </c>
      <c r="P85" s="84">
        <v>155</v>
      </c>
      <c r="Q85" s="98">
        <f t="shared" si="3"/>
        <v>92.25806451612904</v>
      </c>
    </row>
    <row r="86" spans="1:17" ht="11.25">
      <c r="A86" s="56">
        <v>27</v>
      </c>
      <c r="B86" s="35">
        <v>11</v>
      </c>
      <c r="C86" s="12">
        <v>41</v>
      </c>
      <c r="D86" s="12">
        <v>25</v>
      </c>
      <c r="E86" s="12">
        <v>104</v>
      </c>
      <c r="F86" s="44">
        <v>0</v>
      </c>
      <c r="G86" s="47">
        <v>181</v>
      </c>
      <c r="H86" s="35">
        <v>132</v>
      </c>
      <c r="I86" s="12">
        <v>12</v>
      </c>
      <c r="J86" s="12">
        <v>37</v>
      </c>
      <c r="K86" s="44">
        <v>0</v>
      </c>
      <c r="L86" s="47">
        <v>181</v>
      </c>
      <c r="M86" s="55">
        <v>143</v>
      </c>
      <c r="N86" s="56">
        <v>103</v>
      </c>
      <c r="O86" s="98">
        <f t="shared" si="2"/>
        <v>72.02797202797203</v>
      </c>
      <c r="P86" s="84">
        <v>155</v>
      </c>
      <c r="Q86" s="98">
        <f t="shared" si="3"/>
        <v>92.25806451612904</v>
      </c>
    </row>
    <row r="87" spans="1:17" ht="11.25">
      <c r="A87" s="56">
        <v>28</v>
      </c>
      <c r="B87" s="35">
        <v>20</v>
      </c>
      <c r="C87" s="12">
        <v>36</v>
      </c>
      <c r="D87" s="12">
        <v>25</v>
      </c>
      <c r="E87" s="12">
        <v>119</v>
      </c>
      <c r="F87" s="44">
        <v>2</v>
      </c>
      <c r="G87" s="47">
        <v>202</v>
      </c>
      <c r="H87" s="35">
        <v>116</v>
      </c>
      <c r="I87" s="12">
        <v>38</v>
      </c>
      <c r="J87" s="12">
        <v>46</v>
      </c>
      <c r="K87" s="44">
        <v>2</v>
      </c>
      <c r="L87" s="47">
        <v>202</v>
      </c>
      <c r="M87" s="55">
        <v>143</v>
      </c>
      <c r="N87" s="56">
        <v>110</v>
      </c>
      <c r="O87" s="98">
        <f t="shared" si="2"/>
        <v>76.92307692307692</v>
      </c>
      <c r="P87" s="84">
        <v>155</v>
      </c>
      <c r="Q87" s="98">
        <f t="shared" si="3"/>
        <v>92.25806451612904</v>
      </c>
    </row>
    <row r="88" spans="1:17" ht="11.25">
      <c r="A88" s="56">
        <v>29</v>
      </c>
      <c r="B88" s="35">
        <v>5</v>
      </c>
      <c r="C88" s="12">
        <v>24</v>
      </c>
      <c r="D88" s="12">
        <v>22</v>
      </c>
      <c r="E88" s="12">
        <v>100</v>
      </c>
      <c r="F88" s="44">
        <v>0</v>
      </c>
      <c r="G88" s="47">
        <v>151</v>
      </c>
      <c r="H88" s="35">
        <v>104</v>
      </c>
      <c r="I88" s="12">
        <v>19</v>
      </c>
      <c r="J88" s="12">
        <v>27</v>
      </c>
      <c r="K88" s="44">
        <v>1</v>
      </c>
      <c r="L88" s="47">
        <v>151</v>
      </c>
      <c r="M88" s="55">
        <v>143</v>
      </c>
      <c r="N88" s="56">
        <v>107</v>
      </c>
      <c r="O88" s="98">
        <f t="shared" si="2"/>
        <v>74.82517482517483</v>
      </c>
      <c r="P88" s="84">
        <v>155</v>
      </c>
      <c r="Q88" s="98">
        <f t="shared" si="3"/>
        <v>92.25806451612904</v>
      </c>
    </row>
    <row r="89" spans="1:17" ht="11.25">
      <c r="A89" s="56">
        <v>30</v>
      </c>
      <c r="B89" s="35">
        <v>10</v>
      </c>
      <c r="C89" s="12">
        <v>29</v>
      </c>
      <c r="D89" s="12">
        <v>21</v>
      </c>
      <c r="E89" s="12">
        <v>101</v>
      </c>
      <c r="F89" s="44">
        <v>0</v>
      </c>
      <c r="G89" s="47">
        <v>161</v>
      </c>
      <c r="H89" s="35">
        <v>104</v>
      </c>
      <c r="I89" s="12">
        <v>16</v>
      </c>
      <c r="J89" s="12">
        <v>38</v>
      </c>
      <c r="K89" s="44">
        <v>3</v>
      </c>
      <c r="L89" s="47">
        <v>161</v>
      </c>
      <c r="M89" s="55">
        <v>143</v>
      </c>
      <c r="N89" s="56">
        <v>108</v>
      </c>
      <c r="O89" s="98">
        <f t="shared" si="2"/>
        <v>75.52447552447552</v>
      </c>
      <c r="P89" s="84">
        <v>155</v>
      </c>
      <c r="Q89" s="98">
        <f t="shared" si="3"/>
        <v>92.25806451612904</v>
      </c>
    </row>
    <row r="90" spans="1:17" ht="11.25">
      <c r="A90" s="56">
        <v>31</v>
      </c>
      <c r="B90" s="35">
        <v>5</v>
      </c>
      <c r="C90" s="12">
        <v>31</v>
      </c>
      <c r="D90" s="12">
        <v>17</v>
      </c>
      <c r="E90" s="12">
        <v>90</v>
      </c>
      <c r="F90" s="44">
        <v>0</v>
      </c>
      <c r="G90" s="47">
        <v>143</v>
      </c>
      <c r="H90" s="35">
        <v>102</v>
      </c>
      <c r="I90" s="12">
        <v>5</v>
      </c>
      <c r="J90" s="12">
        <v>36</v>
      </c>
      <c r="K90" s="44">
        <v>0</v>
      </c>
      <c r="L90" s="47">
        <v>143</v>
      </c>
      <c r="M90" s="55">
        <v>143</v>
      </c>
      <c r="N90" s="56">
        <v>102</v>
      </c>
      <c r="O90" s="98">
        <f t="shared" si="2"/>
        <v>71.32867132867133</v>
      </c>
      <c r="P90" s="84">
        <v>155</v>
      </c>
      <c r="Q90" s="98">
        <f t="shared" si="3"/>
        <v>92.25806451612904</v>
      </c>
    </row>
    <row r="91" spans="1:17" ht="11.25">
      <c r="A91" s="56">
        <v>32</v>
      </c>
      <c r="B91" s="35">
        <v>6</v>
      </c>
      <c r="C91" s="12">
        <v>34</v>
      </c>
      <c r="D91" s="12">
        <v>18</v>
      </c>
      <c r="E91" s="12">
        <v>126</v>
      </c>
      <c r="F91" s="44">
        <v>0</v>
      </c>
      <c r="G91" s="47">
        <v>184</v>
      </c>
      <c r="H91" s="35">
        <v>121</v>
      </c>
      <c r="I91" s="12">
        <v>24</v>
      </c>
      <c r="J91" s="12">
        <v>38</v>
      </c>
      <c r="K91" s="44">
        <v>1</v>
      </c>
      <c r="L91" s="47">
        <v>184</v>
      </c>
      <c r="M91" s="55">
        <v>143</v>
      </c>
      <c r="N91" s="56">
        <v>106</v>
      </c>
      <c r="O91" s="98">
        <f t="shared" si="2"/>
        <v>74.12587412587412</v>
      </c>
      <c r="P91" s="84">
        <v>155</v>
      </c>
      <c r="Q91" s="98">
        <f t="shared" si="3"/>
        <v>92.25806451612904</v>
      </c>
    </row>
    <row r="92" spans="1:17" ht="11.25">
      <c r="A92" s="56">
        <v>33</v>
      </c>
      <c r="B92" s="35">
        <v>2</v>
      </c>
      <c r="C92" s="12">
        <v>24</v>
      </c>
      <c r="D92" s="12">
        <v>18</v>
      </c>
      <c r="E92" s="12">
        <v>86</v>
      </c>
      <c r="F92" s="44">
        <v>5</v>
      </c>
      <c r="G92" s="47">
        <v>135</v>
      </c>
      <c r="H92" s="35">
        <v>100</v>
      </c>
      <c r="I92" s="12">
        <v>15</v>
      </c>
      <c r="J92" s="12">
        <v>20</v>
      </c>
      <c r="K92" s="44">
        <v>0</v>
      </c>
      <c r="L92" s="47">
        <v>135</v>
      </c>
      <c r="M92" s="55">
        <v>143</v>
      </c>
      <c r="N92" s="56">
        <v>111</v>
      </c>
      <c r="O92" s="98">
        <f t="shared" si="2"/>
        <v>77.62237762237763</v>
      </c>
      <c r="P92" s="84">
        <v>155</v>
      </c>
      <c r="Q92" s="98">
        <f t="shared" si="3"/>
        <v>92.25806451612904</v>
      </c>
    </row>
    <row r="93" spans="1:17" ht="11.25">
      <c r="A93" s="56">
        <v>34</v>
      </c>
      <c r="B93" s="35">
        <v>3</v>
      </c>
      <c r="C93" s="12">
        <v>31</v>
      </c>
      <c r="D93" s="12">
        <v>10</v>
      </c>
      <c r="E93" s="12">
        <v>77</v>
      </c>
      <c r="F93" s="44">
        <v>0</v>
      </c>
      <c r="G93" s="47">
        <v>121</v>
      </c>
      <c r="H93" s="35">
        <v>75</v>
      </c>
      <c r="I93" s="12">
        <v>25</v>
      </c>
      <c r="J93" s="12">
        <v>21</v>
      </c>
      <c r="K93" s="44">
        <v>0</v>
      </c>
      <c r="L93" s="47">
        <v>121</v>
      </c>
      <c r="M93" s="55">
        <v>143</v>
      </c>
      <c r="N93" s="56">
        <v>112</v>
      </c>
      <c r="O93" s="98">
        <f t="shared" si="2"/>
        <v>78.32167832167832</v>
      </c>
      <c r="P93" s="84">
        <v>155</v>
      </c>
      <c r="Q93" s="98">
        <f t="shared" si="3"/>
        <v>92.25806451612904</v>
      </c>
    </row>
    <row r="94" spans="1:17" ht="11.25">
      <c r="A94" s="56">
        <v>35</v>
      </c>
      <c r="B94" s="35">
        <v>14</v>
      </c>
      <c r="C94" s="12">
        <v>43</v>
      </c>
      <c r="D94" s="12">
        <v>28</v>
      </c>
      <c r="E94" s="12">
        <v>109</v>
      </c>
      <c r="F94" s="44">
        <v>0</v>
      </c>
      <c r="G94" s="47">
        <v>194</v>
      </c>
      <c r="H94" s="35">
        <v>125</v>
      </c>
      <c r="I94" s="12">
        <v>34</v>
      </c>
      <c r="J94" s="12">
        <v>35</v>
      </c>
      <c r="K94" s="44">
        <v>0</v>
      </c>
      <c r="L94" s="47">
        <v>194</v>
      </c>
      <c r="M94" s="55">
        <v>143</v>
      </c>
      <c r="N94" s="56">
        <v>102</v>
      </c>
      <c r="O94" s="98">
        <f t="shared" si="2"/>
        <v>71.32867132867133</v>
      </c>
      <c r="P94" s="84">
        <v>155</v>
      </c>
      <c r="Q94" s="98">
        <f t="shared" si="3"/>
        <v>92.25806451612904</v>
      </c>
    </row>
    <row r="95" spans="1:17" ht="11.25">
      <c r="A95" s="56">
        <v>36</v>
      </c>
      <c r="B95" s="35">
        <v>4</v>
      </c>
      <c r="C95" s="12">
        <v>14</v>
      </c>
      <c r="D95" s="12">
        <v>19</v>
      </c>
      <c r="E95" s="12">
        <v>101</v>
      </c>
      <c r="F95" s="44">
        <v>0</v>
      </c>
      <c r="G95" s="47">
        <v>138</v>
      </c>
      <c r="H95" s="35">
        <v>97</v>
      </c>
      <c r="I95" s="12">
        <v>17</v>
      </c>
      <c r="J95" s="12">
        <v>24</v>
      </c>
      <c r="K95" s="44">
        <v>0</v>
      </c>
      <c r="L95" s="47">
        <v>138</v>
      </c>
      <c r="M95" s="55">
        <v>143</v>
      </c>
      <c r="N95" s="56">
        <v>101</v>
      </c>
      <c r="O95" s="98">
        <f t="shared" si="2"/>
        <v>70.62937062937063</v>
      </c>
      <c r="P95" s="84">
        <v>155</v>
      </c>
      <c r="Q95" s="98">
        <f t="shared" si="3"/>
        <v>92.25806451612904</v>
      </c>
    </row>
    <row r="96" spans="1:17" ht="11.25">
      <c r="A96" s="56">
        <v>37</v>
      </c>
      <c r="B96" s="35">
        <v>6</v>
      </c>
      <c r="C96" s="12">
        <v>19</v>
      </c>
      <c r="D96" s="12">
        <v>19</v>
      </c>
      <c r="E96" s="12">
        <v>91</v>
      </c>
      <c r="F96" s="44">
        <v>0</v>
      </c>
      <c r="G96" s="47">
        <v>135</v>
      </c>
      <c r="H96" s="35">
        <v>88</v>
      </c>
      <c r="I96" s="12">
        <v>17</v>
      </c>
      <c r="J96" s="12">
        <v>30</v>
      </c>
      <c r="K96" s="44">
        <v>0</v>
      </c>
      <c r="L96" s="47">
        <v>135</v>
      </c>
      <c r="M96" s="55">
        <v>143</v>
      </c>
      <c r="N96" s="56">
        <v>101</v>
      </c>
      <c r="O96" s="98">
        <f t="shared" si="2"/>
        <v>70.62937062937063</v>
      </c>
      <c r="P96" s="84">
        <v>155</v>
      </c>
      <c r="Q96" s="98">
        <f t="shared" si="3"/>
        <v>92.25806451612904</v>
      </c>
    </row>
    <row r="97" spans="1:17" ht="11.25">
      <c r="A97" s="56">
        <v>38</v>
      </c>
      <c r="B97" s="35">
        <v>3</v>
      </c>
      <c r="C97" s="12">
        <v>27</v>
      </c>
      <c r="D97" s="12">
        <v>15</v>
      </c>
      <c r="E97" s="12">
        <v>87</v>
      </c>
      <c r="F97" s="44">
        <v>0</v>
      </c>
      <c r="G97" s="47">
        <v>132</v>
      </c>
      <c r="H97" s="35">
        <v>93</v>
      </c>
      <c r="I97" s="12">
        <v>17</v>
      </c>
      <c r="J97" s="12">
        <v>22</v>
      </c>
      <c r="K97" s="44">
        <v>0</v>
      </c>
      <c r="L97" s="47">
        <v>132</v>
      </c>
      <c r="M97" s="55">
        <v>143</v>
      </c>
      <c r="N97" s="56">
        <v>104</v>
      </c>
      <c r="O97" s="98">
        <f t="shared" si="2"/>
        <v>72.72727272727273</v>
      </c>
      <c r="P97" s="84">
        <v>155</v>
      </c>
      <c r="Q97" s="98">
        <f t="shared" si="3"/>
        <v>92.25806451612904</v>
      </c>
    </row>
    <row r="98" spans="1:17" ht="11.25">
      <c r="A98" s="56">
        <v>39</v>
      </c>
      <c r="B98" s="35">
        <v>7</v>
      </c>
      <c r="C98" s="12">
        <v>21</v>
      </c>
      <c r="D98" s="12">
        <v>16</v>
      </c>
      <c r="E98" s="12">
        <v>214</v>
      </c>
      <c r="F98" s="44">
        <v>0</v>
      </c>
      <c r="G98" s="47">
        <v>258</v>
      </c>
      <c r="H98" s="35">
        <v>223</v>
      </c>
      <c r="I98" s="12">
        <v>9</v>
      </c>
      <c r="J98" s="12">
        <v>26</v>
      </c>
      <c r="K98" s="44">
        <v>0</v>
      </c>
      <c r="L98" s="47">
        <v>258</v>
      </c>
      <c r="M98" s="55">
        <v>143</v>
      </c>
      <c r="N98" s="56">
        <v>107</v>
      </c>
      <c r="O98" s="98">
        <f t="shared" si="2"/>
        <v>74.82517482517483</v>
      </c>
      <c r="P98" s="84">
        <v>155</v>
      </c>
      <c r="Q98" s="98">
        <f t="shared" si="3"/>
        <v>92.25806451612904</v>
      </c>
    </row>
    <row r="99" spans="1:17" ht="11.25">
      <c r="A99" s="56">
        <v>40</v>
      </c>
      <c r="B99" s="35">
        <v>5</v>
      </c>
      <c r="C99" s="12">
        <v>15</v>
      </c>
      <c r="D99" s="12">
        <v>14</v>
      </c>
      <c r="E99" s="12">
        <v>90</v>
      </c>
      <c r="F99" s="44">
        <v>0</v>
      </c>
      <c r="G99" s="47">
        <v>124</v>
      </c>
      <c r="H99" s="35">
        <v>98</v>
      </c>
      <c r="I99" s="12">
        <v>12</v>
      </c>
      <c r="J99" s="12">
        <v>14</v>
      </c>
      <c r="K99" s="44">
        <v>0</v>
      </c>
      <c r="L99" s="47">
        <v>124</v>
      </c>
      <c r="M99" s="55">
        <v>143</v>
      </c>
      <c r="N99" s="56">
        <v>106</v>
      </c>
      <c r="O99" s="98">
        <f t="shared" si="2"/>
        <v>74.12587412587412</v>
      </c>
      <c r="P99" s="84">
        <v>155</v>
      </c>
      <c r="Q99" s="98">
        <f t="shared" si="3"/>
        <v>92.25806451612904</v>
      </c>
    </row>
    <row r="100" spans="1:17" ht="11.25">
      <c r="A100" s="56">
        <v>41</v>
      </c>
      <c r="B100" s="35">
        <v>5</v>
      </c>
      <c r="C100" s="12">
        <v>12</v>
      </c>
      <c r="D100" s="12">
        <v>13</v>
      </c>
      <c r="E100" s="12">
        <v>63</v>
      </c>
      <c r="F100" s="44">
        <v>0</v>
      </c>
      <c r="G100" s="47">
        <v>93</v>
      </c>
      <c r="H100" s="35">
        <v>68</v>
      </c>
      <c r="I100" s="12">
        <v>4</v>
      </c>
      <c r="J100" s="12">
        <v>21</v>
      </c>
      <c r="K100" s="44">
        <v>0</v>
      </c>
      <c r="L100" s="47">
        <v>93</v>
      </c>
      <c r="M100" s="55">
        <v>143</v>
      </c>
      <c r="N100" s="56">
        <v>109</v>
      </c>
      <c r="O100" s="98">
        <f t="shared" si="2"/>
        <v>76.22377622377623</v>
      </c>
      <c r="P100" s="84">
        <v>155</v>
      </c>
      <c r="Q100" s="98">
        <f t="shared" si="3"/>
        <v>92.25806451612904</v>
      </c>
    </row>
    <row r="101" spans="1:17" ht="11.25">
      <c r="A101" s="56">
        <v>42</v>
      </c>
      <c r="B101" s="35">
        <v>4</v>
      </c>
      <c r="C101" s="12">
        <v>28</v>
      </c>
      <c r="D101" s="12">
        <v>14</v>
      </c>
      <c r="E101" s="12">
        <v>91</v>
      </c>
      <c r="F101" s="44">
        <v>0</v>
      </c>
      <c r="G101" s="47">
        <v>137</v>
      </c>
      <c r="H101" s="35">
        <v>107</v>
      </c>
      <c r="I101" s="12">
        <v>9</v>
      </c>
      <c r="J101" s="12">
        <v>21</v>
      </c>
      <c r="K101" s="44">
        <v>0</v>
      </c>
      <c r="L101" s="47">
        <v>137</v>
      </c>
      <c r="M101" s="55">
        <v>143</v>
      </c>
      <c r="N101" s="56">
        <v>101</v>
      </c>
      <c r="O101" s="98">
        <f t="shared" si="2"/>
        <v>70.62937062937063</v>
      </c>
      <c r="P101" s="84">
        <v>155</v>
      </c>
      <c r="Q101" s="98">
        <f t="shared" si="3"/>
        <v>92.25806451612904</v>
      </c>
    </row>
    <row r="102" spans="1:17" ht="11.25">
      <c r="A102" s="56">
        <v>43</v>
      </c>
      <c r="B102" s="35">
        <v>5</v>
      </c>
      <c r="C102" s="12">
        <v>23</v>
      </c>
      <c r="D102" s="12">
        <v>15</v>
      </c>
      <c r="E102" s="12">
        <v>94</v>
      </c>
      <c r="F102" s="44">
        <v>0</v>
      </c>
      <c r="G102" s="47">
        <v>137</v>
      </c>
      <c r="H102" s="35">
        <v>101</v>
      </c>
      <c r="I102" s="12">
        <v>4</v>
      </c>
      <c r="J102" s="12">
        <v>32</v>
      </c>
      <c r="K102" s="44">
        <v>0</v>
      </c>
      <c r="L102" s="47">
        <v>137</v>
      </c>
      <c r="M102" s="55">
        <v>143</v>
      </c>
      <c r="N102" s="56">
        <v>105</v>
      </c>
      <c r="O102" s="98">
        <f t="shared" si="2"/>
        <v>73.42657342657343</v>
      </c>
      <c r="P102" s="84">
        <v>155</v>
      </c>
      <c r="Q102" s="98">
        <f t="shared" si="3"/>
        <v>92.25806451612904</v>
      </c>
    </row>
    <row r="103" spans="1:17" ht="11.25">
      <c r="A103" s="56">
        <v>44</v>
      </c>
      <c r="B103" s="35">
        <v>7</v>
      </c>
      <c r="C103" s="12">
        <v>24</v>
      </c>
      <c r="D103" s="12">
        <v>10</v>
      </c>
      <c r="E103" s="12">
        <v>97</v>
      </c>
      <c r="F103" s="44">
        <v>0</v>
      </c>
      <c r="G103" s="47">
        <v>138</v>
      </c>
      <c r="H103" s="35">
        <v>87</v>
      </c>
      <c r="I103" s="12">
        <v>14</v>
      </c>
      <c r="J103" s="12">
        <v>37</v>
      </c>
      <c r="K103" s="44">
        <v>0</v>
      </c>
      <c r="L103" s="47">
        <v>138</v>
      </c>
      <c r="M103" s="55">
        <v>143</v>
      </c>
      <c r="N103" s="56">
        <v>105</v>
      </c>
      <c r="O103" s="98">
        <f t="shared" si="2"/>
        <v>73.42657342657343</v>
      </c>
      <c r="P103" s="84">
        <v>155</v>
      </c>
      <c r="Q103" s="98">
        <f t="shared" si="3"/>
        <v>92.25806451612904</v>
      </c>
    </row>
    <row r="104" spans="1:17" ht="11.25">
      <c r="A104" s="56">
        <v>45</v>
      </c>
      <c r="B104" s="35">
        <v>6</v>
      </c>
      <c r="C104" s="12">
        <v>34</v>
      </c>
      <c r="D104" s="12">
        <v>27</v>
      </c>
      <c r="E104" s="12">
        <v>138</v>
      </c>
      <c r="F104" s="44">
        <v>0</v>
      </c>
      <c r="G104" s="47">
        <v>205</v>
      </c>
      <c r="H104" s="35">
        <v>163</v>
      </c>
      <c r="I104" s="12">
        <v>19</v>
      </c>
      <c r="J104" s="12">
        <v>23</v>
      </c>
      <c r="K104" s="44">
        <v>0</v>
      </c>
      <c r="L104" s="47">
        <v>205</v>
      </c>
      <c r="M104" s="55">
        <v>143</v>
      </c>
      <c r="N104" s="56">
        <v>105</v>
      </c>
      <c r="O104" s="98">
        <f t="shared" si="2"/>
        <v>73.42657342657343</v>
      </c>
      <c r="P104" s="84">
        <v>155</v>
      </c>
      <c r="Q104" s="98">
        <f t="shared" si="3"/>
        <v>92.25806451612904</v>
      </c>
    </row>
    <row r="105" spans="1:17" ht="11.25">
      <c r="A105" s="56">
        <v>46</v>
      </c>
      <c r="B105" s="35">
        <v>9</v>
      </c>
      <c r="C105" s="12">
        <v>27</v>
      </c>
      <c r="D105" s="12">
        <v>21</v>
      </c>
      <c r="E105" s="12">
        <v>135</v>
      </c>
      <c r="F105" s="44">
        <v>0</v>
      </c>
      <c r="G105" s="47">
        <v>192</v>
      </c>
      <c r="H105" s="35">
        <v>128</v>
      </c>
      <c r="I105" s="12">
        <v>26</v>
      </c>
      <c r="J105" s="12">
        <v>38</v>
      </c>
      <c r="K105" s="44">
        <v>0</v>
      </c>
      <c r="L105" s="47">
        <v>192</v>
      </c>
      <c r="M105" s="55">
        <v>143</v>
      </c>
      <c r="N105" s="56">
        <v>104</v>
      </c>
      <c r="O105" s="98">
        <f t="shared" si="2"/>
        <v>72.72727272727273</v>
      </c>
      <c r="P105" s="84">
        <v>155</v>
      </c>
      <c r="Q105" s="98">
        <f t="shared" si="3"/>
        <v>92.25806451612904</v>
      </c>
    </row>
    <row r="106" spans="1:17" ht="11.25">
      <c r="A106" s="56">
        <v>47</v>
      </c>
      <c r="B106" s="35">
        <v>11</v>
      </c>
      <c r="C106" s="12">
        <v>28</v>
      </c>
      <c r="D106" s="12">
        <v>30</v>
      </c>
      <c r="E106" s="12">
        <v>129</v>
      </c>
      <c r="F106" s="44">
        <v>0</v>
      </c>
      <c r="G106" s="47">
        <v>198</v>
      </c>
      <c r="H106" s="35">
        <v>135</v>
      </c>
      <c r="I106" s="12">
        <v>24</v>
      </c>
      <c r="J106" s="12">
        <v>39</v>
      </c>
      <c r="K106" s="44">
        <v>0</v>
      </c>
      <c r="L106" s="47">
        <v>198</v>
      </c>
      <c r="M106" s="55">
        <v>143</v>
      </c>
      <c r="N106" s="56">
        <v>104</v>
      </c>
      <c r="O106" s="98">
        <f t="shared" si="2"/>
        <v>72.72727272727273</v>
      </c>
      <c r="P106" s="84">
        <v>155</v>
      </c>
      <c r="Q106" s="98">
        <f t="shared" si="3"/>
        <v>92.25806451612904</v>
      </c>
    </row>
    <row r="107" spans="1:17" ht="11.25">
      <c r="A107" s="56">
        <v>48</v>
      </c>
      <c r="B107" s="35">
        <v>11</v>
      </c>
      <c r="C107" s="12">
        <v>37</v>
      </c>
      <c r="D107" s="12">
        <v>21</v>
      </c>
      <c r="E107" s="12">
        <v>149</v>
      </c>
      <c r="F107" s="44">
        <v>0</v>
      </c>
      <c r="G107" s="47">
        <v>218</v>
      </c>
      <c r="H107" s="35">
        <v>141</v>
      </c>
      <c r="I107" s="12">
        <v>29</v>
      </c>
      <c r="J107" s="12">
        <v>48</v>
      </c>
      <c r="K107" s="44">
        <v>0</v>
      </c>
      <c r="L107" s="47">
        <v>218</v>
      </c>
      <c r="M107" s="55">
        <v>143</v>
      </c>
      <c r="N107" s="56">
        <v>107</v>
      </c>
      <c r="O107" s="98">
        <f t="shared" si="2"/>
        <v>74.82517482517483</v>
      </c>
      <c r="P107" s="84">
        <v>155</v>
      </c>
      <c r="Q107" s="98">
        <f t="shared" si="3"/>
        <v>92.25806451612904</v>
      </c>
    </row>
    <row r="108" spans="1:17" ht="11.25">
      <c r="A108" s="56">
        <v>49</v>
      </c>
      <c r="B108" s="35">
        <v>10</v>
      </c>
      <c r="C108" s="12">
        <v>30</v>
      </c>
      <c r="D108" s="12">
        <v>20</v>
      </c>
      <c r="E108" s="12">
        <v>169</v>
      </c>
      <c r="F108" s="44">
        <v>0</v>
      </c>
      <c r="G108" s="47">
        <v>229</v>
      </c>
      <c r="H108" s="35">
        <v>151</v>
      </c>
      <c r="I108" s="12">
        <v>27</v>
      </c>
      <c r="J108" s="12">
        <v>51</v>
      </c>
      <c r="K108" s="44">
        <v>0</v>
      </c>
      <c r="L108" s="47">
        <v>229</v>
      </c>
      <c r="M108" s="55">
        <v>143</v>
      </c>
      <c r="N108" s="56">
        <v>106</v>
      </c>
      <c r="O108" s="98">
        <f t="shared" si="2"/>
        <v>74.12587412587412</v>
      </c>
      <c r="P108" s="84">
        <v>155</v>
      </c>
      <c r="Q108" s="98">
        <f t="shared" si="3"/>
        <v>92.25806451612904</v>
      </c>
    </row>
    <row r="109" spans="1:17" ht="11.25">
      <c r="A109" s="56">
        <v>50</v>
      </c>
      <c r="B109" s="35">
        <v>19</v>
      </c>
      <c r="C109" s="12">
        <v>60</v>
      </c>
      <c r="D109" s="12">
        <v>23</v>
      </c>
      <c r="E109" s="12">
        <v>249</v>
      </c>
      <c r="F109" s="44">
        <v>0</v>
      </c>
      <c r="G109" s="47">
        <v>351</v>
      </c>
      <c r="H109" s="35">
        <v>222</v>
      </c>
      <c r="I109" s="12">
        <v>35</v>
      </c>
      <c r="J109" s="12">
        <v>94</v>
      </c>
      <c r="K109" s="44">
        <v>0</v>
      </c>
      <c r="L109" s="47">
        <v>351</v>
      </c>
      <c r="M109" s="55">
        <v>143</v>
      </c>
      <c r="N109" s="56">
        <v>103</v>
      </c>
      <c r="O109" s="98">
        <f t="shared" si="2"/>
        <v>72.02797202797203</v>
      </c>
      <c r="P109" s="84">
        <v>155</v>
      </c>
      <c r="Q109" s="98">
        <f t="shared" si="3"/>
        <v>92.25806451612904</v>
      </c>
    </row>
    <row r="110" spans="1:17" ht="11.25">
      <c r="A110" s="56">
        <v>51</v>
      </c>
      <c r="B110" s="35">
        <v>17</v>
      </c>
      <c r="C110" s="12">
        <v>48</v>
      </c>
      <c r="D110" s="12">
        <v>15</v>
      </c>
      <c r="E110" s="12">
        <v>234</v>
      </c>
      <c r="F110" s="44">
        <v>0</v>
      </c>
      <c r="G110" s="47">
        <v>314</v>
      </c>
      <c r="H110" s="35">
        <v>164</v>
      </c>
      <c r="I110" s="12">
        <v>48</v>
      </c>
      <c r="J110" s="12">
        <v>102</v>
      </c>
      <c r="K110" s="44">
        <v>0</v>
      </c>
      <c r="L110" s="47">
        <v>314</v>
      </c>
      <c r="M110" s="55">
        <v>143</v>
      </c>
      <c r="N110" s="56">
        <v>102</v>
      </c>
      <c r="O110" s="98">
        <f t="shared" si="2"/>
        <v>71.32867132867133</v>
      </c>
      <c r="P110" s="84">
        <v>155</v>
      </c>
      <c r="Q110" s="98">
        <f t="shared" si="3"/>
        <v>92.25806451612904</v>
      </c>
    </row>
    <row r="111" spans="1:17" ht="11.25">
      <c r="A111" s="56">
        <v>52</v>
      </c>
      <c r="B111" s="35">
        <v>12</v>
      </c>
      <c r="C111" s="12">
        <v>41</v>
      </c>
      <c r="D111" s="12">
        <v>20</v>
      </c>
      <c r="E111" s="12">
        <v>271</v>
      </c>
      <c r="F111" s="44">
        <v>0</v>
      </c>
      <c r="G111" s="47">
        <v>344</v>
      </c>
      <c r="H111" s="35">
        <v>189</v>
      </c>
      <c r="I111" s="12">
        <v>27</v>
      </c>
      <c r="J111" s="12">
        <v>128</v>
      </c>
      <c r="K111" s="44">
        <v>0</v>
      </c>
      <c r="L111" s="47">
        <v>344</v>
      </c>
      <c r="M111" s="55">
        <v>143</v>
      </c>
      <c r="N111" s="56">
        <v>101</v>
      </c>
      <c r="O111" s="98">
        <f t="shared" si="2"/>
        <v>70.62937062937063</v>
      </c>
      <c r="P111" s="84">
        <v>155</v>
      </c>
      <c r="Q111" s="98">
        <f t="shared" si="3"/>
        <v>92.25806451612904</v>
      </c>
    </row>
    <row r="112" spans="1:17" ht="12" thickBot="1">
      <c r="A112" s="57">
        <v>53</v>
      </c>
      <c r="B112" s="48" t="s">
        <v>5</v>
      </c>
      <c r="C112" s="49" t="s">
        <v>5</v>
      </c>
      <c r="D112" s="49" t="s">
        <v>5</v>
      </c>
      <c r="E112" s="49" t="s">
        <v>5</v>
      </c>
      <c r="F112" s="50" t="s">
        <v>5</v>
      </c>
      <c r="G112" s="51" t="s">
        <v>5</v>
      </c>
      <c r="H112" s="48" t="s">
        <v>5</v>
      </c>
      <c r="I112" s="49" t="s">
        <v>5</v>
      </c>
      <c r="J112" s="49" t="s">
        <v>5</v>
      </c>
      <c r="K112" s="50" t="s">
        <v>5</v>
      </c>
      <c r="L112" s="51" t="s">
        <v>5</v>
      </c>
      <c r="M112" s="57" t="s">
        <v>5</v>
      </c>
      <c r="N112" s="57" t="s">
        <v>5</v>
      </c>
      <c r="O112" s="57" t="s">
        <v>5</v>
      </c>
      <c r="P112" s="57" t="s">
        <v>5</v>
      </c>
      <c r="Q112" s="57" t="s">
        <v>5</v>
      </c>
    </row>
    <row r="113" spans="1:17" ht="12" thickBot="1">
      <c r="A113" s="86" t="s">
        <v>90</v>
      </c>
      <c r="B113" s="53">
        <f>SUM(B60:B112)</f>
        <v>501</v>
      </c>
      <c r="C113" s="54">
        <f aca="true" t="shared" si="4" ref="C113:L113">SUM(C60:C112)</f>
        <v>1803</v>
      </c>
      <c r="D113" s="54">
        <f t="shared" si="4"/>
        <v>1215</v>
      </c>
      <c r="E113" s="54">
        <f t="shared" si="4"/>
        <v>6972</v>
      </c>
      <c r="F113" s="87">
        <f t="shared" si="4"/>
        <v>15</v>
      </c>
      <c r="G113" s="52">
        <f t="shared" si="4"/>
        <v>10506</v>
      </c>
      <c r="H113" s="53">
        <f t="shared" si="4"/>
        <v>6837</v>
      </c>
      <c r="I113" s="54">
        <f t="shared" si="4"/>
        <v>1186</v>
      </c>
      <c r="J113" s="54">
        <f t="shared" si="4"/>
        <v>2472</v>
      </c>
      <c r="K113" s="87">
        <f t="shared" si="4"/>
        <v>11</v>
      </c>
      <c r="L113" s="52">
        <f t="shared" si="4"/>
        <v>10506</v>
      </c>
      <c r="M113" s="52">
        <v>143</v>
      </c>
      <c r="N113" s="99">
        <f>AVERAGE(N60:N112)</f>
        <v>105.92307692307692</v>
      </c>
      <c r="O113" s="101">
        <f t="shared" si="2"/>
        <v>74.07208176438945</v>
      </c>
      <c r="P113" s="100">
        <v>155</v>
      </c>
      <c r="Q113" s="101">
        <f t="shared" si="3"/>
        <v>92.25806451612904</v>
      </c>
    </row>
    <row r="114" spans="1:14" ht="11.25">
      <c r="A114" s="58"/>
      <c r="N114" s="82" t="s">
        <v>98</v>
      </c>
    </row>
    <row r="115" spans="1:11" s="10" customFormat="1" ht="11.25">
      <c r="A115" s="37" t="s">
        <v>70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2" thickBot="1">
      <c r="A116" s="72"/>
    </row>
    <row r="117" spans="1:14" ht="12" customHeight="1" thickBot="1">
      <c r="A117" s="112" t="s">
        <v>1</v>
      </c>
      <c r="B117" s="114" t="s">
        <v>42</v>
      </c>
      <c r="C117" s="115"/>
      <c r="D117" s="115"/>
      <c r="E117" s="115"/>
      <c r="F117" s="115"/>
      <c r="G117" s="116"/>
      <c r="H117" s="114" t="s">
        <v>43</v>
      </c>
      <c r="I117" s="115"/>
      <c r="J117" s="115"/>
      <c r="K117" s="115"/>
      <c r="L117" s="116"/>
      <c r="M117" s="112" t="s">
        <v>44</v>
      </c>
      <c r="N117" s="13"/>
    </row>
    <row r="118" spans="1:14" ht="12" thickBot="1">
      <c r="A118" s="113"/>
      <c r="B118" s="62" t="s">
        <v>45</v>
      </c>
      <c r="C118" s="63" t="s">
        <v>46</v>
      </c>
      <c r="D118" s="63" t="s">
        <v>47</v>
      </c>
      <c r="E118" s="63" t="s">
        <v>48</v>
      </c>
      <c r="F118" s="64" t="s">
        <v>49</v>
      </c>
      <c r="G118" s="45" t="s">
        <v>3</v>
      </c>
      <c r="H118" s="62" t="s">
        <v>50</v>
      </c>
      <c r="I118" s="63" t="s">
        <v>51</v>
      </c>
      <c r="J118" s="63" t="s">
        <v>52</v>
      </c>
      <c r="K118" s="64" t="s">
        <v>49</v>
      </c>
      <c r="L118" s="45" t="s">
        <v>3</v>
      </c>
      <c r="M118" s="113"/>
      <c r="N118" s="13"/>
    </row>
    <row r="119" spans="1:14" ht="11.25">
      <c r="A119" s="36" t="s">
        <v>4</v>
      </c>
      <c r="B119" s="38">
        <v>5</v>
      </c>
      <c r="C119" s="39">
        <v>17</v>
      </c>
      <c r="D119" s="39">
        <v>8</v>
      </c>
      <c r="E119" s="39">
        <v>32</v>
      </c>
      <c r="F119" s="43">
        <v>0</v>
      </c>
      <c r="G119" s="46">
        <v>62</v>
      </c>
      <c r="H119" s="38">
        <v>62</v>
      </c>
      <c r="I119" s="39">
        <v>0</v>
      </c>
      <c r="J119" s="39">
        <v>0</v>
      </c>
      <c r="K119" s="43">
        <v>0</v>
      </c>
      <c r="L119" s="46">
        <v>62</v>
      </c>
      <c r="M119" s="55">
        <v>4</v>
      </c>
      <c r="N119" s="13"/>
    </row>
    <row r="120" spans="1:14" ht="11.25">
      <c r="A120" s="36" t="s">
        <v>6</v>
      </c>
      <c r="B120" s="35">
        <v>1</v>
      </c>
      <c r="C120" s="12">
        <v>2</v>
      </c>
      <c r="D120" s="12">
        <v>1</v>
      </c>
      <c r="E120" s="12">
        <v>24</v>
      </c>
      <c r="F120" s="44">
        <v>0</v>
      </c>
      <c r="G120" s="47">
        <v>28</v>
      </c>
      <c r="H120" s="35">
        <v>2</v>
      </c>
      <c r="I120" s="12">
        <v>4</v>
      </c>
      <c r="J120" s="12">
        <v>22</v>
      </c>
      <c r="K120" s="44">
        <v>0</v>
      </c>
      <c r="L120" s="47">
        <v>28</v>
      </c>
      <c r="M120" s="56">
        <v>2</v>
      </c>
      <c r="N120" s="13"/>
    </row>
    <row r="121" spans="1:14" ht="11.25">
      <c r="A121" s="36" t="s">
        <v>7</v>
      </c>
      <c r="B121" s="35">
        <v>4</v>
      </c>
      <c r="C121" s="12">
        <v>19</v>
      </c>
      <c r="D121" s="12">
        <v>2</v>
      </c>
      <c r="E121" s="12">
        <v>24</v>
      </c>
      <c r="F121" s="44">
        <v>0</v>
      </c>
      <c r="G121" s="47">
        <v>49</v>
      </c>
      <c r="H121" s="35">
        <v>48</v>
      </c>
      <c r="I121" s="12">
        <v>1</v>
      </c>
      <c r="J121" s="12">
        <v>0</v>
      </c>
      <c r="K121" s="44">
        <v>0</v>
      </c>
      <c r="L121" s="47">
        <v>49</v>
      </c>
      <c r="M121" s="56">
        <v>1</v>
      </c>
      <c r="N121" s="13"/>
    </row>
    <row r="122" spans="1:14" ht="11.25">
      <c r="A122" s="36" t="s">
        <v>8</v>
      </c>
      <c r="B122" s="35">
        <v>2</v>
      </c>
      <c r="C122" s="12">
        <v>2</v>
      </c>
      <c r="D122" s="12">
        <v>5</v>
      </c>
      <c r="E122" s="12">
        <v>22</v>
      </c>
      <c r="F122" s="44">
        <v>0</v>
      </c>
      <c r="G122" s="47">
        <v>31</v>
      </c>
      <c r="H122" s="35">
        <v>24</v>
      </c>
      <c r="I122" s="12">
        <v>6</v>
      </c>
      <c r="J122" s="12">
        <v>1</v>
      </c>
      <c r="K122" s="44">
        <v>0</v>
      </c>
      <c r="L122" s="47">
        <v>31</v>
      </c>
      <c r="M122" s="56">
        <v>1</v>
      </c>
      <c r="N122" s="13"/>
    </row>
    <row r="123" spans="1:14" ht="11.25">
      <c r="A123" s="36" t="s">
        <v>9</v>
      </c>
      <c r="B123" s="35">
        <v>91</v>
      </c>
      <c r="C123" s="12">
        <v>265</v>
      </c>
      <c r="D123" s="12">
        <v>172</v>
      </c>
      <c r="E123" s="12">
        <v>784</v>
      </c>
      <c r="F123" s="44">
        <v>1</v>
      </c>
      <c r="G123" s="47">
        <v>1313</v>
      </c>
      <c r="H123" s="35">
        <v>1245</v>
      </c>
      <c r="I123" s="12">
        <v>15</v>
      </c>
      <c r="J123" s="12">
        <v>53</v>
      </c>
      <c r="K123" s="44">
        <v>0</v>
      </c>
      <c r="L123" s="47">
        <v>1313</v>
      </c>
      <c r="M123" s="56">
        <v>7</v>
      </c>
      <c r="N123" s="13"/>
    </row>
    <row r="124" spans="1:14" ht="11.25">
      <c r="A124" s="36" t="s">
        <v>10</v>
      </c>
      <c r="B124" s="35">
        <v>13</v>
      </c>
      <c r="C124" s="12">
        <v>29</v>
      </c>
      <c r="D124" s="12">
        <v>14</v>
      </c>
      <c r="E124" s="12">
        <v>74</v>
      </c>
      <c r="F124" s="44">
        <v>0</v>
      </c>
      <c r="G124" s="47">
        <v>130</v>
      </c>
      <c r="H124" s="35">
        <v>100</v>
      </c>
      <c r="I124" s="12">
        <v>28</v>
      </c>
      <c r="J124" s="12">
        <v>2</v>
      </c>
      <c r="K124" s="44">
        <v>0</v>
      </c>
      <c r="L124" s="47">
        <v>130</v>
      </c>
      <c r="M124" s="56">
        <v>1</v>
      </c>
      <c r="N124" s="13"/>
    </row>
    <row r="125" spans="1:14" ht="11.25">
      <c r="A125" s="36" t="s">
        <v>11</v>
      </c>
      <c r="B125" s="35">
        <v>16</v>
      </c>
      <c r="C125" s="12">
        <v>42</v>
      </c>
      <c r="D125" s="12">
        <v>29</v>
      </c>
      <c r="E125" s="12">
        <v>117</v>
      </c>
      <c r="F125" s="44">
        <v>4</v>
      </c>
      <c r="G125" s="47">
        <v>208</v>
      </c>
      <c r="H125" s="35">
        <v>208</v>
      </c>
      <c r="I125" s="12">
        <v>0</v>
      </c>
      <c r="J125" s="12">
        <v>0</v>
      </c>
      <c r="K125" s="44">
        <v>0</v>
      </c>
      <c r="L125" s="47">
        <v>208</v>
      </c>
      <c r="M125" s="56">
        <v>4</v>
      </c>
      <c r="N125" s="13"/>
    </row>
    <row r="126" spans="1:14" ht="11.25">
      <c r="A126" s="36" t="s">
        <v>12</v>
      </c>
      <c r="B126" s="35">
        <v>0</v>
      </c>
      <c r="C126" s="12">
        <v>0</v>
      </c>
      <c r="D126" s="12">
        <v>0</v>
      </c>
      <c r="E126" s="12">
        <v>0</v>
      </c>
      <c r="F126" s="44">
        <v>0</v>
      </c>
      <c r="G126" s="47">
        <v>0</v>
      </c>
      <c r="H126" s="35">
        <v>0</v>
      </c>
      <c r="I126" s="12">
        <v>0</v>
      </c>
      <c r="J126" s="12">
        <v>0</v>
      </c>
      <c r="K126" s="44">
        <v>0</v>
      </c>
      <c r="L126" s="47">
        <v>0</v>
      </c>
      <c r="M126" s="56">
        <v>1</v>
      </c>
      <c r="N126" s="13"/>
    </row>
    <row r="127" spans="1:14" ht="11.25">
      <c r="A127" s="36" t="s">
        <v>13</v>
      </c>
      <c r="B127" s="35">
        <v>13</v>
      </c>
      <c r="C127" s="12">
        <v>58</v>
      </c>
      <c r="D127" s="12">
        <v>37</v>
      </c>
      <c r="E127" s="12">
        <v>95</v>
      </c>
      <c r="F127" s="44">
        <v>0</v>
      </c>
      <c r="G127" s="47">
        <v>203</v>
      </c>
      <c r="H127" s="35">
        <v>192</v>
      </c>
      <c r="I127" s="12">
        <v>2</v>
      </c>
      <c r="J127" s="12">
        <v>9</v>
      </c>
      <c r="K127" s="44">
        <v>0</v>
      </c>
      <c r="L127" s="47">
        <v>203</v>
      </c>
      <c r="M127" s="56">
        <v>4</v>
      </c>
      <c r="N127" s="13"/>
    </row>
    <row r="128" spans="1:14" ht="11.25">
      <c r="A128" s="36" t="s">
        <v>14</v>
      </c>
      <c r="B128" s="35">
        <v>2</v>
      </c>
      <c r="C128" s="12">
        <v>20</v>
      </c>
      <c r="D128" s="12">
        <v>11</v>
      </c>
      <c r="E128" s="12">
        <v>80</v>
      </c>
      <c r="F128" s="44">
        <v>0</v>
      </c>
      <c r="G128" s="47">
        <v>113</v>
      </c>
      <c r="H128" s="35">
        <v>109</v>
      </c>
      <c r="I128" s="12">
        <v>3</v>
      </c>
      <c r="J128" s="12">
        <v>1</v>
      </c>
      <c r="K128" s="44">
        <v>0</v>
      </c>
      <c r="L128" s="47">
        <v>113</v>
      </c>
      <c r="M128" s="56">
        <v>3</v>
      </c>
      <c r="N128" s="13"/>
    </row>
    <row r="129" spans="1:14" ht="11.25">
      <c r="A129" s="36" t="s">
        <v>15</v>
      </c>
      <c r="B129" s="35">
        <v>49</v>
      </c>
      <c r="C129" s="12">
        <v>155</v>
      </c>
      <c r="D129" s="12">
        <v>92</v>
      </c>
      <c r="E129" s="12">
        <v>451</v>
      </c>
      <c r="F129" s="44">
        <v>0</v>
      </c>
      <c r="G129" s="47">
        <v>747</v>
      </c>
      <c r="H129" s="35">
        <v>703</v>
      </c>
      <c r="I129" s="12">
        <v>22</v>
      </c>
      <c r="J129" s="12">
        <v>15</v>
      </c>
      <c r="K129" s="44">
        <v>7</v>
      </c>
      <c r="L129" s="47">
        <v>747</v>
      </c>
      <c r="M129" s="56">
        <v>11</v>
      </c>
      <c r="N129" s="13"/>
    </row>
    <row r="130" spans="1:14" ht="11.25">
      <c r="A130" s="36" t="s">
        <v>16</v>
      </c>
      <c r="B130" s="35">
        <v>10</v>
      </c>
      <c r="C130" s="12">
        <v>25</v>
      </c>
      <c r="D130" s="12">
        <v>28</v>
      </c>
      <c r="E130" s="12">
        <v>93</v>
      </c>
      <c r="F130" s="44">
        <v>0</v>
      </c>
      <c r="G130" s="47">
        <v>156</v>
      </c>
      <c r="H130" s="35">
        <v>156</v>
      </c>
      <c r="I130" s="12">
        <v>0</v>
      </c>
      <c r="J130" s="12">
        <v>0</v>
      </c>
      <c r="K130" s="44">
        <v>0</v>
      </c>
      <c r="L130" s="47">
        <v>156</v>
      </c>
      <c r="M130" s="56">
        <v>3</v>
      </c>
      <c r="N130" s="13"/>
    </row>
    <row r="131" spans="1:14" ht="11.25">
      <c r="A131" s="36" t="s">
        <v>17</v>
      </c>
      <c r="B131" s="35">
        <v>0</v>
      </c>
      <c r="C131" s="12">
        <v>1</v>
      </c>
      <c r="D131" s="12">
        <v>3</v>
      </c>
      <c r="E131" s="12">
        <v>10</v>
      </c>
      <c r="F131" s="44">
        <v>4</v>
      </c>
      <c r="G131" s="47">
        <v>18</v>
      </c>
      <c r="H131" s="35">
        <v>17</v>
      </c>
      <c r="I131" s="12">
        <v>1</v>
      </c>
      <c r="J131" s="12">
        <v>0</v>
      </c>
      <c r="K131" s="44">
        <v>0</v>
      </c>
      <c r="L131" s="47">
        <v>18</v>
      </c>
      <c r="M131" s="56">
        <v>2</v>
      </c>
      <c r="N131" s="13"/>
    </row>
    <row r="132" spans="1:14" ht="11.25">
      <c r="A132" s="36" t="s">
        <v>18</v>
      </c>
      <c r="B132" s="35">
        <v>8</v>
      </c>
      <c r="C132" s="12">
        <v>48</v>
      </c>
      <c r="D132" s="12">
        <v>32</v>
      </c>
      <c r="E132" s="12">
        <v>138</v>
      </c>
      <c r="F132" s="44">
        <v>5</v>
      </c>
      <c r="G132" s="47">
        <v>231</v>
      </c>
      <c r="H132" s="35">
        <v>200</v>
      </c>
      <c r="I132" s="12">
        <v>24</v>
      </c>
      <c r="J132" s="12">
        <v>7</v>
      </c>
      <c r="K132" s="44">
        <v>0</v>
      </c>
      <c r="L132" s="47">
        <v>231</v>
      </c>
      <c r="M132" s="56">
        <v>5</v>
      </c>
      <c r="N132" s="13"/>
    </row>
    <row r="133" spans="1:14" ht="11.25">
      <c r="A133" s="36" t="s">
        <v>19</v>
      </c>
      <c r="B133" s="35">
        <v>18</v>
      </c>
      <c r="C133" s="12">
        <v>110</v>
      </c>
      <c r="D133" s="12">
        <v>79</v>
      </c>
      <c r="E133" s="12">
        <v>359</v>
      </c>
      <c r="F133" s="44">
        <v>0</v>
      </c>
      <c r="G133" s="47">
        <v>566</v>
      </c>
      <c r="H133" s="35">
        <v>362</v>
      </c>
      <c r="I133" s="12">
        <v>186</v>
      </c>
      <c r="J133" s="12">
        <v>18</v>
      </c>
      <c r="K133" s="44">
        <v>0</v>
      </c>
      <c r="L133" s="47">
        <v>566</v>
      </c>
      <c r="M133" s="56">
        <v>3</v>
      </c>
      <c r="N133" s="13"/>
    </row>
    <row r="134" spans="1:14" ht="11.25">
      <c r="A134" s="36" t="s">
        <v>20</v>
      </c>
      <c r="B134" s="35">
        <v>7</v>
      </c>
      <c r="C134" s="12">
        <v>28</v>
      </c>
      <c r="D134" s="12">
        <v>27</v>
      </c>
      <c r="E134" s="12">
        <v>89</v>
      </c>
      <c r="F134" s="44">
        <v>0</v>
      </c>
      <c r="G134" s="47">
        <v>151</v>
      </c>
      <c r="H134" s="35">
        <v>104</v>
      </c>
      <c r="I134" s="12">
        <v>5</v>
      </c>
      <c r="J134" s="12">
        <v>42</v>
      </c>
      <c r="K134" s="44">
        <v>0</v>
      </c>
      <c r="L134" s="47">
        <v>151</v>
      </c>
      <c r="M134" s="56">
        <v>1</v>
      </c>
      <c r="N134" s="13"/>
    </row>
    <row r="135" spans="1:14" ht="11.25">
      <c r="A135" s="36" t="s">
        <v>21</v>
      </c>
      <c r="B135" s="35">
        <v>7</v>
      </c>
      <c r="C135" s="12">
        <v>17</v>
      </c>
      <c r="D135" s="12">
        <v>11</v>
      </c>
      <c r="E135" s="12">
        <v>54</v>
      </c>
      <c r="F135" s="44">
        <v>0</v>
      </c>
      <c r="G135" s="47">
        <v>89</v>
      </c>
      <c r="H135" s="35">
        <v>88</v>
      </c>
      <c r="I135" s="12">
        <v>0</v>
      </c>
      <c r="J135" s="12">
        <v>1</v>
      </c>
      <c r="K135" s="44">
        <v>0</v>
      </c>
      <c r="L135" s="47">
        <v>89</v>
      </c>
      <c r="M135" s="56">
        <v>1</v>
      </c>
      <c r="N135" s="13"/>
    </row>
    <row r="136" spans="1:14" ht="11.25">
      <c r="A136" s="36" t="s">
        <v>22</v>
      </c>
      <c r="B136" s="35">
        <v>0</v>
      </c>
      <c r="C136" s="12">
        <v>1</v>
      </c>
      <c r="D136" s="12">
        <v>1</v>
      </c>
      <c r="E136" s="12">
        <v>6</v>
      </c>
      <c r="F136" s="44">
        <v>0</v>
      </c>
      <c r="G136" s="47">
        <v>8</v>
      </c>
      <c r="H136" s="35">
        <v>1</v>
      </c>
      <c r="I136" s="12">
        <v>0</v>
      </c>
      <c r="J136" s="12">
        <v>7</v>
      </c>
      <c r="K136" s="44">
        <v>0</v>
      </c>
      <c r="L136" s="47">
        <v>8</v>
      </c>
      <c r="M136" s="56">
        <v>2</v>
      </c>
      <c r="N136" s="13"/>
    </row>
    <row r="137" spans="1:14" ht="11.25">
      <c r="A137" s="36" t="s">
        <v>23</v>
      </c>
      <c r="B137" s="35">
        <v>23</v>
      </c>
      <c r="C137" s="12">
        <v>45</v>
      </c>
      <c r="D137" s="12">
        <v>59</v>
      </c>
      <c r="E137" s="12">
        <v>101</v>
      </c>
      <c r="F137" s="44">
        <v>1</v>
      </c>
      <c r="G137" s="47">
        <v>229</v>
      </c>
      <c r="H137" s="35">
        <v>229</v>
      </c>
      <c r="I137" s="12">
        <v>0</v>
      </c>
      <c r="J137" s="12">
        <v>0</v>
      </c>
      <c r="K137" s="44">
        <v>0</v>
      </c>
      <c r="L137" s="47">
        <v>229</v>
      </c>
      <c r="M137" s="56">
        <v>2</v>
      </c>
      <c r="N137" s="13"/>
    </row>
    <row r="138" spans="1:14" ht="11.25">
      <c r="A138" s="36" t="s">
        <v>24</v>
      </c>
      <c r="B138" s="35">
        <v>2</v>
      </c>
      <c r="C138" s="12">
        <v>4</v>
      </c>
      <c r="D138" s="12">
        <v>3</v>
      </c>
      <c r="E138" s="12">
        <v>57</v>
      </c>
      <c r="F138" s="44">
        <v>0</v>
      </c>
      <c r="G138" s="47">
        <v>66</v>
      </c>
      <c r="H138" s="35">
        <v>66</v>
      </c>
      <c r="I138" s="12">
        <v>0</v>
      </c>
      <c r="J138" s="12">
        <v>0</v>
      </c>
      <c r="K138" s="44">
        <v>0</v>
      </c>
      <c r="L138" s="47">
        <v>66</v>
      </c>
      <c r="M138" s="56">
        <v>1</v>
      </c>
      <c r="N138" s="13"/>
    </row>
    <row r="139" spans="1:14" ht="11.25">
      <c r="A139" s="36" t="s">
        <v>25</v>
      </c>
      <c r="B139" s="35">
        <v>133</v>
      </c>
      <c r="C139" s="12">
        <v>520</v>
      </c>
      <c r="D139" s="12">
        <v>370</v>
      </c>
      <c r="E139" s="12">
        <v>3067</v>
      </c>
      <c r="F139" s="44">
        <v>0</v>
      </c>
      <c r="G139" s="47">
        <v>4090</v>
      </c>
      <c r="H139" s="35">
        <v>1266</v>
      </c>
      <c r="I139" s="12">
        <v>797</v>
      </c>
      <c r="J139" s="12">
        <v>2027</v>
      </c>
      <c r="K139" s="44">
        <v>0</v>
      </c>
      <c r="L139" s="47">
        <v>4090</v>
      </c>
      <c r="M139" s="56">
        <v>42</v>
      </c>
      <c r="N139" s="13"/>
    </row>
    <row r="140" spans="1:14" ht="11.25">
      <c r="A140" s="36" t="s">
        <v>26</v>
      </c>
      <c r="B140" s="35">
        <v>1</v>
      </c>
      <c r="C140" s="12">
        <v>14</v>
      </c>
      <c r="D140" s="12">
        <v>8</v>
      </c>
      <c r="E140" s="12">
        <v>25</v>
      </c>
      <c r="F140" s="44">
        <v>0</v>
      </c>
      <c r="G140" s="47">
        <v>48</v>
      </c>
      <c r="H140" s="35">
        <v>43</v>
      </c>
      <c r="I140" s="12">
        <v>0</v>
      </c>
      <c r="J140" s="12">
        <v>5</v>
      </c>
      <c r="K140" s="44">
        <v>0</v>
      </c>
      <c r="L140" s="47">
        <v>48</v>
      </c>
      <c r="M140" s="56">
        <v>2</v>
      </c>
      <c r="N140" s="13"/>
    </row>
    <row r="141" spans="1:14" ht="11.25">
      <c r="A141" s="36" t="s">
        <v>27</v>
      </c>
      <c r="B141" s="35">
        <v>10</v>
      </c>
      <c r="C141" s="12">
        <v>27</v>
      </c>
      <c r="D141" s="12">
        <v>27</v>
      </c>
      <c r="E141" s="12">
        <v>184</v>
      </c>
      <c r="F141" s="44">
        <v>0</v>
      </c>
      <c r="G141" s="47">
        <v>248</v>
      </c>
      <c r="H141" s="35">
        <v>169</v>
      </c>
      <c r="I141" s="12">
        <v>79</v>
      </c>
      <c r="J141" s="12">
        <v>0</v>
      </c>
      <c r="K141" s="44">
        <v>0</v>
      </c>
      <c r="L141" s="47">
        <v>248</v>
      </c>
      <c r="M141" s="56">
        <v>2</v>
      </c>
      <c r="N141" s="13"/>
    </row>
    <row r="142" spans="1:14" ht="11.25">
      <c r="A142" s="36" t="s">
        <v>28</v>
      </c>
      <c r="B142" s="35">
        <v>5</v>
      </c>
      <c r="C142" s="12">
        <v>23</v>
      </c>
      <c r="D142" s="12">
        <v>9</v>
      </c>
      <c r="E142" s="12">
        <v>77</v>
      </c>
      <c r="F142" s="44">
        <v>0</v>
      </c>
      <c r="G142" s="47">
        <v>114</v>
      </c>
      <c r="H142" s="35">
        <v>91</v>
      </c>
      <c r="I142" s="12">
        <v>0</v>
      </c>
      <c r="J142" s="12">
        <v>23</v>
      </c>
      <c r="K142" s="44">
        <v>0</v>
      </c>
      <c r="L142" s="47">
        <v>114</v>
      </c>
      <c r="M142" s="56">
        <v>1</v>
      </c>
      <c r="N142" s="13"/>
    </row>
    <row r="143" spans="1:14" ht="11.25">
      <c r="A143" s="36" t="s">
        <v>29</v>
      </c>
      <c r="B143" s="35">
        <v>9</v>
      </c>
      <c r="C143" s="12">
        <v>39</v>
      </c>
      <c r="D143" s="12">
        <v>26</v>
      </c>
      <c r="E143" s="12">
        <v>99</v>
      </c>
      <c r="F143" s="44">
        <v>0</v>
      </c>
      <c r="G143" s="47">
        <v>173</v>
      </c>
      <c r="H143" s="35">
        <v>170</v>
      </c>
      <c r="I143" s="12">
        <v>0</v>
      </c>
      <c r="J143" s="12">
        <v>3</v>
      </c>
      <c r="K143" s="44">
        <v>0</v>
      </c>
      <c r="L143" s="47">
        <v>173</v>
      </c>
      <c r="M143" s="56">
        <v>7</v>
      </c>
      <c r="N143" s="16"/>
    </row>
    <row r="144" spans="1:14" ht="11.25">
      <c r="A144" s="36" t="s">
        <v>30</v>
      </c>
      <c r="B144" s="35">
        <v>2</v>
      </c>
      <c r="C144" s="12">
        <v>14</v>
      </c>
      <c r="D144" s="12">
        <v>9</v>
      </c>
      <c r="E144" s="12">
        <v>187</v>
      </c>
      <c r="F144" s="44">
        <v>0</v>
      </c>
      <c r="G144" s="47">
        <v>212</v>
      </c>
      <c r="H144" s="35">
        <v>211</v>
      </c>
      <c r="I144" s="12">
        <v>0</v>
      </c>
      <c r="J144" s="12">
        <v>1</v>
      </c>
      <c r="K144" s="44">
        <v>0</v>
      </c>
      <c r="L144" s="47">
        <v>212</v>
      </c>
      <c r="M144" s="56">
        <v>3</v>
      </c>
      <c r="N144" s="13"/>
    </row>
    <row r="145" spans="1:14" ht="11.25">
      <c r="A145" s="36" t="s">
        <v>31</v>
      </c>
      <c r="B145" s="35">
        <v>5</v>
      </c>
      <c r="C145" s="12">
        <v>27</v>
      </c>
      <c r="D145" s="12">
        <v>7</v>
      </c>
      <c r="E145" s="12">
        <v>73</v>
      </c>
      <c r="F145" s="44">
        <v>0</v>
      </c>
      <c r="G145" s="47">
        <v>112</v>
      </c>
      <c r="H145" s="35">
        <v>73</v>
      </c>
      <c r="I145" s="12">
        <v>0</v>
      </c>
      <c r="J145" s="12">
        <v>39</v>
      </c>
      <c r="K145" s="44">
        <v>0</v>
      </c>
      <c r="L145" s="47">
        <v>112</v>
      </c>
      <c r="M145" s="56">
        <v>5</v>
      </c>
      <c r="N145" s="13"/>
    </row>
    <row r="146" spans="1:14" ht="11.25">
      <c r="A146" s="36" t="s">
        <v>32</v>
      </c>
      <c r="B146" s="35">
        <v>16</v>
      </c>
      <c r="C146" s="12">
        <v>33</v>
      </c>
      <c r="D146" s="12">
        <v>33</v>
      </c>
      <c r="E146" s="12">
        <v>128</v>
      </c>
      <c r="F146" s="44">
        <v>0</v>
      </c>
      <c r="G146" s="47">
        <v>210</v>
      </c>
      <c r="H146" s="35">
        <v>203</v>
      </c>
      <c r="I146" s="12">
        <v>4</v>
      </c>
      <c r="J146" s="12">
        <v>3</v>
      </c>
      <c r="K146" s="44">
        <v>0</v>
      </c>
      <c r="L146" s="47">
        <v>210</v>
      </c>
      <c r="M146" s="56">
        <v>8</v>
      </c>
      <c r="N146" s="13"/>
    </row>
    <row r="147" spans="1:14" ht="11.25">
      <c r="A147" s="36" t="s">
        <v>33</v>
      </c>
      <c r="B147" s="35">
        <v>5</v>
      </c>
      <c r="C147" s="12">
        <v>27</v>
      </c>
      <c r="D147" s="12">
        <v>12</v>
      </c>
      <c r="E147" s="12">
        <v>68</v>
      </c>
      <c r="F147" s="44">
        <v>0</v>
      </c>
      <c r="G147" s="47">
        <v>112</v>
      </c>
      <c r="H147" s="35">
        <v>112</v>
      </c>
      <c r="I147" s="12">
        <v>0</v>
      </c>
      <c r="J147" s="12">
        <v>0</v>
      </c>
      <c r="K147" s="44">
        <v>0</v>
      </c>
      <c r="L147" s="47">
        <v>112</v>
      </c>
      <c r="M147" s="56">
        <v>1</v>
      </c>
      <c r="N147" s="13"/>
    </row>
    <row r="148" spans="1:14" ht="11.25">
      <c r="A148" s="36" t="s">
        <v>34</v>
      </c>
      <c r="B148" s="35">
        <v>0</v>
      </c>
      <c r="C148" s="12">
        <v>5</v>
      </c>
      <c r="D148" s="12">
        <v>10</v>
      </c>
      <c r="E148" s="12">
        <v>30</v>
      </c>
      <c r="F148" s="44">
        <v>0</v>
      </c>
      <c r="G148" s="47">
        <v>45</v>
      </c>
      <c r="H148" s="35">
        <v>45</v>
      </c>
      <c r="I148" s="12">
        <v>0</v>
      </c>
      <c r="J148" s="12">
        <v>0</v>
      </c>
      <c r="K148" s="44">
        <v>0</v>
      </c>
      <c r="L148" s="47">
        <v>45</v>
      </c>
      <c r="M148" s="56">
        <v>1</v>
      </c>
      <c r="N148" s="13"/>
    </row>
    <row r="149" spans="1:14" ht="11.25">
      <c r="A149" s="36" t="s">
        <v>35</v>
      </c>
      <c r="B149" s="35">
        <v>3</v>
      </c>
      <c r="C149" s="12">
        <v>9</v>
      </c>
      <c r="D149" s="12">
        <v>11</v>
      </c>
      <c r="E149" s="12">
        <v>21</v>
      </c>
      <c r="F149" s="44">
        <v>0</v>
      </c>
      <c r="G149" s="47">
        <v>44</v>
      </c>
      <c r="H149" s="35">
        <v>40</v>
      </c>
      <c r="I149" s="12">
        <v>0</v>
      </c>
      <c r="J149" s="12">
        <v>4</v>
      </c>
      <c r="K149" s="44">
        <v>0</v>
      </c>
      <c r="L149" s="47">
        <v>44</v>
      </c>
      <c r="M149" s="56">
        <v>2</v>
      </c>
      <c r="N149" s="13"/>
    </row>
    <row r="150" spans="1:14" ht="11.25">
      <c r="A150" s="36" t="s">
        <v>36</v>
      </c>
      <c r="B150" s="35">
        <v>12</v>
      </c>
      <c r="C150" s="12">
        <v>20</v>
      </c>
      <c r="D150" s="12">
        <v>6</v>
      </c>
      <c r="E150" s="12">
        <v>13</v>
      </c>
      <c r="F150" s="44">
        <v>0</v>
      </c>
      <c r="G150" s="47">
        <v>51</v>
      </c>
      <c r="H150" s="35">
        <v>45</v>
      </c>
      <c r="I150" s="12">
        <v>6</v>
      </c>
      <c r="J150" s="12">
        <v>0</v>
      </c>
      <c r="K150" s="44">
        <v>0</v>
      </c>
      <c r="L150" s="47">
        <v>51</v>
      </c>
      <c r="M150" s="56">
        <v>3</v>
      </c>
      <c r="N150" s="13"/>
    </row>
    <row r="151" spans="1:14" ht="11.25">
      <c r="A151" s="36" t="s">
        <v>37</v>
      </c>
      <c r="B151" s="35">
        <v>3</v>
      </c>
      <c r="C151" s="12">
        <v>23</v>
      </c>
      <c r="D151" s="12">
        <v>7</v>
      </c>
      <c r="E151" s="12">
        <v>39</v>
      </c>
      <c r="F151" s="44">
        <v>0</v>
      </c>
      <c r="G151" s="47">
        <v>72</v>
      </c>
      <c r="H151" s="35">
        <v>72</v>
      </c>
      <c r="I151" s="12">
        <v>0</v>
      </c>
      <c r="J151" s="12">
        <v>0</v>
      </c>
      <c r="K151" s="44">
        <v>0</v>
      </c>
      <c r="L151" s="47">
        <v>72</v>
      </c>
      <c r="M151" s="56">
        <v>1</v>
      </c>
      <c r="N151" s="13"/>
    </row>
    <row r="152" spans="1:14" ht="11.25">
      <c r="A152" s="36" t="s">
        <v>38</v>
      </c>
      <c r="B152" s="35">
        <v>0</v>
      </c>
      <c r="C152" s="12">
        <v>22</v>
      </c>
      <c r="D152" s="12">
        <v>9</v>
      </c>
      <c r="E152" s="12">
        <v>86</v>
      </c>
      <c r="F152" s="44">
        <v>0</v>
      </c>
      <c r="G152" s="47">
        <v>117</v>
      </c>
      <c r="H152" s="35">
        <v>53</v>
      </c>
      <c r="I152" s="12">
        <v>3</v>
      </c>
      <c r="J152" s="12">
        <v>61</v>
      </c>
      <c r="K152" s="44">
        <v>0</v>
      </c>
      <c r="L152" s="47">
        <v>117</v>
      </c>
      <c r="M152" s="56">
        <v>1</v>
      </c>
      <c r="N152" s="13"/>
    </row>
    <row r="153" spans="1:14" ht="11.25">
      <c r="A153" s="36" t="s">
        <v>39</v>
      </c>
      <c r="B153" s="35">
        <v>23</v>
      </c>
      <c r="C153" s="12">
        <v>67</v>
      </c>
      <c r="D153" s="12">
        <v>30</v>
      </c>
      <c r="E153" s="12">
        <v>138</v>
      </c>
      <c r="F153" s="44">
        <v>0</v>
      </c>
      <c r="G153" s="47">
        <v>258</v>
      </c>
      <c r="H153" s="35">
        <v>258</v>
      </c>
      <c r="I153" s="12">
        <v>0</v>
      </c>
      <c r="J153" s="12">
        <v>0</v>
      </c>
      <c r="K153" s="44">
        <v>0</v>
      </c>
      <c r="L153" s="47">
        <v>258</v>
      </c>
      <c r="M153" s="56">
        <v>13</v>
      </c>
      <c r="N153" s="13"/>
    </row>
    <row r="154" spans="1:14" ht="11.25">
      <c r="A154" s="36" t="s">
        <v>40</v>
      </c>
      <c r="B154" s="35">
        <v>0</v>
      </c>
      <c r="C154" s="12">
        <v>17</v>
      </c>
      <c r="D154" s="12">
        <v>19</v>
      </c>
      <c r="E154" s="12">
        <v>70</v>
      </c>
      <c r="F154" s="44">
        <v>0</v>
      </c>
      <c r="G154" s="47">
        <v>106</v>
      </c>
      <c r="H154" s="35">
        <v>0</v>
      </c>
      <c r="I154" s="12">
        <v>0</v>
      </c>
      <c r="J154" s="12">
        <v>102</v>
      </c>
      <c r="K154" s="44">
        <v>4</v>
      </c>
      <c r="L154" s="47">
        <v>106</v>
      </c>
      <c r="M154" s="56">
        <v>1</v>
      </c>
      <c r="N154" s="13"/>
    </row>
    <row r="155" spans="1:14" ht="12" thickBot="1">
      <c r="A155" s="36" t="s">
        <v>41</v>
      </c>
      <c r="B155" s="48">
        <v>3</v>
      </c>
      <c r="C155" s="49">
        <v>28</v>
      </c>
      <c r="D155" s="49">
        <v>8</v>
      </c>
      <c r="E155" s="49">
        <v>57</v>
      </c>
      <c r="F155" s="50">
        <v>0</v>
      </c>
      <c r="G155" s="51">
        <v>96</v>
      </c>
      <c r="H155" s="48">
        <v>70</v>
      </c>
      <c r="I155" s="49">
        <v>0</v>
      </c>
      <c r="J155" s="49">
        <v>26</v>
      </c>
      <c r="K155" s="50">
        <v>0</v>
      </c>
      <c r="L155" s="51">
        <v>96</v>
      </c>
      <c r="M155" s="57">
        <v>3</v>
      </c>
      <c r="N155" s="13"/>
    </row>
    <row r="156" spans="1:14" ht="12" thickBot="1">
      <c r="A156" s="65" t="s">
        <v>53</v>
      </c>
      <c r="B156" s="54">
        <f>SUM(B119:B155)</f>
        <v>501</v>
      </c>
      <c r="C156" s="54">
        <f aca="true" t="shared" si="5" ref="C156:L156">SUM(C119:C155)</f>
        <v>1803</v>
      </c>
      <c r="D156" s="54">
        <f t="shared" si="5"/>
        <v>1215</v>
      </c>
      <c r="E156" s="54">
        <f t="shared" si="5"/>
        <v>6972</v>
      </c>
      <c r="F156" s="87">
        <f t="shared" si="5"/>
        <v>15</v>
      </c>
      <c r="G156" s="52">
        <f t="shared" si="5"/>
        <v>10506</v>
      </c>
      <c r="H156" s="53">
        <f t="shared" si="5"/>
        <v>6837</v>
      </c>
      <c r="I156" s="54">
        <f t="shared" si="5"/>
        <v>1186</v>
      </c>
      <c r="J156" s="54">
        <f t="shared" si="5"/>
        <v>2472</v>
      </c>
      <c r="K156" s="87">
        <f t="shared" si="5"/>
        <v>11</v>
      </c>
      <c r="L156" s="52">
        <f t="shared" si="5"/>
        <v>10506</v>
      </c>
      <c r="M156" s="52">
        <f>SUM(M119:M155)</f>
        <v>155</v>
      </c>
      <c r="N156" s="16"/>
    </row>
    <row r="157" ht="11.25">
      <c r="A157" s="4" t="s">
        <v>75</v>
      </c>
    </row>
    <row r="161" spans="1:8" s="10" customFormat="1" ht="11.25">
      <c r="A161" s="9" t="s">
        <v>71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04" t="s">
        <v>1</v>
      </c>
      <c r="B163" s="106" t="s">
        <v>2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8"/>
      <c r="BE163" s="13"/>
    </row>
    <row r="164" spans="1:57" ht="12" thickBot="1">
      <c r="A164" s="105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29">
        <v>53</v>
      </c>
      <c r="BC164" s="33" t="s">
        <v>3</v>
      </c>
      <c r="BE164" s="13"/>
    </row>
    <row r="165" spans="1:57" ht="15.75" customHeight="1">
      <c r="A165" s="23" t="s">
        <v>4</v>
      </c>
      <c r="B165" s="14" t="s">
        <v>5</v>
      </c>
      <c r="C165" s="14" t="s">
        <v>5</v>
      </c>
      <c r="D165" s="14" t="s">
        <v>5</v>
      </c>
      <c r="E165" s="14" t="s">
        <v>5</v>
      </c>
      <c r="F165" s="14" t="s">
        <v>5</v>
      </c>
      <c r="G165" s="14" t="s">
        <v>5</v>
      </c>
      <c r="H165" s="14" t="s">
        <v>5</v>
      </c>
      <c r="I165" s="14" t="s">
        <v>5</v>
      </c>
      <c r="J165" s="14" t="s">
        <v>5</v>
      </c>
      <c r="K165" s="14" t="s">
        <v>5</v>
      </c>
      <c r="L165" s="14" t="s">
        <v>5</v>
      </c>
      <c r="M165" s="14" t="s">
        <v>5</v>
      </c>
      <c r="N165" s="14" t="s">
        <v>5</v>
      </c>
      <c r="O165" s="14" t="s">
        <v>5</v>
      </c>
      <c r="P165" s="14" t="s">
        <v>5</v>
      </c>
      <c r="Q165" s="14" t="s">
        <v>5</v>
      </c>
      <c r="R165" s="14" t="s">
        <v>5</v>
      </c>
      <c r="S165" s="14" t="s">
        <v>5</v>
      </c>
      <c r="T165" s="14" t="s">
        <v>5</v>
      </c>
      <c r="U165" s="14" t="s">
        <v>5</v>
      </c>
      <c r="V165" s="14" t="s">
        <v>5</v>
      </c>
      <c r="W165" s="14" t="s">
        <v>5</v>
      </c>
      <c r="X165" s="14" t="s">
        <v>5</v>
      </c>
      <c r="Y165" s="14" t="s">
        <v>5</v>
      </c>
      <c r="Z165" s="14" t="s">
        <v>5</v>
      </c>
      <c r="AA165" s="14" t="s">
        <v>5</v>
      </c>
      <c r="AB165" s="14" t="s">
        <v>5</v>
      </c>
      <c r="AC165" s="14" t="s">
        <v>5</v>
      </c>
      <c r="AD165" s="14" t="s">
        <v>5</v>
      </c>
      <c r="AE165" s="14" t="s">
        <v>5</v>
      </c>
      <c r="AF165" s="14" t="s">
        <v>5</v>
      </c>
      <c r="AG165" s="14" t="s">
        <v>5</v>
      </c>
      <c r="AH165" s="14" t="s">
        <v>5</v>
      </c>
      <c r="AI165" s="14" t="s">
        <v>5</v>
      </c>
      <c r="AJ165" s="14" t="s">
        <v>5</v>
      </c>
      <c r="AK165" s="14" t="s">
        <v>5</v>
      </c>
      <c r="AL165" s="14" t="s">
        <v>5</v>
      </c>
      <c r="AM165" s="14" t="s">
        <v>5</v>
      </c>
      <c r="AN165" s="14" t="s">
        <v>5</v>
      </c>
      <c r="AO165" s="14" t="s">
        <v>5</v>
      </c>
      <c r="AP165" s="14" t="s">
        <v>5</v>
      </c>
      <c r="AQ165" s="14" t="s">
        <v>5</v>
      </c>
      <c r="AR165" s="14" t="s">
        <v>5</v>
      </c>
      <c r="AS165" s="14" t="s">
        <v>5</v>
      </c>
      <c r="AT165" s="14" t="s">
        <v>5</v>
      </c>
      <c r="AU165" s="14" t="s">
        <v>5</v>
      </c>
      <c r="AV165" s="14" t="s">
        <v>5</v>
      </c>
      <c r="AW165" s="14" t="s">
        <v>5</v>
      </c>
      <c r="AX165" s="14" t="s">
        <v>5</v>
      </c>
      <c r="AY165" s="14" t="s">
        <v>5</v>
      </c>
      <c r="AZ165" s="14" t="s">
        <v>5</v>
      </c>
      <c r="BA165" s="14" t="s">
        <v>5</v>
      </c>
      <c r="BB165" s="14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14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4" t="s">
        <v>5</v>
      </c>
      <c r="AB166" s="14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14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14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4" t="s">
        <v>5</v>
      </c>
      <c r="AB167" s="14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14" t="s">
        <v>5</v>
      </c>
      <c r="BC167" s="66">
        <f aca="true" t="shared" si="6" ref="BC167:BC201">SUM(B167:BB167)</f>
        <v>0</v>
      </c>
      <c r="BE167" s="13"/>
    </row>
    <row r="168" spans="1:57" ht="15.75" customHeight="1">
      <c r="A168" s="24" t="s">
        <v>8</v>
      </c>
      <c r="B168" s="14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4" t="s">
        <v>5</v>
      </c>
      <c r="AB168" s="14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14" t="s">
        <v>5</v>
      </c>
      <c r="BC168" s="66">
        <f t="shared" si="6"/>
        <v>0</v>
      </c>
      <c r="BE168" s="13"/>
    </row>
    <row r="169" spans="1:57" ht="15.75" customHeight="1">
      <c r="A169" s="24" t="s">
        <v>9</v>
      </c>
      <c r="B169" s="14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 t="s">
        <v>5</v>
      </c>
      <c r="W169" s="14" t="s">
        <v>5</v>
      </c>
      <c r="X169" s="14" t="s">
        <v>5</v>
      </c>
      <c r="Y169" s="14" t="s">
        <v>5</v>
      </c>
      <c r="Z169" s="14" t="s">
        <v>5</v>
      </c>
      <c r="AA169" s="14" t="s">
        <v>5</v>
      </c>
      <c r="AB169" s="14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14" t="s">
        <v>5</v>
      </c>
      <c r="BC169" s="66">
        <f t="shared" si="6"/>
        <v>0</v>
      </c>
      <c r="BE169" s="13"/>
    </row>
    <row r="170" spans="1:57" ht="20.25" customHeight="1">
      <c r="A170" s="24" t="s">
        <v>10</v>
      </c>
      <c r="B170" s="14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4" t="s">
        <v>5</v>
      </c>
      <c r="AB170" s="14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14" t="s">
        <v>5</v>
      </c>
      <c r="BC170" s="66">
        <f t="shared" si="6"/>
        <v>0</v>
      </c>
      <c r="BE170" s="13"/>
    </row>
    <row r="171" spans="1:57" ht="15.75" customHeight="1">
      <c r="A171" s="24" t="s">
        <v>11</v>
      </c>
      <c r="B171" s="14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4" t="s">
        <v>5</v>
      </c>
      <c r="AB171" s="14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14" t="s">
        <v>5</v>
      </c>
      <c r="BC171" s="66">
        <f t="shared" si="6"/>
        <v>0</v>
      </c>
      <c r="BE171" s="13"/>
    </row>
    <row r="172" spans="1:57" ht="15.75" customHeight="1">
      <c r="A172" s="24" t="s">
        <v>12</v>
      </c>
      <c r="B172" s="14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4" t="s">
        <v>5</v>
      </c>
      <c r="AB172" s="14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14" t="s">
        <v>5</v>
      </c>
      <c r="BC172" s="66">
        <f t="shared" si="6"/>
        <v>0</v>
      </c>
      <c r="BE172" s="13"/>
    </row>
    <row r="173" spans="1:57" ht="15.75" customHeight="1">
      <c r="A173" s="24" t="s">
        <v>13</v>
      </c>
      <c r="B173" s="14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4" t="s">
        <v>5</v>
      </c>
      <c r="AB173" s="14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14" t="s">
        <v>5</v>
      </c>
      <c r="BC173" s="66">
        <f t="shared" si="6"/>
        <v>0</v>
      </c>
      <c r="BE173" s="13"/>
    </row>
    <row r="174" spans="1:57" ht="15.75" customHeight="1">
      <c r="A174" s="24" t="s">
        <v>14</v>
      </c>
      <c r="B174" s="14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4" t="s">
        <v>5</v>
      </c>
      <c r="AB174" s="14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14" t="s">
        <v>5</v>
      </c>
      <c r="BC174" s="66">
        <f t="shared" si="6"/>
        <v>0</v>
      </c>
      <c r="BE174" s="13"/>
    </row>
    <row r="175" spans="1:57" ht="15.75" customHeight="1">
      <c r="A175" s="24" t="s">
        <v>15</v>
      </c>
      <c r="B175" s="14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4" t="s">
        <v>5</v>
      </c>
      <c r="AB175" s="14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14" t="s">
        <v>5</v>
      </c>
      <c r="BC175" s="66">
        <f t="shared" si="6"/>
        <v>0</v>
      </c>
      <c r="BE175" s="13"/>
    </row>
    <row r="176" spans="1:57" ht="15.75" customHeight="1">
      <c r="A176" s="24" t="s">
        <v>16</v>
      </c>
      <c r="B176" s="14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4" t="s">
        <v>5</v>
      </c>
      <c r="AB176" s="14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14" t="s">
        <v>5</v>
      </c>
      <c r="BC176" s="66">
        <f t="shared" si="6"/>
        <v>0</v>
      </c>
      <c r="BE176" s="13"/>
    </row>
    <row r="177" spans="1:57" ht="15.75" customHeight="1">
      <c r="A177" s="24" t="s">
        <v>17</v>
      </c>
      <c r="B177" s="14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4" t="s">
        <v>5</v>
      </c>
      <c r="AB177" s="14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14" t="s">
        <v>5</v>
      </c>
      <c r="BC177" s="66">
        <f t="shared" si="6"/>
        <v>0</v>
      </c>
      <c r="BE177" s="13"/>
    </row>
    <row r="178" spans="1:57" ht="15.75" customHeight="1">
      <c r="A178" s="24" t="s">
        <v>18</v>
      </c>
      <c r="B178" s="14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4" t="s">
        <v>5</v>
      </c>
      <c r="AB178" s="14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14" t="s">
        <v>5</v>
      </c>
      <c r="BC178" s="66">
        <f t="shared" si="6"/>
        <v>0</v>
      </c>
      <c r="BE178" s="13"/>
    </row>
    <row r="179" spans="1:57" ht="15.75" customHeight="1">
      <c r="A179" s="24" t="s">
        <v>19</v>
      </c>
      <c r="B179" s="14" t="s">
        <v>5</v>
      </c>
      <c r="C179" s="14" t="s">
        <v>5</v>
      </c>
      <c r="D179" s="14" t="s">
        <v>5</v>
      </c>
      <c r="E179" s="14" t="s">
        <v>5</v>
      </c>
      <c r="F179" s="14" t="s">
        <v>5</v>
      </c>
      <c r="G179" s="14" t="s">
        <v>5</v>
      </c>
      <c r="H179" s="14" t="s">
        <v>5</v>
      </c>
      <c r="I179" s="14" t="s">
        <v>5</v>
      </c>
      <c r="J179" s="14" t="s">
        <v>5</v>
      </c>
      <c r="K179" s="14" t="s">
        <v>5</v>
      </c>
      <c r="L179" s="14" t="s">
        <v>5</v>
      </c>
      <c r="M179" s="14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 t="s">
        <v>5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" t="s">
        <v>5</v>
      </c>
      <c r="AB179" s="1" t="s">
        <v>5</v>
      </c>
      <c r="AC179" s="1" t="s">
        <v>5</v>
      </c>
      <c r="AD179" s="1" t="s">
        <v>5</v>
      </c>
      <c r="AE179" s="1" t="s">
        <v>5</v>
      </c>
      <c r="AF179" s="1" t="s">
        <v>5</v>
      </c>
      <c r="AG179" s="1" t="s">
        <v>5</v>
      </c>
      <c r="AH179" s="1" t="s">
        <v>5</v>
      </c>
      <c r="AI179" s="1">
        <v>3</v>
      </c>
      <c r="AJ179" s="1" t="s">
        <v>5</v>
      </c>
      <c r="AK179" s="1" t="s">
        <v>5</v>
      </c>
      <c r="AL179" s="1" t="s">
        <v>5</v>
      </c>
      <c r="AM179" s="1" t="s">
        <v>5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>
        <v>1</v>
      </c>
      <c r="AW179" s="1" t="s">
        <v>5</v>
      </c>
      <c r="AX179" s="1" t="s">
        <v>5</v>
      </c>
      <c r="AY179" s="1" t="s">
        <v>5</v>
      </c>
      <c r="AZ179" s="1">
        <v>1</v>
      </c>
      <c r="BA179" s="1" t="s">
        <v>5</v>
      </c>
      <c r="BB179" s="31" t="s">
        <v>5</v>
      </c>
      <c r="BC179" s="66">
        <f t="shared" si="6"/>
        <v>6</v>
      </c>
      <c r="BE179" s="13"/>
    </row>
    <row r="180" spans="1:57" ht="15.75" customHeight="1">
      <c r="A180" s="24" t="s">
        <v>20</v>
      </c>
      <c r="B180" s="14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4" t="s">
        <v>5</v>
      </c>
      <c r="AB180" s="14" t="s">
        <v>5</v>
      </c>
      <c r="AC180" s="14" t="s">
        <v>5</v>
      </c>
      <c r="AD180" s="14" t="s">
        <v>5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14" t="s">
        <v>5</v>
      </c>
      <c r="BC180" s="66">
        <f t="shared" si="6"/>
        <v>0</v>
      </c>
      <c r="BE180" s="13"/>
    </row>
    <row r="181" spans="1:57" ht="15.75" customHeight="1">
      <c r="A181" s="24" t="s">
        <v>21</v>
      </c>
      <c r="B181" s="14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4" t="s">
        <v>5</v>
      </c>
      <c r="AB181" s="14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14" t="s">
        <v>5</v>
      </c>
      <c r="BC181" s="66">
        <f t="shared" si="6"/>
        <v>0</v>
      </c>
      <c r="BE181" s="13"/>
    </row>
    <row r="182" spans="1:57" ht="15.75" customHeight="1">
      <c r="A182" s="24" t="s">
        <v>22</v>
      </c>
      <c r="B182" s="14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4" t="s">
        <v>5</v>
      </c>
      <c r="AB182" s="14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14" t="s">
        <v>5</v>
      </c>
      <c r="BC182" s="66">
        <f t="shared" si="6"/>
        <v>0</v>
      </c>
      <c r="BE182" s="13"/>
    </row>
    <row r="183" spans="1:57" ht="15.75" customHeight="1">
      <c r="A183" s="24" t="s">
        <v>23</v>
      </c>
      <c r="B183" s="14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4" t="s">
        <v>5</v>
      </c>
      <c r="AB183" s="14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14" t="s">
        <v>5</v>
      </c>
      <c r="BC183" s="66">
        <f t="shared" si="6"/>
        <v>0</v>
      </c>
      <c r="BE183" s="13"/>
    </row>
    <row r="184" spans="1:57" ht="15.75" customHeight="1">
      <c r="A184" s="24" t="s">
        <v>24</v>
      </c>
      <c r="B184" s="14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4" t="s">
        <v>5</v>
      </c>
      <c r="AB184" s="14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14" t="s">
        <v>5</v>
      </c>
      <c r="BC184" s="66">
        <f t="shared" si="6"/>
        <v>0</v>
      </c>
      <c r="BE184" s="13"/>
    </row>
    <row r="185" spans="1:57" ht="15.75" customHeight="1">
      <c r="A185" s="24" t="s">
        <v>25</v>
      </c>
      <c r="B185" s="14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4" t="s">
        <v>5</v>
      </c>
      <c r="AB185" s="14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14" t="s">
        <v>5</v>
      </c>
      <c r="BC185" s="66">
        <f t="shared" si="6"/>
        <v>0</v>
      </c>
      <c r="BE185" s="13"/>
    </row>
    <row r="186" spans="1:57" ht="15.75" customHeight="1">
      <c r="A186" s="24" t="s">
        <v>26</v>
      </c>
      <c r="B186" s="14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4" t="s">
        <v>5</v>
      </c>
      <c r="AB186" s="14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14" t="s">
        <v>5</v>
      </c>
      <c r="BC186" s="66">
        <f t="shared" si="6"/>
        <v>0</v>
      </c>
      <c r="BE186" s="13"/>
    </row>
    <row r="187" spans="1:57" ht="15.75" customHeight="1">
      <c r="A187" s="24" t="s">
        <v>27</v>
      </c>
      <c r="B187" s="14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4" t="s">
        <v>5</v>
      </c>
      <c r="AB187" s="14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14" t="s">
        <v>5</v>
      </c>
      <c r="BC187" s="66">
        <f t="shared" si="6"/>
        <v>0</v>
      </c>
      <c r="BE187" s="13"/>
    </row>
    <row r="188" spans="1:57" ht="15.75" customHeight="1">
      <c r="A188" s="24" t="s">
        <v>28</v>
      </c>
      <c r="B188" s="14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4" t="s">
        <v>5</v>
      </c>
      <c r="AB188" s="14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14" t="s">
        <v>5</v>
      </c>
      <c r="BC188" s="66">
        <f t="shared" si="6"/>
        <v>0</v>
      </c>
      <c r="BE188" s="13"/>
    </row>
    <row r="189" spans="1:57" ht="15.75" customHeight="1">
      <c r="A189" s="24" t="s">
        <v>29</v>
      </c>
      <c r="B189" s="14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4" t="s">
        <v>5</v>
      </c>
      <c r="AB189" s="14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14" t="s">
        <v>5</v>
      </c>
      <c r="BC189" s="66">
        <f t="shared" si="6"/>
        <v>0</v>
      </c>
      <c r="BE189" s="13"/>
    </row>
    <row r="190" spans="1:57" ht="15.75" customHeight="1">
      <c r="A190" s="24" t="s">
        <v>30</v>
      </c>
      <c r="B190" s="14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 t="s">
        <v>5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4" t="s">
        <v>5</v>
      </c>
      <c r="AB190" s="14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14" t="s">
        <v>5</v>
      </c>
      <c r="BC190" s="66">
        <f t="shared" si="6"/>
        <v>0</v>
      </c>
      <c r="BE190" s="13"/>
    </row>
    <row r="191" spans="1:57" ht="15.75" customHeight="1">
      <c r="A191" s="24" t="s">
        <v>31</v>
      </c>
      <c r="B191" s="14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4" t="s">
        <v>5</v>
      </c>
      <c r="AB191" s="14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14" t="s">
        <v>5</v>
      </c>
      <c r="BC191" s="66">
        <f t="shared" si="6"/>
        <v>0</v>
      </c>
      <c r="BE191" s="13"/>
    </row>
    <row r="192" spans="1:57" ht="15.75" customHeight="1">
      <c r="A192" s="24" t="s">
        <v>32</v>
      </c>
      <c r="B192" s="14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4" t="s">
        <v>5</v>
      </c>
      <c r="AB192" s="14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14" t="s">
        <v>5</v>
      </c>
      <c r="BC192" s="66">
        <f t="shared" si="6"/>
        <v>0</v>
      </c>
      <c r="BE192" s="13"/>
    </row>
    <row r="193" spans="1:57" ht="15.75" customHeight="1">
      <c r="A193" s="24" t="s">
        <v>33</v>
      </c>
      <c r="B193" s="14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4" t="s">
        <v>5</v>
      </c>
      <c r="AB193" s="14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14" t="s">
        <v>5</v>
      </c>
      <c r="BC193" s="66">
        <f t="shared" si="6"/>
        <v>0</v>
      </c>
      <c r="BE193" s="13"/>
    </row>
    <row r="194" spans="1:57" ht="15.75" customHeight="1">
      <c r="A194" s="24" t="s">
        <v>34</v>
      </c>
      <c r="B194" s="14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4" t="s">
        <v>5</v>
      </c>
      <c r="AB194" s="14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14" t="s">
        <v>5</v>
      </c>
      <c r="BC194" s="66">
        <f t="shared" si="6"/>
        <v>0</v>
      </c>
      <c r="BE194" s="13"/>
    </row>
    <row r="195" spans="1:57" ht="15.75" customHeight="1">
      <c r="A195" s="24" t="s">
        <v>35</v>
      </c>
      <c r="B195" s="14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4" t="s">
        <v>5</v>
      </c>
      <c r="AB195" s="14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14" t="s">
        <v>5</v>
      </c>
      <c r="BC195" s="66">
        <f t="shared" si="6"/>
        <v>0</v>
      </c>
      <c r="BE195" s="13"/>
    </row>
    <row r="196" spans="1:57" ht="15.75" customHeight="1">
      <c r="A196" s="24" t="s">
        <v>36</v>
      </c>
      <c r="B196" s="14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4" t="s">
        <v>5</v>
      </c>
      <c r="AB196" s="14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14" t="s">
        <v>5</v>
      </c>
      <c r="BC196" s="66">
        <f t="shared" si="6"/>
        <v>0</v>
      </c>
      <c r="BE196" s="13"/>
    </row>
    <row r="197" spans="1:57" ht="15.75" customHeight="1">
      <c r="A197" s="24" t="s">
        <v>37</v>
      </c>
      <c r="B197" s="14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4" t="s">
        <v>5</v>
      </c>
      <c r="AB197" s="14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14" t="s">
        <v>5</v>
      </c>
      <c r="BC197" s="66">
        <f t="shared" si="6"/>
        <v>0</v>
      </c>
      <c r="BE197" s="13"/>
    </row>
    <row r="198" spans="1:57" ht="15.75" customHeight="1">
      <c r="A198" s="24" t="s">
        <v>38</v>
      </c>
      <c r="B198" s="14" t="s">
        <v>5</v>
      </c>
      <c r="C198" s="14" t="s">
        <v>5</v>
      </c>
      <c r="D198" s="14" t="s">
        <v>5</v>
      </c>
      <c r="E198" s="14" t="s">
        <v>5</v>
      </c>
      <c r="F198" s="14" t="s">
        <v>5</v>
      </c>
      <c r="G198" s="14" t="s">
        <v>5</v>
      </c>
      <c r="H198" s="14" t="s">
        <v>5</v>
      </c>
      <c r="I198" s="14" t="s">
        <v>5</v>
      </c>
      <c r="J198" s="14" t="s">
        <v>5</v>
      </c>
      <c r="K198" s="14" t="s">
        <v>5</v>
      </c>
      <c r="L198" s="14" t="s">
        <v>5</v>
      </c>
      <c r="M198" s="14" t="s">
        <v>5</v>
      </c>
      <c r="N198" s="14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4" t="s">
        <v>5</v>
      </c>
      <c r="AB198" s="14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14" t="s">
        <v>5</v>
      </c>
      <c r="BC198" s="66">
        <f t="shared" si="6"/>
        <v>0</v>
      </c>
      <c r="BE198" s="13"/>
    </row>
    <row r="199" spans="1:57" ht="15.75" customHeight="1">
      <c r="A199" s="24" t="s">
        <v>39</v>
      </c>
      <c r="B199" s="14" t="s">
        <v>5</v>
      </c>
      <c r="C199" s="14" t="s">
        <v>5</v>
      </c>
      <c r="D199" s="14" t="s">
        <v>5</v>
      </c>
      <c r="E199" s="14" t="s">
        <v>5</v>
      </c>
      <c r="F199" s="14" t="s">
        <v>5</v>
      </c>
      <c r="G199" s="14" t="s">
        <v>5</v>
      </c>
      <c r="H199" s="14" t="s">
        <v>5</v>
      </c>
      <c r="I199" s="14" t="s">
        <v>5</v>
      </c>
      <c r="J199" s="14" t="s">
        <v>5</v>
      </c>
      <c r="K199" s="14" t="s">
        <v>5</v>
      </c>
      <c r="L199" s="14" t="s">
        <v>5</v>
      </c>
      <c r="M199" s="14" t="s">
        <v>5</v>
      </c>
      <c r="N199" s="14" t="s">
        <v>5</v>
      </c>
      <c r="O199" s="14" t="s">
        <v>5</v>
      </c>
      <c r="P199" s="14" t="s">
        <v>5</v>
      </c>
      <c r="Q199" s="14" t="s">
        <v>5</v>
      </c>
      <c r="R199" s="14" t="s">
        <v>5</v>
      </c>
      <c r="S199" s="14" t="s">
        <v>5</v>
      </c>
      <c r="T199" s="14" t="s">
        <v>5</v>
      </c>
      <c r="U199" s="14" t="s">
        <v>5</v>
      </c>
      <c r="V199" s="14" t="s">
        <v>5</v>
      </c>
      <c r="W199" s="14" t="s">
        <v>5</v>
      </c>
      <c r="X199" s="14" t="s">
        <v>5</v>
      </c>
      <c r="Y199" s="14" t="s">
        <v>5</v>
      </c>
      <c r="Z199" s="14" t="s">
        <v>5</v>
      </c>
      <c r="AA199" s="14" t="s">
        <v>5</v>
      </c>
      <c r="AB199" s="14" t="s">
        <v>5</v>
      </c>
      <c r="AC199" s="14" t="s">
        <v>5</v>
      </c>
      <c r="AD199" s="14" t="s">
        <v>5</v>
      </c>
      <c r="AE199" s="14" t="s">
        <v>5</v>
      </c>
      <c r="AF199" s="14" t="s">
        <v>5</v>
      </c>
      <c r="AG199" s="14" t="s">
        <v>5</v>
      </c>
      <c r="AH199" s="14" t="s">
        <v>5</v>
      </c>
      <c r="AI199" s="14" t="s">
        <v>5</v>
      </c>
      <c r="AJ199" s="14" t="s">
        <v>5</v>
      </c>
      <c r="AK199" s="14" t="s">
        <v>5</v>
      </c>
      <c r="AL199" s="14" t="s">
        <v>5</v>
      </c>
      <c r="AM199" s="14" t="s">
        <v>5</v>
      </c>
      <c r="AN199" s="14" t="s">
        <v>5</v>
      </c>
      <c r="AO199" s="14" t="s">
        <v>5</v>
      </c>
      <c r="AP199" s="14" t="s">
        <v>5</v>
      </c>
      <c r="AQ199" s="14" t="s">
        <v>5</v>
      </c>
      <c r="AR199" s="14" t="s">
        <v>5</v>
      </c>
      <c r="AS199" s="14" t="s">
        <v>5</v>
      </c>
      <c r="AT199" s="14" t="s">
        <v>5</v>
      </c>
      <c r="AU199" s="14" t="s">
        <v>5</v>
      </c>
      <c r="AV199" s="14" t="s">
        <v>5</v>
      </c>
      <c r="AW199" s="14" t="s">
        <v>5</v>
      </c>
      <c r="AX199" s="14" t="s">
        <v>5</v>
      </c>
      <c r="AY199" s="14" t="s">
        <v>5</v>
      </c>
      <c r="AZ199" s="14" t="s">
        <v>5</v>
      </c>
      <c r="BA199" s="14" t="s">
        <v>5</v>
      </c>
      <c r="BB199" s="14" t="s">
        <v>5</v>
      </c>
      <c r="BC199" s="73">
        <f t="shared" si="6"/>
        <v>0</v>
      </c>
      <c r="BE199" s="13"/>
    </row>
    <row r="200" spans="1:57" ht="15.75" customHeight="1">
      <c r="A200" s="26" t="s">
        <v>40</v>
      </c>
      <c r="B200" s="14" t="s">
        <v>5</v>
      </c>
      <c r="C200" s="14" t="s">
        <v>5</v>
      </c>
      <c r="D200" s="14" t="s">
        <v>5</v>
      </c>
      <c r="E200" s="14" t="s">
        <v>5</v>
      </c>
      <c r="F200" s="14" t="s">
        <v>5</v>
      </c>
      <c r="G200" s="14" t="s">
        <v>5</v>
      </c>
      <c r="H200" s="14" t="s">
        <v>5</v>
      </c>
      <c r="I200" s="14" t="s">
        <v>5</v>
      </c>
      <c r="J200" s="14" t="s">
        <v>5</v>
      </c>
      <c r="K200" s="14" t="s">
        <v>5</v>
      </c>
      <c r="L200" s="14" t="s">
        <v>5</v>
      </c>
      <c r="M200" s="14" t="s">
        <v>5</v>
      </c>
      <c r="N200" s="14" t="s">
        <v>5</v>
      </c>
      <c r="O200" s="14" t="s">
        <v>5</v>
      </c>
      <c r="P200" s="14" t="s">
        <v>5</v>
      </c>
      <c r="Q200" s="14" t="s">
        <v>5</v>
      </c>
      <c r="R200" s="14" t="s">
        <v>5</v>
      </c>
      <c r="S200" s="14" t="s">
        <v>5</v>
      </c>
      <c r="T200" s="14" t="s">
        <v>5</v>
      </c>
      <c r="U200" s="14" t="s">
        <v>5</v>
      </c>
      <c r="V200" s="14" t="s">
        <v>5</v>
      </c>
      <c r="W200" s="14" t="s">
        <v>5</v>
      </c>
      <c r="X200" s="14" t="s">
        <v>5</v>
      </c>
      <c r="Y200" s="14" t="s">
        <v>5</v>
      </c>
      <c r="Z200" s="14" t="s">
        <v>5</v>
      </c>
      <c r="AA200" s="14" t="s">
        <v>5</v>
      </c>
      <c r="AB200" s="14" t="s">
        <v>5</v>
      </c>
      <c r="AC200" s="14" t="s">
        <v>5</v>
      </c>
      <c r="AD200" s="14" t="s">
        <v>5</v>
      </c>
      <c r="AE200" s="14" t="s">
        <v>5</v>
      </c>
      <c r="AF200" s="14" t="s">
        <v>5</v>
      </c>
      <c r="AG200" s="14" t="s">
        <v>5</v>
      </c>
      <c r="AH200" s="14" t="s">
        <v>5</v>
      </c>
      <c r="AI200" s="14" t="s">
        <v>5</v>
      </c>
      <c r="AJ200" s="14" t="s">
        <v>5</v>
      </c>
      <c r="AK200" s="14" t="s">
        <v>5</v>
      </c>
      <c r="AL200" s="14" t="s">
        <v>5</v>
      </c>
      <c r="AM200" s="14" t="s">
        <v>5</v>
      </c>
      <c r="AN200" s="14" t="s">
        <v>5</v>
      </c>
      <c r="AO200" s="14" t="s">
        <v>5</v>
      </c>
      <c r="AP200" s="14" t="s">
        <v>5</v>
      </c>
      <c r="AQ200" s="14" t="s">
        <v>5</v>
      </c>
      <c r="AR200" s="14" t="s">
        <v>5</v>
      </c>
      <c r="AS200" s="14" t="s">
        <v>5</v>
      </c>
      <c r="AT200" s="14" t="s">
        <v>5</v>
      </c>
      <c r="AU200" s="14" t="s">
        <v>5</v>
      </c>
      <c r="AV200" s="14" t="s">
        <v>5</v>
      </c>
      <c r="AW200" s="14" t="s">
        <v>5</v>
      </c>
      <c r="AX200" s="14" t="s">
        <v>5</v>
      </c>
      <c r="AY200" s="14" t="s">
        <v>5</v>
      </c>
      <c r="AZ200" s="14" t="s">
        <v>5</v>
      </c>
      <c r="BA200" s="14" t="s">
        <v>5</v>
      </c>
      <c r="BB200" s="14" t="s">
        <v>5</v>
      </c>
      <c r="BC200" s="75">
        <f t="shared" si="6"/>
        <v>0</v>
      </c>
      <c r="BE200" s="13"/>
    </row>
    <row r="201" spans="1:57" ht="15.75" customHeight="1" thickBot="1">
      <c r="A201" s="77" t="s">
        <v>41</v>
      </c>
      <c r="B201" s="14" t="s">
        <v>5</v>
      </c>
      <c r="C201" s="14" t="s">
        <v>5</v>
      </c>
      <c r="D201" s="14" t="s">
        <v>5</v>
      </c>
      <c r="E201" s="14" t="s">
        <v>5</v>
      </c>
      <c r="F201" s="14" t="s">
        <v>5</v>
      </c>
      <c r="G201" s="14" t="s">
        <v>5</v>
      </c>
      <c r="H201" s="14" t="s">
        <v>5</v>
      </c>
      <c r="I201" s="14" t="s">
        <v>5</v>
      </c>
      <c r="J201" s="14" t="s">
        <v>5</v>
      </c>
      <c r="K201" s="14" t="s">
        <v>5</v>
      </c>
      <c r="L201" s="14" t="s">
        <v>5</v>
      </c>
      <c r="M201" s="14" t="s">
        <v>5</v>
      </c>
      <c r="N201" s="14" t="s">
        <v>5</v>
      </c>
      <c r="O201" s="14" t="s">
        <v>5</v>
      </c>
      <c r="P201" s="14" t="s">
        <v>5</v>
      </c>
      <c r="Q201" s="14" t="s">
        <v>5</v>
      </c>
      <c r="R201" s="14" t="s">
        <v>5</v>
      </c>
      <c r="S201" s="14" t="s">
        <v>5</v>
      </c>
      <c r="T201" s="14" t="s">
        <v>5</v>
      </c>
      <c r="U201" s="14" t="s">
        <v>5</v>
      </c>
      <c r="V201" s="14" t="s">
        <v>5</v>
      </c>
      <c r="W201" s="14" t="s">
        <v>5</v>
      </c>
      <c r="X201" s="14" t="s">
        <v>5</v>
      </c>
      <c r="Y201" s="14" t="s">
        <v>5</v>
      </c>
      <c r="Z201" s="14" t="s">
        <v>5</v>
      </c>
      <c r="AA201" s="14" t="s">
        <v>5</v>
      </c>
      <c r="AB201" s="14" t="s">
        <v>5</v>
      </c>
      <c r="AC201" s="14" t="s">
        <v>5</v>
      </c>
      <c r="AD201" s="14" t="s">
        <v>5</v>
      </c>
      <c r="AE201" s="14" t="s">
        <v>5</v>
      </c>
      <c r="AF201" s="14" t="s">
        <v>5</v>
      </c>
      <c r="AG201" s="14" t="s">
        <v>5</v>
      </c>
      <c r="AH201" s="14" t="s">
        <v>5</v>
      </c>
      <c r="AI201" s="14" t="s">
        <v>5</v>
      </c>
      <c r="AJ201" s="14" t="s">
        <v>5</v>
      </c>
      <c r="AK201" s="14" t="s">
        <v>5</v>
      </c>
      <c r="AL201" s="14" t="s">
        <v>5</v>
      </c>
      <c r="AM201" s="14" t="s">
        <v>5</v>
      </c>
      <c r="AN201" s="14" t="s">
        <v>5</v>
      </c>
      <c r="AO201" s="14" t="s">
        <v>5</v>
      </c>
      <c r="AP201" s="14" t="s">
        <v>5</v>
      </c>
      <c r="AQ201" s="14" t="s">
        <v>5</v>
      </c>
      <c r="AR201" s="14" t="s">
        <v>5</v>
      </c>
      <c r="AS201" s="14" t="s">
        <v>5</v>
      </c>
      <c r="AT201" s="14" t="s">
        <v>5</v>
      </c>
      <c r="AU201" s="14" t="s">
        <v>5</v>
      </c>
      <c r="AV201" s="14" t="s">
        <v>5</v>
      </c>
      <c r="AW201" s="14" t="s">
        <v>5</v>
      </c>
      <c r="AX201" s="14" t="s">
        <v>5</v>
      </c>
      <c r="AY201" s="14" t="s">
        <v>5</v>
      </c>
      <c r="AZ201" s="14" t="s">
        <v>5</v>
      </c>
      <c r="BA201" s="14" t="s">
        <v>5</v>
      </c>
      <c r="BB201" s="14" t="s">
        <v>5</v>
      </c>
      <c r="BC201" s="74">
        <f t="shared" si="6"/>
        <v>0</v>
      </c>
      <c r="BD201" s="15"/>
      <c r="BE201" s="16"/>
    </row>
    <row r="202" spans="1:57" ht="15.75" customHeight="1" thickBot="1">
      <c r="A202" s="76" t="s">
        <v>76</v>
      </c>
      <c r="B202" s="69">
        <f>SUM(B165:B201)</f>
        <v>0</v>
      </c>
      <c r="C202" s="69">
        <f aca="true" t="shared" si="7" ref="C202:BC202">SUM(C165:C201)</f>
        <v>0</v>
      </c>
      <c r="D202" s="69">
        <f t="shared" si="7"/>
        <v>0</v>
      </c>
      <c r="E202" s="69">
        <f t="shared" si="7"/>
        <v>0</v>
      </c>
      <c r="F202" s="69">
        <f t="shared" si="7"/>
        <v>0</v>
      </c>
      <c r="G202" s="69">
        <f t="shared" si="7"/>
        <v>0</v>
      </c>
      <c r="H202" s="69">
        <f t="shared" si="7"/>
        <v>0</v>
      </c>
      <c r="I202" s="69">
        <f t="shared" si="7"/>
        <v>0</v>
      </c>
      <c r="J202" s="69">
        <f t="shared" si="7"/>
        <v>0</v>
      </c>
      <c r="K202" s="69">
        <f t="shared" si="7"/>
        <v>0</v>
      </c>
      <c r="L202" s="69">
        <f t="shared" si="7"/>
        <v>0</v>
      </c>
      <c r="M202" s="69">
        <f t="shared" si="7"/>
        <v>0</v>
      </c>
      <c r="N202" s="69">
        <f t="shared" si="7"/>
        <v>0</v>
      </c>
      <c r="O202" s="69">
        <f t="shared" si="7"/>
        <v>0</v>
      </c>
      <c r="P202" s="69">
        <f t="shared" si="7"/>
        <v>0</v>
      </c>
      <c r="Q202" s="69">
        <f t="shared" si="7"/>
        <v>0</v>
      </c>
      <c r="R202" s="69">
        <f t="shared" si="7"/>
        <v>0</v>
      </c>
      <c r="S202" s="69">
        <f t="shared" si="7"/>
        <v>0</v>
      </c>
      <c r="T202" s="69">
        <f t="shared" si="7"/>
        <v>0</v>
      </c>
      <c r="U202" s="69">
        <f t="shared" si="7"/>
        <v>0</v>
      </c>
      <c r="V202" s="69">
        <f t="shared" si="7"/>
        <v>0</v>
      </c>
      <c r="W202" s="69">
        <f t="shared" si="7"/>
        <v>0</v>
      </c>
      <c r="X202" s="69">
        <f t="shared" si="7"/>
        <v>0</v>
      </c>
      <c r="Y202" s="69">
        <f t="shared" si="7"/>
        <v>0</v>
      </c>
      <c r="Z202" s="69">
        <f t="shared" si="7"/>
        <v>0</v>
      </c>
      <c r="AA202" s="69">
        <f t="shared" si="7"/>
        <v>0</v>
      </c>
      <c r="AB202" s="69">
        <f t="shared" si="7"/>
        <v>0</v>
      </c>
      <c r="AC202" s="69">
        <f t="shared" si="7"/>
        <v>0</v>
      </c>
      <c r="AD202" s="69">
        <f t="shared" si="7"/>
        <v>0</v>
      </c>
      <c r="AE202" s="69">
        <f t="shared" si="7"/>
        <v>0</v>
      </c>
      <c r="AF202" s="69">
        <f t="shared" si="7"/>
        <v>0</v>
      </c>
      <c r="AG202" s="69">
        <f t="shared" si="7"/>
        <v>0</v>
      </c>
      <c r="AH202" s="69">
        <f t="shared" si="7"/>
        <v>0</v>
      </c>
      <c r="AI202" s="69">
        <f t="shared" si="7"/>
        <v>3</v>
      </c>
      <c r="AJ202" s="69">
        <f t="shared" si="7"/>
        <v>0</v>
      </c>
      <c r="AK202" s="69">
        <f t="shared" si="7"/>
        <v>0</v>
      </c>
      <c r="AL202" s="69">
        <f t="shared" si="7"/>
        <v>0</v>
      </c>
      <c r="AM202" s="69">
        <f t="shared" si="7"/>
        <v>0</v>
      </c>
      <c r="AN202" s="69">
        <f t="shared" si="7"/>
        <v>0</v>
      </c>
      <c r="AO202" s="69">
        <f t="shared" si="7"/>
        <v>0</v>
      </c>
      <c r="AP202" s="69">
        <f t="shared" si="7"/>
        <v>0</v>
      </c>
      <c r="AQ202" s="69">
        <f t="shared" si="7"/>
        <v>1</v>
      </c>
      <c r="AR202" s="69">
        <f t="shared" si="7"/>
        <v>0</v>
      </c>
      <c r="AS202" s="69">
        <f t="shared" si="7"/>
        <v>0</v>
      </c>
      <c r="AT202" s="69">
        <f t="shared" si="7"/>
        <v>0</v>
      </c>
      <c r="AU202" s="69">
        <f t="shared" si="7"/>
        <v>0</v>
      </c>
      <c r="AV202" s="69">
        <f t="shared" si="7"/>
        <v>1</v>
      </c>
      <c r="AW202" s="69">
        <f t="shared" si="7"/>
        <v>0</v>
      </c>
      <c r="AX202" s="69">
        <f t="shared" si="7"/>
        <v>0</v>
      </c>
      <c r="AY202" s="69">
        <f t="shared" si="7"/>
        <v>0</v>
      </c>
      <c r="AZ202" s="69">
        <f t="shared" si="7"/>
        <v>1</v>
      </c>
      <c r="BA202" s="69">
        <f t="shared" si="7"/>
        <v>0</v>
      </c>
      <c r="BB202" s="69">
        <f t="shared" si="7"/>
        <v>0</v>
      </c>
      <c r="BC202" s="68">
        <f t="shared" si="7"/>
        <v>6</v>
      </c>
      <c r="BD202" s="58"/>
      <c r="BE202" s="58"/>
    </row>
    <row r="203" ht="11.25">
      <c r="A203" s="4" t="s">
        <v>75</v>
      </c>
    </row>
    <row r="204" ht="11.25">
      <c r="BH204" s="58"/>
    </row>
    <row r="205" ht="11.25">
      <c r="BH205" s="58"/>
    </row>
    <row r="206" spans="1:13" s="10" customFormat="1" ht="11.25">
      <c r="A206" s="9" t="s">
        <v>72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10" customFormat="1" ht="12" thickBo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10" customFormat="1" ht="57" thickBot="1">
      <c r="A208" s="45" t="s">
        <v>1</v>
      </c>
      <c r="B208" s="45" t="s">
        <v>91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10" customFormat="1" ht="11.25">
      <c r="A209" s="36" t="s">
        <v>4</v>
      </c>
      <c r="B209" s="55">
        <v>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10" customFormat="1" ht="11.25">
      <c r="A210" s="36" t="s">
        <v>6</v>
      </c>
      <c r="B210" s="56">
        <v>2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10" customFormat="1" ht="11.25">
      <c r="A211" s="36" t="s">
        <v>7</v>
      </c>
      <c r="B211" s="56">
        <v>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10" customFormat="1" ht="11.25">
      <c r="A212" s="36" t="s">
        <v>8</v>
      </c>
      <c r="B212" s="56">
        <v>1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10" customFormat="1" ht="11.25">
      <c r="A213" s="36" t="s">
        <v>9</v>
      </c>
      <c r="B213" s="56">
        <v>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10" customFormat="1" ht="11.25">
      <c r="A214" s="36" t="s">
        <v>10</v>
      </c>
      <c r="B214" s="56">
        <v>1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10" customFormat="1" ht="11.25">
      <c r="A215" s="36" t="s">
        <v>11</v>
      </c>
      <c r="B215" s="56">
        <v>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10" customFormat="1" ht="11.25">
      <c r="A216" s="36" t="s">
        <v>12</v>
      </c>
      <c r="B216" s="56">
        <v>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10" customFormat="1" ht="11.25">
      <c r="A217" s="36" t="s">
        <v>13</v>
      </c>
      <c r="B217" s="56">
        <v>4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10" customFormat="1" ht="11.25">
      <c r="A218" s="36" t="s">
        <v>14</v>
      </c>
      <c r="B218" s="56">
        <v>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10" customFormat="1" ht="11.25">
      <c r="A219" s="36" t="s">
        <v>15</v>
      </c>
      <c r="B219" s="56">
        <v>11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10" customFormat="1" ht="11.25">
      <c r="A220" s="36" t="s">
        <v>16</v>
      </c>
      <c r="B220" s="56">
        <v>3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10" customFormat="1" ht="11.25">
      <c r="A221" s="36" t="s">
        <v>17</v>
      </c>
      <c r="B221" s="56">
        <v>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10" customFormat="1" ht="11.25">
      <c r="A222" s="36" t="s">
        <v>18</v>
      </c>
      <c r="B222" s="56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10" customFormat="1" ht="11.25">
      <c r="A223" s="36" t="s">
        <v>19</v>
      </c>
      <c r="B223" s="56">
        <v>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10" customFormat="1" ht="11.25">
      <c r="A224" s="36" t="s">
        <v>20</v>
      </c>
      <c r="B224" s="56">
        <v>1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10" customFormat="1" ht="11.25">
      <c r="A225" s="36" t="s">
        <v>21</v>
      </c>
      <c r="B225" s="56">
        <v>1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10" customFormat="1" ht="11.25">
      <c r="A226" s="36" t="s">
        <v>22</v>
      </c>
      <c r="B226" s="56">
        <v>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10" customFormat="1" ht="11.25">
      <c r="A227" s="36" t="s">
        <v>23</v>
      </c>
      <c r="B227" s="56">
        <v>2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10" customFormat="1" ht="11.25">
      <c r="A228" s="36" t="s">
        <v>24</v>
      </c>
      <c r="B228" s="56">
        <v>1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10" customFormat="1" ht="11.25">
      <c r="A229" s="36" t="s">
        <v>25</v>
      </c>
      <c r="B229" s="56">
        <v>42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10" customFormat="1" ht="11.25">
      <c r="A230" s="36" t="s">
        <v>26</v>
      </c>
      <c r="B230" s="56">
        <v>2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10" customFormat="1" ht="11.25">
      <c r="A231" s="36" t="s">
        <v>27</v>
      </c>
      <c r="B231" s="56">
        <v>2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10" customFormat="1" ht="11.25">
      <c r="A232" s="36" t="s">
        <v>28</v>
      </c>
      <c r="B232" s="56">
        <v>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10" customFormat="1" ht="11.25">
      <c r="A233" s="36" t="s">
        <v>29</v>
      </c>
      <c r="B233" s="56">
        <v>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10" customFormat="1" ht="11.25">
      <c r="A234" s="36" t="s">
        <v>30</v>
      </c>
      <c r="B234" s="56">
        <v>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10" customFormat="1" ht="11.25">
      <c r="A235" s="36" t="s">
        <v>31</v>
      </c>
      <c r="B235" s="56">
        <v>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10" customFormat="1" ht="11.25">
      <c r="A236" s="36" t="s">
        <v>32</v>
      </c>
      <c r="B236" s="56">
        <v>8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10" customFormat="1" ht="11.25">
      <c r="A237" s="36" t="s">
        <v>33</v>
      </c>
      <c r="B237" s="56">
        <v>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10" customFormat="1" ht="11.25">
      <c r="A238" s="36" t="s">
        <v>34</v>
      </c>
      <c r="B238" s="56">
        <v>1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10" customFormat="1" ht="11.25">
      <c r="A239" s="36" t="s">
        <v>35</v>
      </c>
      <c r="B239" s="56">
        <v>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10" customFormat="1" ht="11.25">
      <c r="A240" s="36" t="s">
        <v>36</v>
      </c>
      <c r="B240" s="56">
        <v>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10" customFormat="1" ht="11.25">
      <c r="A241" s="36" t="s">
        <v>37</v>
      </c>
      <c r="B241" s="56">
        <v>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10" customFormat="1" ht="11.25">
      <c r="A242" s="36" t="s">
        <v>38</v>
      </c>
      <c r="B242" s="56">
        <v>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10" customFormat="1" ht="11.25">
      <c r="A243" s="36" t="s">
        <v>39</v>
      </c>
      <c r="B243" s="56">
        <v>13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10" customFormat="1" ht="11.25">
      <c r="A244" s="36" t="s">
        <v>40</v>
      </c>
      <c r="B244" s="56">
        <v>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10" customFormat="1" ht="12" thickBot="1">
      <c r="A245" s="36" t="s">
        <v>41</v>
      </c>
      <c r="B245" s="57">
        <v>3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10" customFormat="1" ht="12" thickBot="1">
      <c r="A246" s="88" t="s">
        <v>92</v>
      </c>
      <c r="B246" s="52">
        <f>SUM(B209:B245)</f>
        <v>155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10" customFormat="1" ht="11.25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ht="11.25">
      <c r="A248" s="4" t="s">
        <v>75</v>
      </c>
    </row>
    <row r="250" spans="1:13" s="10" customFormat="1" ht="11.25">
      <c r="A250" s="9" t="s">
        <v>73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2" spans="1:5" ht="12" thickBot="1">
      <c r="A252" s="109" t="s">
        <v>54</v>
      </c>
      <c r="B252" s="110"/>
      <c r="C252" s="110"/>
      <c r="D252" s="110"/>
      <c r="E252" s="111"/>
    </row>
    <row r="253" spans="1:5" ht="45.75" thickBot="1">
      <c r="A253" s="33" t="s">
        <v>55</v>
      </c>
      <c r="B253" s="33" t="s">
        <v>56</v>
      </c>
      <c r="C253" s="33" t="s">
        <v>57</v>
      </c>
      <c r="D253" s="33" t="s">
        <v>58</v>
      </c>
      <c r="E253" s="33" t="s">
        <v>59</v>
      </c>
    </row>
    <row r="254" spans="1:5" ht="13.5" customHeight="1">
      <c r="A254" s="66">
        <v>1</v>
      </c>
      <c r="B254" s="66" t="s">
        <v>5</v>
      </c>
      <c r="C254" s="66" t="s">
        <v>5</v>
      </c>
      <c r="D254" s="66" t="s">
        <v>5</v>
      </c>
      <c r="E254" s="66" t="s">
        <v>5</v>
      </c>
    </row>
    <row r="255" spans="1:5" ht="13.5" customHeight="1">
      <c r="A255" s="59">
        <v>2</v>
      </c>
      <c r="B255" s="59" t="s">
        <v>5</v>
      </c>
      <c r="C255" s="59" t="s">
        <v>5</v>
      </c>
      <c r="D255" s="59" t="s">
        <v>5</v>
      </c>
      <c r="E255" s="59" t="s">
        <v>5</v>
      </c>
    </row>
    <row r="256" spans="1:5" ht="13.5" customHeight="1">
      <c r="A256" s="59">
        <v>3</v>
      </c>
      <c r="B256" s="59" t="s">
        <v>5</v>
      </c>
      <c r="C256" s="59" t="s">
        <v>5</v>
      </c>
      <c r="D256" s="59" t="s">
        <v>5</v>
      </c>
      <c r="E256" s="59" t="s">
        <v>5</v>
      </c>
    </row>
    <row r="257" spans="1:5" ht="13.5" customHeight="1">
      <c r="A257" s="59">
        <v>4</v>
      </c>
      <c r="B257" s="59" t="s">
        <v>5</v>
      </c>
      <c r="C257" s="59" t="s">
        <v>5</v>
      </c>
      <c r="D257" s="59" t="s">
        <v>5</v>
      </c>
      <c r="E257" s="59" t="s">
        <v>5</v>
      </c>
    </row>
    <row r="258" spans="1:5" ht="13.5" customHeight="1">
      <c r="A258" s="59">
        <v>5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6</v>
      </c>
      <c r="B259" s="59" t="s">
        <v>5</v>
      </c>
      <c r="C259" s="59" t="s">
        <v>5</v>
      </c>
      <c r="D259" s="59" t="s">
        <v>5</v>
      </c>
      <c r="E259" s="59" t="s">
        <v>5</v>
      </c>
    </row>
    <row r="260" spans="1:5" ht="13.5" customHeight="1">
      <c r="A260" s="59">
        <v>7</v>
      </c>
      <c r="B260" s="59" t="s">
        <v>5</v>
      </c>
      <c r="C260" s="59" t="s">
        <v>5</v>
      </c>
      <c r="D260" s="59" t="s">
        <v>5</v>
      </c>
      <c r="E260" s="59" t="s">
        <v>5</v>
      </c>
    </row>
    <row r="261" spans="1:5" ht="13.5" customHeight="1">
      <c r="A261" s="59">
        <v>8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9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10</v>
      </c>
      <c r="B263" s="59">
        <v>1</v>
      </c>
      <c r="C263" s="59">
        <v>1</v>
      </c>
      <c r="D263" s="59">
        <v>100</v>
      </c>
      <c r="E263" s="59">
        <v>1</v>
      </c>
    </row>
    <row r="264" spans="1:5" ht="13.5" customHeight="1">
      <c r="A264" s="59">
        <v>11</v>
      </c>
      <c r="B264" s="59" t="s">
        <v>5</v>
      </c>
      <c r="C264" s="59" t="s">
        <v>5</v>
      </c>
      <c r="D264" s="59" t="s">
        <v>5</v>
      </c>
      <c r="E264" s="59" t="s">
        <v>5</v>
      </c>
    </row>
    <row r="265" spans="1:5" ht="13.5" customHeight="1">
      <c r="A265" s="59">
        <v>12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13</v>
      </c>
      <c r="B266" s="59" t="s">
        <v>5</v>
      </c>
      <c r="C266" s="59" t="s">
        <v>5</v>
      </c>
      <c r="D266" s="59" t="s">
        <v>5</v>
      </c>
      <c r="E266" s="59" t="s">
        <v>5</v>
      </c>
    </row>
    <row r="267" spans="1:5" ht="13.5" customHeight="1">
      <c r="A267" s="59">
        <v>14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15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16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17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18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19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20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21</v>
      </c>
      <c r="B274" s="59" t="s">
        <v>5</v>
      </c>
      <c r="C274" s="59" t="s">
        <v>5</v>
      </c>
      <c r="D274" s="59" t="s">
        <v>5</v>
      </c>
      <c r="E274" s="59" t="s">
        <v>5</v>
      </c>
    </row>
    <row r="275" spans="1:5" ht="13.5" customHeight="1">
      <c r="A275" s="59">
        <v>22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23</v>
      </c>
      <c r="B276" s="59" t="s">
        <v>5</v>
      </c>
      <c r="C276" s="59" t="s">
        <v>5</v>
      </c>
      <c r="D276" s="59" t="s">
        <v>5</v>
      </c>
      <c r="E276" s="59" t="s">
        <v>5</v>
      </c>
    </row>
    <row r="277" spans="1:5" ht="13.5" customHeight="1">
      <c r="A277" s="59">
        <v>24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25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26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27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28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29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30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31</v>
      </c>
      <c r="B284" s="59" t="s">
        <v>5</v>
      </c>
      <c r="C284" s="59" t="s">
        <v>5</v>
      </c>
      <c r="D284" s="59" t="s">
        <v>5</v>
      </c>
      <c r="E284" s="59" t="s">
        <v>5</v>
      </c>
    </row>
    <row r="285" spans="1:5" ht="13.5" customHeight="1">
      <c r="A285" s="59">
        <v>32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33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34</v>
      </c>
      <c r="B287" s="59" t="s">
        <v>5</v>
      </c>
      <c r="C287" s="59" t="s">
        <v>5</v>
      </c>
      <c r="D287" s="59" t="s">
        <v>5</v>
      </c>
      <c r="E287" s="59" t="s">
        <v>5</v>
      </c>
    </row>
    <row r="288" spans="1:5" ht="13.5" customHeight="1">
      <c r="A288" s="59">
        <v>35</v>
      </c>
      <c r="B288" s="59">
        <v>3</v>
      </c>
      <c r="C288" s="59">
        <v>3</v>
      </c>
      <c r="D288" s="59">
        <v>100</v>
      </c>
      <c r="E288" s="59" t="s">
        <v>5</v>
      </c>
    </row>
    <row r="289" spans="1:5" ht="13.5" customHeight="1">
      <c r="A289" s="59">
        <v>36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37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38</v>
      </c>
      <c r="B291" s="59" t="s">
        <v>5</v>
      </c>
      <c r="C291" s="59" t="s">
        <v>5</v>
      </c>
      <c r="D291" s="59" t="s">
        <v>5</v>
      </c>
      <c r="E291" s="59" t="s">
        <v>5</v>
      </c>
    </row>
    <row r="292" spans="1:5" ht="13.5" customHeight="1">
      <c r="A292" s="59">
        <v>39</v>
      </c>
      <c r="B292" s="59">
        <v>1</v>
      </c>
      <c r="C292" s="59">
        <v>1</v>
      </c>
      <c r="D292" s="59">
        <v>100</v>
      </c>
      <c r="E292" s="59">
        <v>1</v>
      </c>
    </row>
    <row r="293" spans="1:5" ht="13.5" customHeight="1">
      <c r="A293" s="59">
        <v>40</v>
      </c>
      <c r="B293" s="59" t="s">
        <v>5</v>
      </c>
      <c r="C293" s="59" t="s">
        <v>5</v>
      </c>
      <c r="D293" s="59" t="s">
        <v>5</v>
      </c>
      <c r="E293" s="59" t="s">
        <v>5</v>
      </c>
    </row>
    <row r="294" spans="1:5" ht="13.5" customHeight="1">
      <c r="A294" s="59">
        <v>41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42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43</v>
      </c>
      <c r="B296" s="59">
        <v>1</v>
      </c>
      <c r="C296" s="59">
        <v>1</v>
      </c>
      <c r="D296" s="59">
        <v>100</v>
      </c>
      <c r="E296" s="59">
        <v>0</v>
      </c>
    </row>
    <row r="297" spans="1:5" ht="13.5" customHeight="1">
      <c r="A297" s="59">
        <v>44</v>
      </c>
      <c r="B297" s="59" t="s">
        <v>5</v>
      </c>
      <c r="C297" s="59" t="s">
        <v>5</v>
      </c>
      <c r="D297" s="59" t="s">
        <v>5</v>
      </c>
      <c r="E297" s="59" t="s">
        <v>5</v>
      </c>
    </row>
    <row r="298" spans="1:5" ht="13.5" customHeight="1">
      <c r="A298" s="59">
        <v>45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46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47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48</v>
      </c>
      <c r="B301" s="59">
        <v>1</v>
      </c>
      <c r="C301" s="59">
        <v>1</v>
      </c>
      <c r="D301" s="59">
        <v>100</v>
      </c>
      <c r="E301" s="59">
        <v>0</v>
      </c>
    </row>
    <row r="302" spans="1:5" ht="13.5" customHeight="1">
      <c r="A302" s="59">
        <v>49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50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51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52</v>
      </c>
      <c r="B305" s="59">
        <v>1</v>
      </c>
      <c r="C305" s="59">
        <v>1</v>
      </c>
      <c r="D305" s="59">
        <v>100</v>
      </c>
      <c r="E305" s="59">
        <v>0</v>
      </c>
    </row>
    <row r="306" spans="1:5" ht="13.5" customHeight="1" thickBot="1">
      <c r="A306" s="60">
        <v>53</v>
      </c>
      <c r="B306" s="60" t="s">
        <v>5</v>
      </c>
      <c r="C306" s="60" t="s">
        <v>5</v>
      </c>
      <c r="D306" s="60" t="s">
        <v>5</v>
      </c>
      <c r="E306" s="60" t="s">
        <v>5</v>
      </c>
    </row>
    <row r="307" spans="1:5" ht="14.25" customHeight="1" thickBot="1">
      <c r="A307" s="61" t="s">
        <v>53</v>
      </c>
      <c r="B307" s="61">
        <v>8</v>
      </c>
      <c r="C307" s="61">
        <v>8</v>
      </c>
      <c r="D307" s="61">
        <v>100</v>
      </c>
      <c r="E307" s="61">
        <f>SUM(E254:E306)</f>
        <v>2</v>
      </c>
    </row>
    <row r="308" ht="11.25">
      <c r="A308" s="4" t="s">
        <v>75</v>
      </c>
    </row>
    <row r="312" spans="1:13" s="10" customFormat="1" ht="11.25">
      <c r="A312" s="9" t="s">
        <v>74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4" ht="12" thickBot="1"/>
    <row r="315" spans="1:12" ht="12" thickBot="1">
      <c r="A315" s="89" t="s">
        <v>77</v>
      </c>
      <c r="B315" s="90"/>
      <c r="C315" s="90"/>
      <c r="D315" s="90" t="s">
        <v>42</v>
      </c>
      <c r="E315" s="90"/>
      <c r="F315" s="90"/>
      <c r="G315" s="91"/>
      <c r="H315" s="92"/>
      <c r="I315" s="90"/>
      <c r="J315" s="90" t="s">
        <v>78</v>
      </c>
      <c r="K315" s="90"/>
      <c r="L315" s="91"/>
    </row>
    <row r="316" spans="1:12" ht="12" thickBot="1">
      <c r="A316" s="93" t="s">
        <v>79</v>
      </c>
      <c r="B316" s="94" t="s">
        <v>80</v>
      </c>
      <c r="C316" s="94" t="s">
        <v>81</v>
      </c>
      <c r="D316" s="94" t="s">
        <v>82</v>
      </c>
      <c r="E316" s="94" t="s">
        <v>83</v>
      </c>
      <c r="F316" s="94" t="s">
        <v>49</v>
      </c>
      <c r="G316" s="95" t="s">
        <v>3</v>
      </c>
      <c r="H316" s="94" t="s">
        <v>50</v>
      </c>
      <c r="I316" s="94" t="s">
        <v>51</v>
      </c>
      <c r="J316" s="94" t="s">
        <v>52</v>
      </c>
      <c r="K316" s="94" t="s">
        <v>49</v>
      </c>
      <c r="L316" s="95" t="s">
        <v>3</v>
      </c>
    </row>
    <row r="317" spans="1:12" ht="11.25">
      <c r="A317" s="81" t="s">
        <v>84</v>
      </c>
      <c r="B317" s="82">
        <f>SUM(B60:B71)</f>
        <v>150</v>
      </c>
      <c r="C317" s="82">
        <f>SUM(C60:C71)</f>
        <v>536</v>
      </c>
      <c r="D317" s="82">
        <f>SUM(D60:D71)</f>
        <v>306</v>
      </c>
      <c r="E317" s="82">
        <f>SUM(E60:E71)</f>
        <v>1609</v>
      </c>
      <c r="F317" s="82">
        <f>SUM(F60:F71)</f>
        <v>7</v>
      </c>
      <c r="G317" s="84">
        <f>SUM(B317:F317)</f>
        <v>2608</v>
      </c>
      <c r="H317" s="82">
        <f>SUM(H60:H71)</f>
        <v>1720</v>
      </c>
      <c r="I317" s="82">
        <f>SUM(I60:I71)</f>
        <v>274</v>
      </c>
      <c r="J317" s="82">
        <f>SUM(J60:J71)</f>
        <v>614</v>
      </c>
      <c r="K317" s="82">
        <f>SUM(K60:K71)</f>
        <v>0</v>
      </c>
      <c r="L317" s="83">
        <f>SUM(H317:K317)</f>
        <v>2608</v>
      </c>
    </row>
    <row r="318" spans="1:12" ht="11.25">
      <c r="A318" s="81" t="s">
        <v>85</v>
      </c>
      <c r="B318" s="82">
        <f>SUM(B72:B84)</f>
        <v>126</v>
      </c>
      <c r="C318" s="82">
        <f>SUM(C72:C84)</f>
        <v>457</v>
      </c>
      <c r="D318" s="82">
        <f>SUM(D72:D84)</f>
        <v>394</v>
      </c>
      <c r="E318" s="82">
        <f>SUM(E72:E84)</f>
        <v>1938</v>
      </c>
      <c r="F318" s="82">
        <f>SUM(F72:F84)</f>
        <v>1</v>
      </c>
      <c r="G318" s="84">
        <f>SUM(B318:F318)</f>
        <v>2916</v>
      </c>
      <c r="H318" s="82">
        <f>SUM(H72:H84)</f>
        <v>1781</v>
      </c>
      <c r="I318" s="82">
        <f>SUM(I72:I84)</f>
        <v>366</v>
      </c>
      <c r="J318" s="82">
        <f>SUM(J72:J84)</f>
        <v>765</v>
      </c>
      <c r="K318" s="82">
        <f>SUM(K72:K84)</f>
        <v>4</v>
      </c>
      <c r="L318" s="84">
        <f>SUM(H318:K318)</f>
        <v>2916</v>
      </c>
    </row>
    <row r="319" spans="1:12" ht="11.25">
      <c r="A319" s="81" t="s">
        <v>86</v>
      </c>
      <c r="B319" s="82">
        <f>SUM(B85:B97)</f>
        <v>97</v>
      </c>
      <c r="C319" s="82">
        <f>SUM(C85:C97)</f>
        <v>382</v>
      </c>
      <c r="D319" s="82">
        <f>SUM(D85:D97)</f>
        <v>256</v>
      </c>
      <c r="E319" s="82">
        <f>SUM(E85:E97)</f>
        <v>1302</v>
      </c>
      <c r="F319" s="82">
        <f>SUM(F85:F97)</f>
        <v>7</v>
      </c>
      <c r="G319" s="84">
        <f>SUM(B319:F319)</f>
        <v>2044</v>
      </c>
      <c r="H319" s="82">
        <f>SUM(H85:H97)</f>
        <v>1359</v>
      </c>
      <c r="I319" s="82">
        <f>SUM(I85:I97)</f>
        <v>259</v>
      </c>
      <c r="J319" s="82">
        <f>SUM(J85:J97)</f>
        <v>419</v>
      </c>
      <c r="K319" s="82">
        <f>SUM(K85:K97)</f>
        <v>7</v>
      </c>
      <c r="L319" s="82">
        <f>SUM(L85:L97)</f>
        <v>2044</v>
      </c>
    </row>
    <row r="320" spans="1:12" ht="12" thickBot="1">
      <c r="A320" s="81" t="s">
        <v>87</v>
      </c>
      <c r="B320" s="82">
        <f>SUM(B98:B111)</f>
        <v>128</v>
      </c>
      <c r="C320" s="82">
        <f>SUM(C98:C111)</f>
        <v>428</v>
      </c>
      <c r="D320" s="82">
        <f>SUM(D98:D111)</f>
        <v>259</v>
      </c>
      <c r="E320" s="82">
        <f>SUM(E98:E111)</f>
        <v>2123</v>
      </c>
      <c r="F320" s="82">
        <f>SUM(F98:F111)</f>
        <v>0</v>
      </c>
      <c r="G320" s="84">
        <f>SUM(B320:F320)</f>
        <v>2938</v>
      </c>
      <c r="H320" s="82">
        <f>SUM(H98:H111)</f>
        <v>1977</v>
      </c>
      <c r="I320" s="82">
        <f>SUM(I98:I111)</f>
        <v>287</v>
      </c>
      <c r="J320" s="82">
        <f>SUM(J98:J111)</f>
        <v>674</v>
      </c>
      <c r="K320" s="82">
        <f>SUM(K98:K111)</f>
        <v>0</v>
      </c>
      <c r="L320" s="84">
        <f>SUM(H320:K320)</f>
        <v>2938</v>
      </c>
    </row>
    <row r="321" spans="1:12" ht="12" thickBot="1">
      <c r="A321" s="78" t="s">
        <v>3</v>
      </c>
      <c r="B321" s="85">
        <f aca="true" t="shared" si="8" ref="B321:L321">SUM(B317:B320)</f>
        <v>501</v>
      </c>
      <c r="C321" s="85">
        <f t="shared" si="8"/>
        <v>1803</v>
      </c>
      <c r="D321" s="85">
        <f t="shared" si="8"/>
        <v>1215</v>
      </c>
      <c r="E321" s="85">
        <f t="shared" si="8"/>
        <v>6972</v>
      </c>
      <c r="F321" s="80">
        <f t="shared" si="8"/>
        <v>15</v>
      </c>
      <c r="G321" s="80">
        <f t="shared" si="8"/>
        <v>10506</v>
      </c>
      <c r="H321" s="79">
        <f t="shared" si="8"/>
        <v>6837</v>
      </c>
      <c r="I321" s="79">
        <f t="shared" si="8"/>
        <v>1186</v>
      </c>
      <c r="J321" s="79">
        <f t="shared" si="8"/>
        <v>2472</v>
      </c>
      <c r="K321" s="79">
        <f t="shared" si="8"/>
        <v>11</v>
      </c>
      <c r="L321" s="80">
        <f t="shared" si="8"/>
        <v>10506</v>
      </c>
    </row>
  </sheetData>
  <sheetProtection/>
  <mergeCells count="18">
    <mergeCell ref="A10:B10"/>
    <mergeCell ref="A12:BE12"/>
    <mergeCell ref="A13:A14"/>
    <mergeCell ref="B13:BD13"/>
    <mergeCell ref="A58:A59"/>
    <mergeCell ref="B58:G58"/>
    <mergeCell ref="H58:L58"/>
    <mergeCell ref="M58:M59"/>
    <mergeCell ref="N58:N59"/>
    <mergeCell ref="O58:O59"/>
    <mergeCell ref="P58:P59"/>
    <mergeCell ref="A163:A164"/>
    <mergeCell ref="B163:BD163"/>
    <mergeCell ref="A252:E252"/>
    <mergeCell ref="A117:A118"/>
    <mergeCell ref="B117:G117"/>
    <mergeCell ref="H117:L117"/>
    <mergeCell ref="M117:M11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2010-07-29T19:34:05Z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