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1 Capital Consolidado 2009" sheetId="1" r:id="rId1"/>
    <sheet name="Gráf1GVE1Total" sheetId="2" r:id="rId2"/>
    <sheet name="Gráf2SEMUN" sheetId="3" r:id="rId3"/>
    <sheet name="Graf3FET" sheetId="4" r:id="rId4"/>
    <sheet name="Gráf4PlanTrat" sheetId="5" r:id="rId5"/>
  </sheets>
  <definedNames/>
  <calcPr fullCalcOnLoad="1"/>
</workbook>
</file>

<file path=xl/sharedStrings.xml><?xml version="1.0" encoding="utf-8"?>
<sst xmlns="http://schemas.openxmlformats.org/spreadsheetml/2006/main" count="135" uniqueCount="60">
  <si>
    <t>Município</t>
  </si>
  <si>
    <t>Semana Epidemiológica</t>
  </si>
  <si>
    <t>Total</t>
  </si>
  <si>
    <t>SAO PAULO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</si>
  <si>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</si>
  <si>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</si>
  <si>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</si>
  <si>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</si>
  <si>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</si>
  <si>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</si>
  <si>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</si>
  <si>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</si>
  <si>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</si>
  <si>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</si>
  <si>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</si>
  <si>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</si>
  <si>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</si>
  <si>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</si>
  <si>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</si>
  <si>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</si>
  <si>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</si>
  <si>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</si>
  <si>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</si>
  <si>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</si>
  <si>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</si>
  <si>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ANO: 2009</t>
  </si>
  <si>
    <t>MDDA GVE 01 - CAPITAL</t>
  </si>
  <si>
    <t>TOTAL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</si>
  <si>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01 - CAPITAL, 2009</t>
    </r>
  </si>
  <si>
    <t>Fonte: SIVEP_DDA</t>
  </si>
  <si>
    <t>Planilha 7 - MDDA: Número de Casos de Diarréia por Faixa Etária, Plano de Tratamento, por trimestre de ocorrência, GVE  01 - SÃO PAULO, 2009</t>
  </si>
  <si>
    <t>Planilha 1 - MDDA: Distribuição de casos de diarréia por município e semana epidemiológica, GVE 01 - CAPITAL, 2009</t>
  </si>
  <si>
    <t>Planilha 2 - MDDA: Casos de diarréia por faixa etária, plano de tratamento e outras variáveis, por semana epidemiológica GVE 01 - CAPITAL,  2009</t>
  </si>
  <si>
    <t>Planilha 4 - MDDA: Número de Surtos de Diarréia por semana epidemiológica, por município, GVE 01 - CAPITAL, 2009</t>
  </si>
  <si>
    <t>Nº de US com MDDA implantada</t>
  </si>
  <si>
    <t>Nº de US que informou</t>
  </si>
  <si>
    <t>Total Geral: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</si>
  <si>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</si>
  <si>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</si>
  <si>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</si>
  <si>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</si>
  <si>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</si>
  <si>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</si>
  <si>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</si>
  <si>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</si>
  <si>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</si>
  <si>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</si>
  <si>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</si>
  <si>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</si>
  <si>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</si>
  <si>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</si>
  <si>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</si>
  <si>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</si>
  <si>
    <t>Planilha 5 - MDDA: Número de Unidades que atendem Casos de Diarréia por município, GVE  01 - CAPITAL, 2009</t>
  </si>
  <si>
    <t>Nº de Unidades de Saúde que atendem Diarréia</t>
  </si>
  <si>
    <t>Planilha 6 - MDDA: Número de surtos detectados por semana epidemiológica, por município, GVE  01 - CAPITAL, 2009</t>
  </si>
  <si>
    <t>Nº de Surtos Detectados</t>
  </si>
  <si>
    <t>Nº de Surtos Investigados</t>
  </si>
  <si>
    <t>%</t>
  </si>
  <si>
    <t>Nº Surtos com Amostras Coletadas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</si>
</sst>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CCCCCC"/>
      </right>
      <top/>
      <bottom/>
    </border>
    <border>
      <left/>
      <right/>
      <top/>
      <bottom style="thin">
        <color rgb="FFCCCCCC"/>
      </bottom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/>
      <right style="medium"/>
      <top style="medium"/>
      <bottom style="medium"/>
    </border>
    <border>
      <left style="thin">
        <color rgb="FFCCCCCC"/>
      </left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/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righ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7" fillId="0" borderId="19" xfId="0" applyFont="1" applyBorder="1" applyAlignment="1">
      <alignment/>
    </xf>
    <xf numFmtId="0" fontId="48" fillId="33" borderId="22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0" fontId="49" fillId="0" borderId="22" xfId="0" applyFont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35" xfId="0" applyFont="1" applyBorder="1" applyAlignment="1">
      <alignment horizontal="left" wrapText="1"/>
    </xf>
    <xf numFmtId="0" fontId="48" fillId="0" borderId="22" xfId="0" applyFont="1" applyBorder="1" applyAlignment="1">
      <alignment/>
    </xf>
    <xf numFmtId="0" fontId="48" fillId="33" borderId="37" xfId="0" applyFont="1" applyFill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35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176" fontId="47" fillId="0" borderId="0" xfId="0" applyNumberFormat="1" applyFont="1" applyAlignment="1">
      <alignment horizontal="center"/>
    </xf>
    <xf numFmtId="176" fontId="5" fillId="0" borderId="40" xfId="0" applyNumberFormat="1" applyFont="1" applyBorder="1" applyAlignment="1">
      <alignment horizontal="center" wrapText="1"/>
    </xf>
    <xf numFmtId="0" fontId="47" fillId="0" borderId="35" xfId="0" applyFont="1" applyBorder="1" applyAlignment="1">
      <alignment horizontal="center"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9" fillId="0" borderId="28" xfId="0" applyFont="1" applyBorder="1" applyAlignment="1">
      <alignment horizontal="center" wrapText="1"/>
    </xf>
    <xf numFmtId="0" fontId="48" fillId="34" borderId="41" xfId="0" applyFont="1" applyFill="1" applyBorder="1" applyAlignment="1">
      <alignment/>
    </xf>
    <xf numFmtId="0" fontId="50" fillId="0" borderId="35" xfId="0" applyFont="1" applyBorder="1" applyAlignment="1">
      <alignment horizontal="center" wrapText="1"/>
    </xf>
    <xf numFmtId="0" fontId="48" fillId="34" borderId="22" xfId="0" applyFont="1" applyFill="1" applyBorder="1" applyAlignment="1">
      <alignment horizontal="center"/>
    </xf>
    <xf numFmtId="0" fontId="50" fillId="0" borderId="38" xfId="0" applyFont="1" applyBorder="1" applyAlignment="1">
      <alignment horizontal="center" wrapText="1"/>
    </xf>
    <xf numFmtId="0" fontId="4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9" fillId="34" borderId="17" xfId="0" applyFont="1" applyFill="1" applyBorder="1" applyAlignment="1">
      <alignment horizontal="center" wrapText="1"/>
    </xf>
    <xf numFmtId="0" fontId="48" fillId="0" borderId="4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34" borderId="45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45" xfId="0" applyFont="1" applyFill="1" applyBorder="1" applyAlignment="1">
      <alignment horizontal="center"/>
    </xf>
    <xf numFmtId="0" fontId="47" fillId="0" borderId="35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7" fillId="0" borderId="22" xfId="0" applyFont="1" applyBorder="1" applyAlignment="1">
      <alignment horizontal="center"/>
    </xf>
    <xf numFmtId="176" fontId="5" fillId="0" borderId="47" xfId="0" applyNumberFormat="1" applyFont="1" applyBorder="1" applyAlignment="1">
      <alignment horizontal="center" wrapText="1"/>
    </xf>
    <xf numFmtId="176" fontId="47" fillId="0" borderId="46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2" fillId="0" borderId="23" xfId="0" applyFont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" fillId="34" borderId="5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4" borderId="46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semana epidemiológica, GVE 1 Capital,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941"/>
          <c:h val="0.79625"/>
        </c:manualLayout>
      </c:layout>
      <c:lineChart>
        <c:grouping val="standard"/>
        <c:varyColors val="0"/>
        <c:ser>
          <c:idx val="0"/>
          <c:order val="0"/>
          <c:tx>
            <c:v>GVE 1 Capital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2009'!$B$16:$BA$16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diarréias por semana epidemiológica no município de São Paulo, GVE 1 Capital, 2009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941"/>
          <c:h val="0.79625"/>
        </c:manualLayout>
      </c:layout>
      <c:lineChart>
        <c:grouping val="standard"/>
        <c:varyColors val="0"/>
        <c:ser>
          <c:idx val="0"/>
          <c:order val="0"/>
          <c:tx>
            <c:v>São Paulo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2009'!$B$15:$BA$15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diarréia, por faixa etária, por trimestre de ocorrência, GVE 1 - Capital,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3025"/>
          <c:w val="0.887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2009'!$B$174:$B$177</c:f>
              <c:numCache>
                <c:ptCount val="4"/>
                <c:pt idx="0">
                  <c:v>2100</c:v>
                </c:pt>
                <c:pt idx="1">
                  <c:v>1836</c:v>
                </c:pt>
                <c:pt idx="2">
                  <c:v>1930</c:v>
                </c:pt>
                <c:pt idx="3">
                  <c:v>1921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2009'!$C$174:$C$177</c:f>
              <c:numCache>
                <c:ptCount val="4"/>
                <c:pt idx="0">
                  <c:v>7685</c:v>
                </c:pt>
                <c:pt idx="1">
                  <c:v>8494</c:v>
                </c:pt>
                <c:pt idx="2">
                  <c:v>8330</c:v>
                </c:pt>
                <c:pt idx="3">
                  <c:v>6812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2009'!$D$174:$D$177</c:f>
              <c:numCache>
                <c:ptCount val="4"/>
                <c:pt idx="0">
                  <c:v>3994</c:v>
                </c:pt>
                <c:pt idx="1">
                  <c:v>4310</c:v>
                </c:pt>
                <c:pt idx="2">
                  <c:v>3943</c:v>
                </c:pt>
                <c:pt idx="3">
                  <c:v>3275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2009'!$E$174:$E$177</c:f>
              <c:numCache>
                <c:ptCount val="4"/>
                <c:pt idx="0">
                  <c:v>19001</c:v>
                </c:pt>
                <c:pt idx="1">
                  <c:v>17376</c:v>
                </c:pt>
                <c:pt idx="2">
                  <c:v>17330</c:v>
                </c:pt>
                <c:pt idx="3">
                  <c:v>18211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2009'!$F$174:$F$177</c:f>
              <c:numCache>
                <c:ptCount val="4"/>
                <c:pt idx="0">
                  <c:v>737</c:v>
                </c:pt>
                <c:pt idx="1">
                  <c:v>730</c:v>
                </c:pt>
                <c:pt idx="2">
                  <c:v>863</c:v>
                </c:pt>
                <c:pt idx="3">
                  <c:v>762</c:v>
                </c:pt>
              </c:numCache>
            </c:numRef>
          </c:val>
        </c:ser>
        <c:axId val="64122218"/>
        <c:axId val="40229051"/>
      </c:barChart>
      <c:cat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5025"/>
          <c:w val="0.2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diarréia, segundo  o plano de tratamento e trimestre de ocorrência, GVE 1 Capital, 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2009'!$H$174:$H$177</c:f>
              <c:numCache>
                <c:ptCount val="4"/>
                <c:pt idx="0">
                  <c:v>16134</c:v>
                </c:pt>
                <c:pt idx="1">
                  <c:v>17311</c:v>
                </c:pt>
                <c:pt idx="2">
                  <c:v>15985</c:v>
                </c:pt>
                <c:pt idx="3">
                  <c:v>14920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2009'!$I$174:$I$177</c:f>
              <c:numCache>
                <c:ptCount val="4"/>
                <c:pt idx="0">
                  <c:v>6219</c:v>
                </c:pt>
                <c:pt idx="1">
                  <c:v>5220</c:v>
                </c:pt>
                <c:pt idx="2">
                  <c:v>4939</c:v>
                </c:pt>
                <c:pt idx="3">
                  <c:v>4630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2009'!$J$174:$J$177</c:f>
              <c:numCache>
                <c:ptCount val="4"/>
                <c:pt idx="0">
                  <c:v>10224</c:v>
                </c:pt>
                <c:pt idx="1">
                  <c:v>9134</c:v>
                </c:pt>
                <c:pt idx="2">
                  <c:v>10019</c:v>
                </c:pt>
                <c:pt idx="3">
                  <c:v>10655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2009'!$K$174:$K$177</c:f>
              <c:numCache>
                <c:ptCount val="4"/>
                <c:pt idx="0">
                  <c:v>940</c:v>
                </c:pt>
                <c:pt idx="1">
                  <c:v>1081</c:v>
                </c:pt>
                <c:pt idx="2">
                  <c:v>1453</c:v>
                </c:pt>
                <c:pt idx="3">
                  <c:v>776</c:v>
                </c:pt>
              </c:numCache>
            </c:numRef>
          </c:val>
        </c:ser>
        <c:axId val="26517140"/>
        <c:axId val="37327669"/>
      </c:barChart>
      <c:cat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 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25"/>
          <c:y val="0.951"/>
          <c:w val="0.109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838200</xdr:colOff>
      <xdr:row>5</xdr:row>
      <xdr:rowOff>104775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A42" sqref="A42"/>
    </sheetView>
  </sheetViews>
  <sheetFormatPr defaultColWidth="9.140625" defaultRowHeight="15"/>
  <cols>
    <col min="1" max="1" width="14.8515625" style="6" customWidth="1"/>
    <col min="2" max="2" width="14.57421875" style="6" customWidth="1"/>
    <col min="3" max="3" width="14.421875" style="6" customWidth="1"/>
    <col min="4" max="4" width="9.140625" style="6" customWidth="1"/>
    <col min="5" max="5" width="11.00390625" style="6" customWidth="1"/>
    <col min="6" max="13" width="9.140625" style="6" customWidth="1"/>
    <col min="14" max="14" width="11.00390625" style="6" bestFit="1" customWidth="1"/>
    <col min="15" max="17" width="9.140625" style="6" customWidth="1"/>
    <col min="18" max="18" width="10.00390625" style="6" bestFit="1" customWidth="1"/>
    <col min="19" max="55" width="9.140625" style="6" customWidth="1"/>
    <col min="56" max="56" width="0.13671875" style="6" customWidth="1"/>
    <col min="57" max="16384" width="9.140625" style="6" customWidth="1"/>
  </cols>
  <sheetData>
    <row r="1" spans="1:7" ht="11.25">
      <c r="A1" s="15"/>
      <c r="B1" s="9" t="s">
        <v>18</v>
      </c>
      <c r="G1" s="10" t="s">
        <v>25</v>
      </c>
    </row>
    <row r="2" spans="1:2" ht="11.25">
      <c r="A2" s="15"/>
      <c r="B2" s="9" t="s">
        <v>19</v>
      </c>
    </row>
    <row r="3" spans="1:2" ht="11.25">
      <c r="A3" s="15"/>
      <c r="B3" s="9" t="s">
        <v>20</v>
      </c>
    </row>
    <row r="4" spans="1:2" ht="11.25">
      <c r="A4" s="15"/>
      <c r="B4" s="9" t="s">
        <v>21</v>
      </c>
    </row>
    <row r="5" spans="1:2" ht="11.25">
      <c r="A5" s="15"/>
      <c r="B5" s="11" t="s">
        <v>22</v>
      </c>
    </row>
    <row r="6" spans="1:2" ht="11.25">
      <c r="A6" s="15"/>
      <c r="B6" s="11" t="s">
        <v>23</v>
      </c>
    </row>
    <row r="7" spans="1:2" ht="11.25">
      <c r="A7" s="15"/>
      <c r="B7" s="1" t="s">
        <v>24</v>
      </c>
    </row>
    <row r="8" spans="1:10" ht="11.2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1.25">
      <c r="A9" s="4" t="s">
        <v>26</v>
      </c>
      <c r="B9" s="3"/>
      <c r="C9" s="3"/>
      <c r="D9" s="3"/>
      <c r="E9" s="3"/>
      <c r="F9" s="3"/>
      <c r="G9" s="3"/>
      <c r="H9" s="3"/>
      <c r="I9" s="3"/>
      <c r="J9" s="3"/>
    </row>
    <row r="10" spans="1:10" ht="11.25">
      <c r="A10" s="114"/>
      <c r="B10" s="114"/>
      <c r="C10" s="3"/>
      <c r="D10" s="3"/>
      <c r="E10" s="3"/>
      <c r="F10" s="3"/>
      <c r="G10" s="3"/>
      <c r="H10" s="3"/>
      <c r="I10" s="3"/>
      <c r="J10" s="3"/>
    </row>
    <row r="11" spans="1:10" s="12" customFormat="1" ht="11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</row>
    <row r="12" ht="12" thickBot="1"/>
    <row r="13" spans="1:57" ht="15.75" customHeight="1" thickBot="1">
      <c r="A13" s="115" t="s">
        <v>0</v>
      </c>
      <c r="B13" s="117" t="s">
        <v>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/>
      <c r="BE13" s="5"/>
    </row>
    <row r="14" spans="1:57" ht="12" thickBot="1">
      <c r="A14" s="116"/>
      <c r="B14" s="5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63">
        <v>53</v>
      </c>
      <c r="BC14" s="37" t="s">
        <v>2</v>
      </c>
      <c r="BD14" s="66"/>
      <c r="BE14" s="5"/>
    </row>
    <row r="15" spans="1:57" ht="15.75" customHeight="1" thickBot="1">
      <c r="A15" s="61" t="s">
        <v>3</v>
      </c>
      <c r="B15" s="59">
        <v>2279</v>
      </c>
      <c r="C15" s="19">
        <v>2277</v>
      </c>
      <c r="D15" s="19">
        <v>2457</v>
      </c>
      <c r="E15" s="19">
        <v>2123</v>
      </c>
      <c r="F15" s="19">
        <v>2587</v>
      </c>
      <c r="G15" s="19">
        <v>2700</v>
      </c>
      <c r="H15" s="19">
        <v>2780</v>
      </c>
      <c r="I15" s="19">
        <v>2909</v>
      </c>
      <c r="J15" s="19">
        <v>3375</v>
      </c>
      <c r="K15" s="19">
        <v>3382</v>
      </c>
      <c r="L15" s="19">
        <v>3382</v>
      </c>
      <c r="M15" s="19">
        <v>3266</v>
      </c>
      <c r="N15" s="19">
        <v>3141</v>
      </c>
      <c r="O15" s="19">
        <v>2636</v>
      </c>
      <c r="P15" s="19">
        <v>2675</v>
      </c>
      <c r="Q15" s="19">
        <v>2171</v>
      </c>
      <c r="R15" s="19">
        <v>2254</v>
      </c>
      <c r="S15" s="19">
        <v>2370</v>
      </c>
      <c r="T15" s="19">
        <v>3055</v>
      </c>
      <c r="U15" s="19">
        <v>2507</v>
      </c>
      <c r="V15" s="19">
        <v>2481</v>
      </c>
      <c r="W15" s="19">
        <v>2200</v>
      </c>
      <c r="X15" s="19">
        <v>2314</v>
      </c>
      <c r="Y15" s="19">
        <v>2480</v>
      </c>
      <c r="Z15" s="19">
        <v>2462</v>
      </c>
      <c r="AA15" s="19">
        <v>2400</v>
      </c>
      <c r="AB15" s="19">
        <v>2465</v>
      </c>
      <c r="AC15" s="19">
        <v>2491</v>
      </c>
      <c r="AD15" s="19">
        <v>2709</v>
      </c>
      <c r="AE15" s="19">
        <v>2516</v>
      </c>
      <c r="AF15" s="19">
        <v>2346</v>
      </c>
      <c r="AG15" s="19">
        <v>2372</v>
      </c>
      <c r="AH15" s="19">
        <v>2258</v>
      </c>
      <c r="AI15" s="19">
        <v>2128</v>
      </c>
      <c r="AJ15" s="19">
        <v>2448</v>
      </c>
      <c r="AK15" s="19">
        <v>2567</v>
      </c>
      <c r="AL15" s="19">
        <v>2903</v>
      </c>
      <c r="AM15" s="19">
        <v>2793</v>
      </c>
      <c r="AN15" s="19">
        <v>2461</v>
      </c>
      <c r="AO15" s="19">
        <v>2460</v>
      </c>
      <c r="AP15" s="19">
        <v>2289</v>
      </c>
      <c r="AQ15" s="19">
        <v>2394</v>
      </c>
      <c r="AR15" s="19">
        <v>2469</v>
      </c>
      <c r="AS15" s="19">
        <v>1998</v>
      </c>
      <c r="AT15" s="19">
        <v>2347</v>
      </c>
      <c r="AU15" s="19">
        <v>2386</v>
      </c>
      <c r="AV15" s="19">
        <v>2429</v>
      </c>
      <c r="AW15" s="19">
        <v>2441</v>
      </c>
      <c r="AX15" s="19">
        <v>2001</v>
      </c>
      <c r="AY15" s="19">
        <v>1755</v>
      </c>
      <c r="AZ15" s="19">
        <v>1697</v>
      </c>
      <c r="BA15" s="19">
        <v>1854</v>
      </c>
      <c r="BB15" s="64" t="s">
        <v>4</v>
      </c>
      <c r="BC15" s="67">
        <f>SUM(B15:BB15)</f>
        <v>129640</v>
      </c>
      <c r="BD15" s="7"/>
      <c r="BE15" s="8"/>
    </row>
    <row r="16" spans="1:55" s="12" customFormat="1" ht="12" thickBot="1">
      <c r="A16" s="62" t="s">
        <v>27</v>
      </c>
      <c r="B16" s="60">
        <f>SUM(B15)</f>
        <v>2279</v>
      </c>
      <c r="C16" s="20">
        <f>SUM(C15)</f>
        <v>2277</v>
      </c>
      <c r="D16" s="20">
        <f aca="true" t="shared" si="0" ref="D16:BB16">SUM(D15)</f>
        <v>2457</v>
      </c>
      <c r="E16" s="20">
        <f t="shared" si="0"/>
        <v>2123</v>
      </c>
      <c r="F16" s="20">
        <f t="shared" si="0"/>
        <v>2587</v>
      </c>
      <c r="G16" s="20">
        <f t="shared" si="0"/>
        <v>2700</v>
      </c>
      <c r="H16" s="20">
        <f t="shared" si="0"/>
        <v>2780</v>
      </c>
      <c r="I16" s="20">
        <f t="shared" si="0"/>
        <v>2909</v>
      </c>
      <c r="J16" s="20">
        <f t="shared" si="0"/>
        <v>3375</v>
      </c>
      <c r="K16" s="20">
        <f t="shared" si="0"/>
        <v>3382</v>
      </c>
      <c r="L16" s="20">
        <f t="shared" si="0"/>
        <v>3382</v>
      </c>
      <c r="M16" s="20">
        <f t="shared" si="0"/>
        <v>3266</v>
      </c>
      <c r="N16" s="20">
        <f t="shared" si="0"/>
        <v>3141</v>
      </c>
      <c r="O16" s="20">
        <f t="shared" si="0"/>
        <v>2636</v>
      </c>
      <c r="P16" s="20">
        <f t="shared" si="0"/>
        <v>2675</v>
      </c>
      <c r="Q16" s="20">
        <f t="shared" si="0"/>
        <v>2171</v>
      </c>
      <c r="R16" s="20">
        <f t="shared" si="0"/>
        <v>2254</v>
      </c>
      <c r="S16" s="20">
        <f t="shared" si="0"/>
        <v>2370</v>
      </c>
      <c r="T16" s="20">
        <f t="shared" si="0"/>
        <v>3055</v>
      </c>
      <c r="U16" s="20">
        <f t="shared" si="0"/>
        <v>2507</v>
      </c>
      <c r="V16" s="20">
        <f t="shared" si="0"/>
        <v>2481</v>
      </c>
      <c r="W16" s="20">
        <f t="shared" si="0"/>
        <v>2200</v>
      </c>
      <c r="X16" s="20">
        <f t="shared" si="0"/>
        <v>2314</v>
      </c>
      <c r="Y16" s="20">
        <f t="shared" si="0"/>
        <v>2480</v>
      </c>
      <c r="Z16" s="20">
        <f t="shared" si="0"/>
        <v>2462</v>
      </c>
      <c r="AA16" s="20">
        <f t="shared" si="0"/>
        <v>2400</v>
      </c>
      <c r="AB16" s="20">
        <f t="shared" si="0"/>
        <v>2465</v>
      </c>
      <c r="AC16" s="20">
        <f t="shared" si="0"/>
        <v>2491</v>
      </c>
      <c r="AD16" s="20">
        <f t="shared" si="0"/>
        <v>2709</v>
      </c>
      <c r="AE16" s="20">
        <f t="shared" si="0"/>
        <v>2516</v>
      </c>
      <c r="AF16" s="20">
        <f t="shared" si="0"/>
        <v>2346</v>
      </c>
      <c r="AG16" s="20">
        <f t="shared" si="0"/>
        <v>2372</v>
      </c>
      <c r="AH16" s="20">
        <f t="shared" si="0"/>
        <v>2258</v>
      </c>
      <c r="AI16" s="20">
        <f t="shared" si="0"/>
        <v>2128</v>
      </c>
      <c r="AJ16" s="20">
        <f t="shared" si="0"/>
        <v>2448</v>
      </c>
      <c r="AK16" s="20">
        <f t="shared" si="0"/>
        <v>2567</v>
      </c>
      <c r="AL16" s="20">
        <f t="shared" si="0"/>
        <v>2903</v>
      </c>
      <c r="AM16" s="20">
        <f t="shared" si="0"/>
        <v>2793</v>
      </c>
      <c r="AN16" s="20">
        <f t="shared" si="0"/>
        <v>2461</v>
      </c>
      <c r="AO16" s="20">
        <f t="shared" si="0"/>
        <v>2460</v>
      </c>
      <c r="AP16" s="20">
        <f t="shared" si="0"/>
        <v>2289</v>
      </c>
      <c r="AQ16" s="20">
        <f t="shared" si="0"/>
        <v>2394</v>
      </c>
      <c r="AR16" s="20">
        <f t="shared" si="0"/>
        <v>2469</v>
      </c>
      <c r="AS16" s="20">
        <f t="shared" si="0"/>
        <v>1998</v>
      </c>
      <c r="AT16" s="20">
        <f t="shared" si="0"/>
        <v>2347</v>
      </c>
      <c r="AU16" s="20">
        <f t="shared" si="0"/>
        <v>2386</v>
      </c>
      <c r="AV16" s="20">
        <f t="shared" si="0"/>
        <v>2429</v>
      </c>
      <c r="AW16" s="20">
        <f t="shared" si="0"/>
        <v>2441</v>
      </c>
      <c r="AX16" s="20">
        <f t="shared" si="0"/>
        <v>2001</v>
      </c>
      <c r="AY16" s="20">
        <f t="shared" si="0"/>
        <v>1755</v>
      </c>
      <c r="AZ16" s="20">
        <f t="shared" si="0"/>
        <v>1697</v>
      </c>
      <c r="BA16" s="20">
        <f t="shared" si="0"/>
        <v>1854</v>
      </c>
      <c r="BB16" s="65">
        <f t="shared" si="0"/>
        <v>0</v>
      </c>
      <c r="BC16" s="68">
        <f>SUM(B16:BB16)</f>
        <v>129640</v>
      </c>
    </row>
    <row r="17" ht="11.25">
      <c r="A17" s="14" t="s">
        <v>29</v>
      </c>
    </row>
    <row r="20" spans="1:11" ht="11.25">
      <c r="A20" s="4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thickBot="1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7" ht="17.25" customHeight="1" thickBot="1">
      <c r="A22" s="129" t="s">
        <v>17</v>
      </c>
      <c r="B22" s="124" t="s">
        <v>5</v>
      </c>
      <c r="C22" s="125"/>
      <c r="D22" s="125"/>
      <c r="E22" s="125"/>
      <c r="F22" s="125"/>
      <c r="G22" s="126"/>
      <c r="H22" s="131" t="s">
        <v>6</v>
      </c>
      <c r="I22" s="132"/>
      <c r="J22" s="132"/>
      <c r="K22" s="132"/>
      <c r="L22" s="133"/>
      <c r="M22" s="112" t="s">
        <v>34</v>
      </c>
      <c r="N22" s="112" t="s">
        <v>35</v>
      </c>
      <c r="O22" s="120" t="s">
        <v>37</v>
      </c>
      <c r="P22" s="122" t="s">
        <v>38</v>
      </c>
      <c r="Q22" s="73" t="s">
        <v>39</v>
      </c>
    </row>
    <row r="23" spans="1:17" ht="17.25" customHeight="1" thickBot="1">
      <c r="A23" s="130"/>
      <c r="B23" s="45" t="s">
        <v>8</v>
      </c>
      <c r="C23" s="17" t="s">
        <v>9</v>
      </c>
      <c r="D23" s="17" t="s">
        <v>10</v>
      </c>
      <c r="E23" s="17" t="s">
        <v>11</v>
      </c>
      <c r="F23" s="46" t="s">
        <v>12</v>
      </c>
      <c r="G23" s="49" t="s">
        <v>2</v>
      </c>
      <c r="H23" s="45" t="s">
        <v>13</v>
      </c>
      <c r="I23" s="17" t="s">
        <v>14</v>
      </c>
      <c r="J23" s="17" t="s">
        <v>15</v>
      </c>
      <c r="K23" s="46" t="s">
        <v>12</v>
      </c>
      <c r="L23" s="49" t="s">
        <v>2</v>
      </c>
      <c r="M23" s="113"/>
      <c r="N23" s="113"/>
      <c r="O23" s="121"/>
      <c r="P23" s="123"/>
      <c r="Q23" s="74" t="s">
        <v>40</v>
      </c>
    </row>
    <row r="24" spans="1:17" ht="17.25" customHeight="1">
      <c r="A24" s="42">
        <v>1</v>
      </c>
      <c r="B24" s="43">
        <v>115</v>
      </c>
      <c r="C24" s="44">
        <v>395</v>
      </c>
      <c r="D24" s="44">
        <v>206</v>
      </c>
      <c r="E24" s="44">
        <v>1539</v>
      </c>
      <c r="F24" s="47">
        <v>24</v>
      </c>
      <c r="G24" s="50">
        <f>SUM(B24:F24)</f>
        <v>2279</v>
      </c>
      <c r="H24" s="43">
        <v>951</v>
      </c>
      <c r="I24" s="44">
        <v>435</v>
      </c>
      <c r="J24" s="44">
        <v>745</v>
      </c>
      <c r="K24" s="47">
        <v>148</v>
      </c>
      <c r="L24" s="50">
        <f>SUM(H24:K24)</f>
        <v>2279</v>
      </c>
      <c r="M24" s="42">
        <v>167</v>
      </c>
      <c r="N24" s="42">
        <v>71</v>
      </c>
      <c r="O24" s="70">
        <f>(N24*100/M24)</f>
        <v>42.51497005988024</v>
      </c>
      <c r="P24" s="72">
        <v>397</v>
      </c>
      <c r="Q24" s="71">
        <f aca="true" t="shared" si="1" ref="Q24:Q55">(M24*100/P24)</f>
        <v>42.0654911838791</v>
      </c>
    </row>
    <row r="25" spans="1:17" ht="17.25" customHeight="1">
      <c r="A25" s="41">
        <v>2</v>
      </c>
      <c r="B25" s="40">
        <v>124</v>
      </c>
      <c r="C25" s="39">
        <v>434</v>
      </c>
      <c r="D25" s="39">
        <v>263</v>
      </c>
      <c r="E25" s="39">
        <v>1439</v>
      </c>
      <c r="F25" s="48">
        <v>17</v>
      </c>
      <c r="G25" s="50">
        <f aca="true" t="shared" si="2" ref="G25:G76">SUM(B25:F25)</f>
        <v>2277</v>
      </c>
      <c r="H25" s="40">
        <v>1061</v>
      </c>
      <c r="I25" s="39">
        <v>473</v>
      </c>
      <c r="J25" s="39">
        <v>697</v>
      </c>
      <c r="K25" s="48">
        <v>46</v>
      </c>
      <c r="L25" s="50">
        <f>SUM(H25:K25)</f>
        <v>2277</v>
      </c>
      <c r="M25" s="41">
        <v>167</v>
      </c>
      <c r="N25" s="41">
        <v>70</v>
      </c>
      <c r="O25" s="70">
        <f aca="true" t="shared" si="3" ref="O25:O77">(N25*100/M25)</f>
        <v>41.91616766467066</v>
      </c>
      <c r="P25" s="72">
        <v>397</v>
      </c>
      <c r="Q25" s="71">
        <f t="shared" si="1"/>
        <v>42.0654911838791</v>
      </c>
    </row>
    <row r="26" spans="1:17" ht="17.25" customHeight="1">
      <c r="A26" s="41">
        <v>3</v>
      </c>
      <c r="B26" s="40">
        <v>149</v>
      </c>
      <c r="C26" s="39">
        <v>471</v>
      </c>
      <c r="D26" s="39">
        <v>263</v>
      </c>
      <c r="E26" s="39">
        <v>1565</v>
      </c>
      <c r="F26" s="48">
        <v>9</v>
      </c>
      <c r="G26" s="50">
        <f t="shared" si="2"/>
        <v>2457</v>
      </c>
      <c r="H26" s="40">
        <v>1200</v>
      </c>
      <c r="I26" s="39">
        <v>436</v>
      </c>
      <c r="J26" s="39">
        <v>777</v>
      </c>
      <c r="K26" s="48">
        <v>44</v>
      </c>
      <c r="L26" s="50">
        <f aca="true" t="shared" si="4" ref="L26:L76">SUM(H26:K26)</f>
        <v>2457</v>
      </c>
      <c r="M26" s="41">
        <v>167</v>
      </c>
      <c r="N26" s="41">
        <v>72</v>
      </c>
      <c r="O26" s="70">
        <f t="shared" si="3"/>
        <v>43.11377245508982</v>
      </c>
      <c r="P26" s="72">
        <v>397</v>
      </c>
      <c r="Q26" s="71">
        <f t="shared" si="1"/>
        <v>42.0654911838791</v>
      </c>
    </row>
    <row r="27" spans="1:17" ht="17.25" customHeight="1">
      <c r="A27" s="41">
        <v>4</v>
      </c>
      <c r="B27" s="40">
        <v>114</v>
      </c>
      <c r="C27" s="39">
        <v>451</v>
      </c>
      <c r="D27" s="39">
        <v>260</v>
      </c>
      <c r="E27" s="39">
        <v>1226</v>
      </c>
      <c r="F27" s="48">
        <v>72</v>
      </c>
      <c r="G27" s="50">
        <f t="shared" si="2"/>
        <v>2123</v>
      </c>
      <c r="H27" s="40">
        <v>1009</v>
      </c>
      <c r="I27" s="39">
        <v>454</v>
      </c>
      <c r="J27" s="39">
        <v>622</v>
      </c>
      <c r="K27" s="48">
        <v>38</v>
      </c>
      <c r="L27" s="50">
        <f t="shared" si="4"/>
        <v>2123</v>
      </c>
      <c r="M27" s="41">
        <v>167</v>
      </c>
      <c r="N27" s="41">
        <v>65</v>
      </c>
      <c r="O27" s="70">
        <f t="shared" si="3"/>
        <v>38.92215568862275</v>
      </c>
      <c r="P27" s="72">
        <v>397</v>
      </c>
      <c r="Q27" s="71">
        <f t="shared" si="1"/>
        <v>42.0654911838791</v>
      </c>
    </row>
    <row r="28" spans="1:17" ht="17.25" customHeight="1">
      <c r="A28" s="41">
        <v>5</v>
      </c>
      <c r="B28" s="40">
        <v>122</v>
      </c>
      <c r="C28" s="39">
        <v>575</v>
      </c>
      <c r="D28" s="39">
        <v>351</v>
      </c>
      <c r="E28" s="39">
        <v>1452</v>
      </c>
      <c r="F28" s="48">
        <v>87</v>
      </c>
      <c r="G28" s="50">
        <f t="shared" si="2"/>
        <v>2587</v>
      </c>
      <c r="H28" s="40">
        <v>1229</v>
      </c>
      <c r="I28" s="39">
        <v>513</v>
      </c>
      <c r="J28" s="39">
        <v>806</v>
      </c>
      <c r="K28" s="48">
        <v>39</v>
      </c>
      <c r="L28" s="50">
        <f t="shared" si="4"/>
        <v>2587</v>
      </c>
      <c r="M28" s="41">
        <v>167</v>
      </c>
      <c r="N28" s="41">
        <v>80</v>
      </c>
      <c r="O28" s="70">
        <f t="shared" si="3"/>
        <v>47.90419161676647</v>
      </c>
      <c r="P28" s="72">
        <v>397</v>
      </c>
      <c r="Q28" s="71">
        <f t="shared" si="1"/>
        <v>42.0654911838791</v>
      </c>
    </row>
    <row r="29" spans="1:17" ht="17.25" customHeight="1">
      <c r="A29" s="41">
        <v>6</v>
      </c>
      <c r="B29" s="40">
        <v>170</v>
      </c>
      <c r="C29" s="39">
        <v>614</v>
      </c>
      <c r="D29" s="39">
        <v>296</v>
      </c>
      <c r="E29" s="39">
        <v>1507</v>
      </c>
      <c r="F29" s="48">
        <v>113</v>
      </c>
      <c r="G29" s="50">
        <f t="shared" si="2"/>
        <v>2700</v>
      </c>
      <c r="H29" s="40">
        <v>1260</v>
      </c>
      <c r="I29" s="39">
        <v>517</v>
      </c>
      <c r="J29" s="39">
        <v>855</v>
      </c>
      <c r="K29" s="48">
        <v>68</v>
      </c>
      <c r="L29" s="50">
        <f t="shared" si="4"/>
        <v>2700</v>
      </c>
      <c r="M29" s="41">
        <v>167</v>
      </c>
      <c r="N29" s="41">
        <v>86</v>
      </c>
      <c r="O29" s="70">
        <f t="shared" si="3"/>
        <v>51.49700598802395</v>
      </c>
      <c r="P29" s="72">
        <v>397</v>
      </c>
      <c r="Q29" s="71">
        <f t="shared" si="1"/>
        <v>42.0654911838791</v>
      </c>
    </row>
    <row r="30" spans="1:17" ht="17.25" customHeight="1">
      <c r="A30" s="41">
        <v>7</v>
      </c>
      <c r="B30" s="40">
        <v>193</v>
      </c>
      <c r="C30" s="39">
        <v>694</v>
      </c>
      <c r="D30" s="39">
        <v>295</v>
      </c>
      <c r="E30" s="39">
        <v>1576</v>
      </c>
      <c r="F30" s="48">
        <v>22</v>
      </c>
      <c r="G30" s="50">
        <f t="shared" si="2"/>
        <v>2780</v>
      </c>
      <c r="H30" s="40">
        <v>1326</v>
      </c>
      <c r="I30" s="39">
        <v>543</v>
      </c>
      <c r="J30" s="39">
        <v>856</v>
      </c>
      <c r="K30" s="48">
        <v>55</v>
      </c>
      <c r="L30" s="50">
        <f t="shared" si="4"/>
        <v>2780</v>
      </c>
      <c r="M30" s="41">
        <v>167</v>
      </c>
      <c r="N30" s="41">
        <v>83</v>
      </c>
      <c r="O30" s="70">
        <f t="shared" si="3"/>
        <v>49.70059880239521</v>
      </c>
      <c r="P30" s="72">
        <v>397</v>
      </c>
      <c r="Q30" s="71">
        <f t="shared" si="1"/>
        <v>42.0654911838791</v>
      </c>
    </row>
    <row r="31" spans="1:17" ht="17.25" customHeight="1">
      <c r="A31" s="41">
        <v>8</v>
      </c>
      <c r="B31" s="40">
        <v>222</v>
      </c>
      <c r="C31" s="39">
        <v>718</v>
      </c>
      <c r="D31" s="39">
        <v>352</v>
      </c>
      <c r="E31" s="39">
        <v>1587</v>
      </c>
      <c r="F31" s="48">
        <v>30</v>
      </c>
      <c r="G31" s="50">
        <f t="shared" si="2"/>
        <v>2909</v>
      </c>
      <c r="H31" s="40">
        <v>1503</v>
      </c>
      <c r="I31" s="39">
        <v>460</v>
      </c>
      <c r="J31" s="39">
        <v>899</v>
      </c>
      <c r="K31" s="48">
        <v>47</v>
      </c>
      <c r="L31" s="50">
        <f t="shared" si="4"/>
        <v>2909</v>
      </c>
      <c r="M31" s="41">
        <v>167</v>
      </c>
      <c r="N31" s="41">
        <v>77</v>
      </c>
      <c r="O31" s="70">
        <f t="shared" si="3"/>
        <v>46.10778443113772</v>
      </c>
      <c r="P31" s="72">
        <v>397</v>
      </c>
      <c r="Q31" s="71">
        <f t="shared" si="1"/>
        <v>42.0654911838791</v>
      </c>
    </row>
    <row r="32" spans="1:17" ht="17.25" customHeight="1">
      <c r="A32" s="41">
        <v>9</v>
      </c>
      <c r="B32" s="40">
        <v>229</v>
      </c>
      <c r="C32" s="39">
        <v>770</v>
      </c>
      <c r="D32" s="39">
        <v>437</v>
      </c>
      <c r="E32" s="39">
        <v>1871</v>
      </c>
      <c r="F32" s="48">
        <v>68</v>
      </c>
      <c r="G32" s="50">
        <f t="shared" si="2"/>
        <v>3375</v>
      </c>
      <c r="H32" s="40">
        <v>1564</v>
      </c>
      <c r="I32" s="39">
        <v>670</v>
      </c>
      <c r="J32" s="39">
        <v>1059</v>
      </c>
      <c r="K32" s="48">
        <v>82</v>
      </c>
      <c r="L32" s="50">
        <f t="shared" si="4"/>
        <v>3375</v>
      </c>
      <c r="M32" s="41">
        <v>167</v>
      </c>
      <c r="N32" s="41">
        <v>94</v>
      </c>
      <c r="O32" s="70">
        <f t="shared" si="3"/>
        <v>56.287425149700596</v>
      </c>
      <c r="P32" s="72">
        <v>397</v>
      </c>
      <c r="Q32" s="71">
        <f t="shared" si="1"/>
        <v>42.0654911838791</v>
      </c>
    </row>
    <row r="33" spans="1:17" ht="17.25" customHeight="1">
      <c r="A33" s="41">
        <v>10</v>
      </c>
      <c r="B33" s="40">
        <v>213</v>
      </c>
      <c r="C33" s="39">
        <v>833</v>
      </c>
      <c r="D33" s="39">
        <v>458</v>
      </c>
      <c r="E33" s="39">
        <v>1758</v>
      </c>
      <c r="F33" s="48">
        <v>120</v>
      </c>
      <c r="G33" s="50">
        <f t="shared" si="2"/>
        <v>3382</v>
      </c>
      <c r="H33" s="40">
        <v>1600</v>
      </c>
      <c r="I33" s="39">
        <v>643</v>
      </c>
      <c r="J33" s="39">
        <v>1031</v>
      </c>
      <c r="K33" s="48">
        <v>108</v>
      </c>
      <c r="L33" s="50">
        <f t="shared" si="4"/>
        <v>3382</v>
      </c>
      <c r="M33" s="41">
        <v>167</v>
      </c>
      <c r="N33" s="41">
        <v>82</v>
      </c>
      <c r="O33" s="70">
        <f t="shared" si="3"/>
        <v>49.10179640718563</v>
      </c>
      <c r="P33" s="72">
        <v>397</v>
      </c>
      <c r="Q33" s="71">
        <f t="shared" si="1"/>
        <v>42.0654911838791</v>
      </c>
    </row>
    <row r="34" spans="1:17" ht="17.25" customHeight="1">
      <c r="A34" s="41">
        <v>11</v>
      </c>
      <c r="B34" s="40">
        <v>219</v>
      </c>
      <c r="C34" s="39">
        <v>927</v>
      </c>
      <c r="D34" s="39">
        <v>419</v>
      </c>
      <c r="E34" s="39">
        <v>1739</v>
      </c>
      <c r="F34" s="48">
        <v>78</v>
      </c>
      <c r="G34" s="50">
        <f t="shared" si="2"/>
        <v>3382</v>
      </c>
      <c r="H34" s="40">
        <v>1791</v>
      </c>
      <c r="I34" s="39">
        <v>495</v>
      </c>
      <c r="J34" s="39">
        <v>948</v>
      </c>
      <c r="K34" s="48">
        <v>148</v>
      </c>
      <c r="L34" s="50">
        <f t="shared" si="4"/>
        <v>3382</v>
      </c>
      <c r="M34" s="41">
        <v>167</v>
      </c>
      <c r="N34" s="41">
        <v>87</v>
      </c>
      <c r="O34" s="70">
        <f t="shared" si="3"/>
        <v>52.09580838323353</v>
      </c>
      <c r="P34" s="72">
        <v>397</v>
      </c>
      <c r="Q34" s="71">
        <f t="shared" si="1"/>
        <v>42.0654911838791</v>
      </c>
    </row>
    <row r="35" spans="1:17" ht="17.25" customHeight="1">
      <c r="A35" s="41">
        <v>12</v>
      </c>
      <c r="B35" s="40">
        <v>230</v>
      </c>
      <c r="C35" s="39">
        <v>803</v>
      </c>
      <c r="D35" s="39">
        <v>394</v>
      </c>
      <c r="E35" s="39">
        <v>1742</v>
      </c>
      <c r="F35" s="48">
        <v>97</v>
      </c>
      <c r="G35" s="50">
        <f t="shared" si="2"/>
        <v>3266</v>
      </c>
      <c r="H35" s="40">
        <v>1640</v>
      </c>
      <c r="I35" s="39">
        <v>580</v>
      </c>
      <c r="J35" s="39">
        <v>929</v>
      </c>
      <c r="K35" s="48">
        <v>117</v>
      </c>
      <c r="L35" s="50">
        <f t="shared" si="4"/>
        <v>3266</v>
      </c>
      <c r="M35" s="41">
        <v>167</v>
      </c>
      <c r="N35" s="41">
        <v>85</v>
      </c>
      <c r="O35" s="70">
        <f t="shared" si="3"/>
        <v>50.89820359281437</v>
      </c>
      <c r="P35" s="72">
        <v>397</v>
      </c>
      <c r="Q35" s="71">
        <f t="shared" si="1"/>
        <v>42.0654911838791</v>
      </c>
    </row>
    <row r="36" spans="1:17" ht="17.25" customHeight="1">
      <c r="A36" s="41">
        <v>13</v>
      </c>
      <c r="B36" s="40">
        <v>185</v>
      </c>
      <c r="C36" s="39">
        <v>782</v>
      </c>
      <c r="D36" s="39">
        <v>410</v>
      </c>
      <c r="E36" s="39">
        <v>1690</v>
      </c>
      <c r="F36" s="48">
        <v>74</v>
      </c>
      <c r="G36" s="50">
        <f t="shared" si="2"/>
        <v>3141</v>
      </c>
      <c r="H36" s="40">
        <v>1686</v>
      </c>
      <c r="I36" s="39">
        <v>466</v>
      </c>
      <c r="J36" s="39">
        <v>867</v>
      </c>
      <c r="K36" s="48">
        <v>122</v>
      </c>
      <c r="L36" s="50">
        <f t="shared" si="4"/>
        <v>3141</v>
      </c>
      <c r="M36" s="41">
        <v>167</v>
      </c>
      <c r="N36" s="41">
        <v>90</v>
      </c>
      <c r="O36" s="70">
        <f t="shared" si="3"/>
        <v>53.89221556886228</v>
      </c>
      <c r="P36" s="72">
        <v>397</v>
      </c>
      <c r="Q36" s="71">
        <f t="shared" si="1"/>
        <v>42.0654911838791</v>
      </c>
    </row>
    <row r="37" spans="1:17" ht="17.25" customHeight="1">
      <c r="A37" s="41">
        <v>14</v>
      </c>
      <c r="B37" s="40">
        <v>167</v>
      </c>
      <c r="C37" s="39">
        <v>674</v>
      </c>
      <c r="D37" s="39">
        <v>310</v>
      </c>
      <c r="E37" s="39">
        <v>1422</v>
      </c>
      <c r="F37" s="48">
        <v>63</v>
      </c>
      <c r="G37" s="50">
        <f t="shared" si="2"/>
        <v>2636</v>
      </c>
      <c r="H37" s="40">
        <v>1434</v>
      </c>
      <c r="I37" s="39">
        <v>407</v>
      </c>
      <c r="J37" s="39">
        <v>720</v>
      </c>
      <c r="K37" s="48">
        <v>75</v>
      </c>
      <c r="L37" s="50">
        <f t="shared" si="4"/>
        <v>2636</v>
      </c>
      <c r="M37" s="41">
        <v>167</v>
      </c>
      <c r="N37" s="41">
        <v>83</v>
      </c>
      <c r="O37" s="70">
        <f t="shared" si="3"/>
        <v>49.70059880239521</v>
      </c>
      <c r="P37" s="72">
        <v>397</v>
      </c>
      <c r="Q37" s="71">
        <f t="shared" si="1"/>
        <v>42.0654911838791</v>
      </c>
    </row>
    <row r="38" spans="1:17" ht="17.25" customHeight="1">
      <c r="A38" s="41">
        <v>15</v>
      </c>
      <c r="B38" s="40">
        <v>160</v>
      </c>
      <c r="C38" s="39">
        <v>683</v>
      </c>
      <c r="D38" s="39">
        <v>354</v>
      </c>
      <c r="E38" s="39">
        <v>1406</v>
      </c>
      <c r="F38" s="48">
        <v>72</v>
      </c>
      <c r="G38" s="50">
        <f t="shared" si="2"/>
        <v>2675</v>
      </c>
      <c r="H38" s="40">
        <v>1497</v>
      </c>
      <c r="I38" s="39">
        <v>386</v>
      </c>
      <c r="J38" s="39">
        <v>680</v>
      </c>
      <c r="K38" s="48">
        <v>112</v>
      </c>
      <c r="L38" s="50">
        <f t="shared" si="4"/>
        <v>2675</v>
      </c>
      <c r="M38" s="41">
        <v>167</v>
      </c>
      <c r="N38" s="41">
        <v>86</v>
      </c>
      <c r="O38" s="70">
        <f t="shared" si="3"/>
        <v>51.49700598802395</v>
      </c>
      <c r="P38" s="72">
        <v>397</v>
      </c>
      <c r="Q38" s="71">
        <f t="shared" si="1"/>
        <v>42.0654911838791</v>
      </c>
    </row>
    <row r="39" spans="1:17" ht="17.25" customHeight="1">
      <c r="A39" s="41">
        <v>16</v>
      </c>
      <c r="B39" s="40">
        <v>131</v>
      </c>
      <c r="C39" s="39">
        <v>514</v>
      </c>
      <c r="D39" s="39">
        <v>274</v>
      </c>
      <c r="E39" s="39">
        <v>1223</v>
      </c>
      <c r="F39" s="48">
        <v>29</v>
      </c>
      <c r="G39" s="50">
        <f t="shared" si="2"/>
        <v>2171</v>
      </c>
      <c r="H39" s="40">
        <v>1133</v>
      </c>
      <c r="I39" s="39">
        <v>361</v>
      </c>
      <c r="J39" s="39">
        <v>631</v>
      </c>
      <c r="K39" s="48">
        <v>46</v>
      </c>
      <c r="L39" s="50">
        <f t="shared" si="4"/>
        <v>2171</v>
      </c>
      <c r="M39" s="41">
        <v>167</v>
      </c>
      <c r="N39" s="41">
        <v>78</v>
      </c>
      <c r="O39" s="70">
        <f t="shared" si="3"/>
        <v>46.706586826347305</v>
      </c>
      <c r="P39" s="72">
        <v>397</v>
      </c>
      <c r="Q39" s="71">
        <f t="shared" si="1"/>
        <v>42.0654911838791</v>
      </c>
    </row>
    <row r="40" spans="1:17" ht="17.25" customHeight="1">
      <c r="A40" s="41">
        <v>17</v>
      </c>
      <c r="B40" s="40">
        <v>152</v>
      </c>
      <c r="C40" s="39">
        <v>539</v>
      </c>
      <c r="D40" s="39">
        <v>280</v>
      </c>
      <c r="E40" s="39">
        <v>1275</v>
      </c>
      <c r="F40" s="48">
        <v>8</v>
      </c>
      <c r="G40" s="50">
        <f t="shared" si="2"/>
        <v>2254</v>
      </c>
      <c r="H40" s="40">
        <v>1186</v>
      </c>
      <c r="I40" s="39">
        <v>365</v>
      </c>
      <c r="J40" s="39">
        <v>645</v>
      </c>
      <c r="K40" s="48">
        <v>58</v>
      </c>
      <c r="L40" s="50">
        <f t="shared" si="4"/>
        <v>2254</v>
      </c>
      <c r="M40" s="41">
        <v>167</v>
      </c>
      <c r="N40" s="41">
        <v>85</v>
      </c>
      <c r="O40" s="70">
        <f t="shared" si="3"/>
        <v>50.89820359281437</v>
      </c>
      <c r="P40" s="72">
        <v>397</v>
      </c>
      <c r="Q40" s="71">
        <f t="shared" si="1"/>
        <v>42.0654911838791</v>
      </c>
    </row>
    <row r="41" spans="1:17" ht="17.25" customHeight="1">
      <c r="A41" s="41">
        <v>18</v>
      </c>
      <c r="B41" s="40">
        <v>118</v>
      </c>
      <c r="C41" s="39">
        <v>606</v>
      </c>
      <c r="D41" s="39">
        <v>301</v>
      </c>
      <c r="E41" s="39">
        <v>1256</v>
      </c>
      <c r="F41" s="48">
        <v>89</v>
      </c>
      <c r="G41" s="50">
        <f t="shared" si="2"/>
        <v>2370</v>
      </c>
      <c r="H41" s="40">
        <v>1232</v>
      </c>
      <c r="I41" s="39">
        <v>370</v>
      </c>
      <c r="J41" s="39">
        <v>683</v>
      </c>
      <c r="K41" s="48">
        <v>85</v>
      </c>
      <c r="L41" s="50">
        <f t="shared" si="4"/>
        <v>2370</v>
      </c>
      <c r="M41" s="41">
        <v>167</v>
      </c>
      <c r="N41" s="41">
        <v>86</v>
      </c>
      <c r="O41" s="70">
        <f t="shared" si="3"/>
        <v>51.49700598802395</v>
      </c>
      <c r="P41" s="72">
        <v>397</v>
      </c>
      <c r="Q41" s="71">
        <f t="shared" si="1"/>
        <v>42.0654911838791</v>
      </c>
    </row>
    <row r="42" spans="1:17" ht="17.25" customHeight="1">
      <c r="A42" s="41">
        <v>19</v>
      </c>
      <c r="B42" s="40">
        <v>156</v>
      </c>
      <c r="C42" s="39">
        <v>830</v>
      </c>
      <c r="D42" s="39">
        <v>407</v>
      </c>
      <c r="E42" s="39">
        <v>1621</v>
      </c>
      <c r="F42" s="48">
        <v>41</v>
      </c>
      <c r="G42" s="50">
        <f t="shared" si="2"/>
        <v>3055</v>
      </c>
      <c r="H42" s="40">
        <v>1680</v>
      </c>
      <c r="I42" s="39">
        <v>472</v>
      </c>
      <c r="J42" s="39">
        <v>830</v>
      </c>
      <c r="K42" s="48">
        <v>73</v>
      </c>
      <c r="L42" s="50">
        <f t="shared" si="4"/>
        <v>3055</v>
      </c>
      <c r="M42" s="41">
        <v>167</v>
      </c>
      <c r="N42" s="41">
        <v>90</v>
      </c>
      <c r="O42" s="70">
        <f t="shared" si="3"/>
        <v>53.89221556886228</v>
      </c>
      <c r="P42" s="72">
        <v>397</v>
      </c>
      <c r="Q42" s="71">
        <f t="shared" si="1"/>
        <v>42.0654911838791</v>
      </c>
    </row>
    <row r="43" spans="1:17" ht="17.25" customHeight="1">
      <c r="A43" s="41">
        <v>20</v>
      </c>
      <c r="B43" s="40">
        <v>138</v>
      </c>
      <c r="C43" s="39">
        <v>668</v>
      </c>
      <c r="D43" s="39">
        <v>337</v>
      </c>
      <c r="E43" s="39">
        <v>1324</v>
      </c>
      <c r="F43" s="48">
        <v>40</v>
      </c>
      <c r="G43" s="50">
        <f t="shared" si="2"/>
        <v>2507</v>
      </c>
      <c r="H43" s="40">
        <v>1309</v>
      </c>
      <c r="I43" s="39">
        <v>413</v>
      </c>
      <c r="J43" s="39">
        <v>709</v>
      </c>
      <c r="K43" s="48">
        <v>76</v>
      </c>
      <c r="L43" s="50">
        <f t="shared" si="4"/>
        <v>2507</v>
      </c>
      <c r="M43" s="41">
        <v>167</v>
      </c>
      <c r="N43" s="41">
        <v>85</v>
      </c>
      <c r="O43" s="70">
        <f t="shared" si="3"/>
        <v>50.89820359281437</v>
      </c>
      <c r="P43" s="72">
        <v>397</v>
      </c>
      <c r="Q43" s="71">
        <f t="shared" si="1"/>
        <v>42.0654911838791</v>
      </c>
    </row>
    <row r="44" spans="1:17" ht="17.25" customHeight="1">
      <c r="A44" s="41">
        <v>21</v>
      </c>
      <c r="B44" s="40">
        <v>126</v>
      </c>
      <c r="C44" s="39">
        <v>699</v>
      </c>
      <c r="D44" s="39">
        <v>324</v>
      </c>
      <c r="E44" s="39">
        <v>1275</v>
      </c>
      <c r="F44" s="48">
        <v>57</v>
      </c>
      <c r="G44" s="50">
        <f t="shared" si="2"/>
        <v>2481</v>
      </c>
      <c r="H44" s="40">
        <v>1273</v>
      </c>
      <c r="I44" s="39">
        <v>393</v>
      </c>
      <c r="J44" s="39">
        <v>746</v>
      </c>
      <c r="K44" s="48">
        <v>69</v>
      </c>
      <c r="L44" s="50">
        <f t="shared" si="4"/>
        <v>2481</v>
      </c>
      <c r="M44" s="41">
        <v>167</v>
      </c>
      <c r="N44" s="41">
        <v>77</v>
      </c>
      <c r="O44" s="70">
        <f t="shared" si="3"/>
        <v>46.10778443113772</v>
      </c>
      <c r="P44" s="72">
        <v>397</v>
      </c>
      <c r="Q44" s="71">
        <f t="shared" si="1"/>
        <v>42.0654911838791</v>
      </c>
    </row>
    <row r="45" spans="1:17" ht="17.25" customHeight="1">
      <c r="A45" s="41">
        <v>22</v>
      </c>
      <c r="B45" s="40">
        <v>121</v>
      </c>
      <c r="C45" s="39">
        <v>593</v>
      </c>
      <c r="D45" s="39">
        <v>302</v>
      </c>
      <c r="E45" s="39">
        <v>1111</v>
      </c>
      <c r="F45" s="48">
        <v>73</v>
      </c>
      <c r="G45" s="50">
        <f t="shared" si="2"/>
        <v>2200</v>
      </c>
      <c r="H45" s="40">
        <v>1198</v>
      </c>
      <c r="I45" s="39">
        <v>374</v>
      </c>
      <c r="J45" s="39">
        <v>537</v>
      </c>
      <c r="K45" s="48">
        <v>91</v>
      </c>
      <c r="L45" s="50">
        <f t="shared" si="4"/>
        <v>2200</v>
      </c>
      <c r="M45" s="41">
        <v>167</v>
      </c>
      <c r="N45" s="41">
        <v>85</v>
      </c>
      <c r="O45" s="70">
        <f t="shared" si="3"/>
        <v>50.89820359281437</v>
      </c>
      <c r="P45" s="72">
        <v>397</v>
      </c>
      <c r="Q45" s="71">
        <f t="shared" si="1"/>
        <v>42.0654911838791</v>
      </c>
    </row>
    <row r="46" spans="1:17" ht="17.25" customHeight="1">
      <c r="A46" s="41">
        <v>23</v>
      </c>
      <c r="B46" s="40">
        <v>129</v>
      </c>
      <c r="C46" s="39">
        <v>634</v>
      </c>
      <c r="D46" s="39">
        <v>323</v>
      </c>
      <c r="E46" s="39">
        <v>1148</v>
      </c>
      <c r="F46" s="48">
        <v>80</v>
      </c>
      <c r="G46" s="50">
        <f t="shared" si="2"/>
        <v>2314</v>
      </c>
      <c r="H46" s="40">
        <v>1183</v>
      </c>
      <c r="I46" s="39">
        <v>387</v>
      </c>
      <c r="J46" s="39">
        <v>687</v>
      </c>
      <c r="K46" s="48">
        <v>57</v>
      </c>
      <c r="L46" s="50">
        <f t="shared" si="4"/>
        <v>2314</v>
      </c>
      <c r="M46" s="41">
        <v>167</v>
      </c>
      <c r="N46" s="41">
        <v>82</v>
      </c>
      <c r="O46" s="70">
        <f t="shared" si="3"/>
        <v>49.10179640718563</v>
      </c>
      <c r="P46" s="72">
        <v>397</v>
      </c>
      <c r="Q46" s="71">
        <f t="shared" si="1"/>
        <v>42.0654911838791</v>
      </c>
    </row>
    <row r="47" spans="1:17" ht="17.25" customHeight="1">
      <c r="A47" s="41">
        <v>24</v>
      </c>
      <c r="B47" s="40">
        <v>127</v>
      </c>
      <c r="C47" s="39">
        <v>616</v>
      </c>
      <c r="D47" s="39">
        <v>342</v>
      </c>
      <c r="E47" s="39">
        <v>1342</v>
      </c>
      <c r="F47" s="48">
        <v>53</v>
      </c>
      <c r="G47" s="50">
        <f t="shared" si="2"/>
        <v>2480</v>
      </c>
      <c r="H47" s="40">
        <v>1336</v>
      </c>
      <c r="I47" s="39">
        <v>395</v>
      </c>
      <c r="J47" s="39">
        <v>686</v>
      </c>
      <c r="K47" s="48">
        <v>63</v>
      </c>
      <c r="L47" s="50">
        <f t="shared" si="4"/>
        <v>2480</v>
      </c>
      <c r="M47" s="41">
        <v>167</v>
      </c>
      <c r="N47" s="41">
        <v>85</v>
      </c>
      <c r="O47" s="70">
        <f t="shared" si="3"/>
        <v>50.89820359281437</v>
      </c>
      <c r="P47" s="72">
        <v>397</v>
      </c>
      <c r="Q47" s="71">
        <f t="shared" si="1"/>
        <v>42.0654911838791</v>
      </c>
    </row>
    <row r="48" spans="1:17" ht="17.25" customHeight="1">
      <c r="A48" s="41">
        <v>25</v>
      </c>
      <c r="B48" s="40">
        <v>126</v>
      </c>
      <c r="C48" s="39">
        <v>656</v>
      </c>
      <c r="D48" s="39">
        <v>346</v>
      </c>
      <c r="E48" s="39">
        <v>1283</v>
      </c>
      <c r="F48" s="48">
        <v>51</v>
      </c>
      <c r="G48" s="50">
        <f t="shared" si="2"/>
        <v>2462</v>
      </c>
      <c r="H48" s="40">
        <v>1164</v>
      </c>
      <c r="I48" s="39">
        <v>431</v>
      </c>
      <c r="J48" s="39">
        <v>713</v>
      </c>
      <c r="K48" s="48">
        <v>154</v>
      </c>
      <c r="L48" s="50">
        <f t="shared" si="4"/>
        <v>2462</v>
      </c>
      <c r="M48" s="41">
        <v>167</v>
      </c>
      <c r="N48" s="41">
        <v>86</v>
      </c>
      <c r="O48" s="70">
        <f t="shared" si="3"/>
        <v>51.49700598802395</v>
      </c>
      <c r="P48" s="72">
        <v>397</v>
      </c>
      <c r="Q48" s="71">
        <f t="shared" si="1"/>
        <v>42.0654911838791</v>
      </c>
    </row>
    <row r="49" spans="1:17" ht="17.25" customHeight="1">
      <c r="A49" s="41">
        <v>26</v>
      </c>
      <c r="B49" s="40">
        <v>141</v>
      </c>
      <c r="C49" s="39">
        <v>659</v>
      </c>
      <c r="D49" s="39">
        <v>341</v>
      </c>
      <c r="E49" s="39">
        <v>1161</v>
      </c>
      <c r="F49" s="48">
        <v>98</v>
      </c>
      <c r="G49" s="50">
        <f t="shared" si="2"/>
        <v>2400</v>
      </c>
      <c r="H49" s="40">
        <v>1262</v>
      </c>
      <c r="I49" s="39">
        <v>406</v>
      </c>
      <c r="J49" s="39">
        <v>655</v>
      </c>
      <c r="K49" s="48">
        <v>77</v>
      </c>
      <c r="L49" s="50">
        <f t="shared" si="4"/>
        <v>2400</v>
      </c>
      <c r="M49" s="41">
        <v>167</v>
      </c>
      <c r="N49" s="41">
        <v>80</v>
      </c>
      <c r="O49" s="70">
        <f t="shared" si="3"/>
        <v>47.90419161676647</v>
      </c>
      <c r="P49" s="72">
        <v>397</v>
      </c>
      <c r="Q49" s="71">
        <f t="shared" si="1"/>
        <v>42.0654911838791</v>
      </c>
    </row>
    <row r="50" spans="1:17" ht="17.25" customHeight="1">
      <c r="A50" s="41">
        <v>27</v>
      </c>
      <c r="B50" s="40">
        <v>148</v>
      </c>
      <c r="C50" s="39">
        <v>685</v>
      </c>
      <c r="D50" s="39">
        <v>334</v>
      </c>
      <c r="E50" s="39">
        <v>1202</v>
      </c>
      <c r="F50" s="48">
        <v>96</v>
      </c>
      <c r="G50" s="50">
        <f t="shared" si="2"/>
        <v>2465</v>
      </c>
      <c r="H50" s="40">
        <v>1252</v>
      </c>
      <c r="I50" s="39">
        <v>405</v>
      </c>
      <c r="J50" s="39">
        <v>748</v>
      </c>
      <c r="K50" s="48">
        <v>60</v>
      </c>
      <c r="L50" s="50">
        <f t="shared" si="4"/>
        <v>2465</v>
      </c>
      <c r="M50" s="41">
        <v>167</v>
      </c>
      <c r="N50" s="41">
        <v>79</v>
      </c>
      <c r="O50" s="70">
        <f t="shared" si="3"/>
        <v>47.30538922155689</v>
      </c>
      <c r="P50" s="72">
        <v>397</v>
      </c>
      <c r="Q50" s="71">
        <f t="shared" si="1"/>
        <v>42.0654911838791</v>
      </c>
    </row>
    <row r="51" spans="1:17" ht="17.25" customHeight="1">
      <c r="A51" s="41">
        <v>28</v>
      </c>
      <c r="B51" s="40">
        <v>157</v>
      </c>
      <c r="C51" s="39">
        <v>645</v>
      </c>
      <c r="D51" s="39">
        <v>252</v>
      </c>
      <c r="E51" s="39">
        <v>1363</v>
      </c>
      <c r="F51" s="48">
        <v>74</v>
      </c>
      <c r="G51" s="50">
        <f t="shared" si="2"/>
        <v>2491</v>
      </c>
      <c r="H51" s="40">
        <v>1227</v>
      </c>
      <c r="I51" s="39">
        <v>382</v>
      </c>
      <c r="J51" s="39">
        <v>802</v>
      </c>
      <c r="K51" s="48">
        <v>80</v>
      </c>
      <c r="L51" s="50">
        <f t="shared" si="4"/>
        <v>2491</v>
      </c>
      <c r="M51" s="41">
        <v>167</v>
      </c>
      <c r="N51" s="41">
        <v>80</v>
      </c>
      <c r="O51" s="70">
        <f t="shared" si="3"/>
        <v>47.90419161676647</v>
      </c>
      <c r="P51" s="72">
        <v>397</v>
      </c>
      <c r="Q51" s="71">
        <f t="shared" si="1"/>
        <v>42.0654911838791</v>
      </c>
    </row>
    <row r="52" spans="1:17" ht="17.25" customHeight="1">
      <c r="A52" s="41">
        <v>29</v>
      </c>
      <c r="B52" s="40">
        <v>146</v>
      </c>
      <c r="C52" s="39">
        <v>802</v>
      </c>
      <c r="D52" s="39">
        <v>318</v>
      </c>
      <c r="E52" s="39">
        <v>1325</v>
      </c>
      <c r="F52" s="48">
        <v>118</v>
      </c>
      <c r="G52" s="50">
        <f t="shared" si="2"/>
        <v>2709</v>
      </c>
      <c r="H52" s="40">
        <v>1330</v>
      </c>
      <c r="I52" s="39">
        <v>456</v>
      </c>
      <c r="J52" s="39">
        <v>829</v>
      </c>
      <c r="K52" s="48">
        <v>94</v>
      </c>
      <c r="L52" s="50">
        <f t="shared" si="4"/>
        <v>2709</v>
      </c>
      <c r="M52" s="41">
        <v>167</v>
      </c>
      <c r="N52" s="41">
        <v>86</v>
      </c>
      <c r="O52" s="70">
        <f t="shared" si="3"/>
        <v>51.49700598802395</v>
      </c>
      <c r="P52" s="72">
        <v>397</v>
      </c>
      <c r="Q52" s="71">
        <f t="shared" si="1"/>
        <v>42.0654911838791</v>
      </c>
    </row>
    <row r="53" spans="1:17" ht="17.25" customHeight="1">
      <c r="A53" s="41">
        <v>30</v>
      </c>
      <c r="B53" s="40">
        <v>123</v>
      </c>
      <c r="C53" s="39">
        <v>641</v>
      </c>
      <c r="D53" s="39">
        <v>307</v>
      </c>
      <c r="E53" s="39">
        <v>1358</v>
      </c>
      <c r="F53" s="48">
        <v>87</v>
      </c>
      <c r="G53" s="50">
        <f t="shared" si="2"/>
        <v>2516</v>
      </c>
      <c r="H53" s="40">
        <v>1145</v>
      </c>
      <c r="I53" s="39">
        <v>353</v>
      </c>
      <c r="J53" s="39">
        <v>863</v>
      </c>
      <c r="K53" s="48">
        <v>155</v>
      </c>
      <c r="L53" s="50">
        <f t="shared" si="4"/>
        <v>2516</v>
      </c>
      <c r="M53" s="41">
        <v>167</v>
      </c>
      <c r="N53" s="41">
        <v>87</v>
      </c>
      <c r="O53" s="70">
        <f t="shared" si="3"/>
        <v>52.09580838323353</v>
      </c>
      <c r="P53" s="72">
        <v>397</v>
      </c>
      <c r="Q53" s="71">
        <f t="shared" si="1"/>
        <v>42.0654911838791</v>
      </c>
    </row>
    <row r="54" spans="1:17" ht="17.25" customHeight="1">
      <c r="A54" s="41">
        <v>31</v>
      </c>
      <c r="B54" s="40">
        <v>156</v>
      </c>
      <c r="C54" s="39">
        <v>558</v>
      </c>
      <c r="D54" s="39">
        <v>298</v>
      </c>
      <c r="E54" s="39">
        <v>1297</v>
      </c>
      <c r="F54" s="48">
        <v>37</v>
      </c>
      <c r="G54" s="50">
        <f t="shared" si="2"/>
        <v>2346</v>
      </c>
      <c r="H54" s="40">
        <v>1122</v>
      </c>
      <c r="I54" s="39">
        <v>328</v>
      </c>
      <c r="J54" s="39">
        <v>822</v>
      </c>
      <c r="K54" s="48">
        <v>74</v>
      </c>
      <c r="L54" s="50">
        <f t="shared" si="4"/>
        <v>2346</v>
      </c>
      <c r="M54" s="41">
        <v>167</v>
      </c>
      <c r="N54" s="41">
        <v>83</v>
      </c>
      <c r="O54" s="70">
        <f t="shared" si="3"/>
        <v>49.70059880239521</v>
      </c>
      <c r="P54" s="72">
        <v>397</v>
      </c>
      <c r="Q54" s="71">
        <f t="shared" si="1"/>
        <v>42.0654911838791</v>
      </c>
    </row>
    <row r="55" spans="1:17" ht="17.25" customHeight="1">
      <c r="A55" s="41">
        <v>32</v>
      </c>
      <c r="B55" s="40">
        <v>155</v>
      </c>
      <c r="C55" s="39">
        <v>525</v>
      </c>
      <c r="D55" s="39">
        <v>220</v>
      </c>
      <c r="E55" s="39">
        <v>1433</v>
      </c>
      <c r="F55" s="48">
        <v>39</v>
      </c>
      <c r="G55" s="50">
        <f t="shared" si="2"/>
        <v>2372</v>
      </c>
      <c r="H55" s="40">
        <v>1123</v>
      </c>
      <c r="I55" s="39">
        <v>291</v>
      </c>
      <c r="J55" s="39">
        <v>720</v>
      </c>
      <c r="K55" s="48">
        <v>238</v>
      </c>
      <c r="L55" s="50">
        <f t="shared" si="4"/>
        <v>2372</v>
      </c>
      <c r="M55" s="41">
        <v>167</v>
      </c>
      <c r="N55" s="41">
        <v>75</v>
      </c>
      <c r="O55" s="70">
        <f t="shared" si="3"/>
        <v>44.91017964071856</v>
      </c>
      <c r="P55" s="72">
        <v>397</v>
      </c>
      <c r="Q55" s="71">
        <f t="shared" si="1"/>
        <v>42.0654911838791</v>
      </c>
    </row>
    <row r="56" spans="1:17" ht="17.25" customHeight="1">
      <c r="A56" s="41">
        <v>33</v>
      </c>
      <c r="B56" s="40">
        <v>132</v>
      </c>
      <c r="C56" s="39">
        <v>499</v>
      </c>
      <c r="D56" s="39">
        <v>299</v>
      </c>
      <c r="E56" s="39">
        <v>1224</v>
      </c>
      <c r="F56" s="48">
        <v>104</v>
      </c>
      <c r="G56" s="50">
        <f t="shared" si="2"/>
        <v>2258</v>
      </c>
      <c r="H56" s="40">
        <v>1088</v>
      </c>
      <c r="I56" s="39">
        <v>299</v>
      </c>
      <c r="J56" s="39">
        <v>715</v>
      </c>
      <c r="K56" s="48">
        <v>156</v>
      </c>
      <c r="L56" s="50">
        <f t="shared" si="4"/>
        <v>2258</v>
      </c>
      <c r="M56" s="41">
        <v>167</v>
      </c>
      <c r="N56" s="41">
        <v>82</v>
      </c>
      <c r="O56" s="70">
        <f t="shared" si="3"/>
        <v>49.10179640718563</v>
      </c>
      <c r="P56" s="72">
        <v>397</v>
      </c>
      <c r="Q56" s="71">
        <f aca="true" t="shared" si="5" ref="Q56:Q77">(M56*100/P56)</f>
        <v>42.0654911838791</v>
      </c>
    </row>
    <row r="57" spans="1:17" ht="17.25" customHeight="1">
      <c r="A57" s="41">
        <v>34</v>
      </c>
      <c r="B57" s="40">
        <v>128</v>
      </c>
      <c r="C57" s="39">
        <v>532</v>
      </c>
      <c r="D57" s="39">
        <v>261</v>
      </c>
      <c r="E57" s="39">
        <v>1144</v>
      </c>
      <c r="F57" s="48">
        <v>63</v>
      </c>
      <c r="G57" s="50">
        <f t="shared" si="2"/>
        <v>2128</v>
      </c>
      <c r="H57" s="40">
        <v>1117</v>
      </c>
      <c r="I57" s="39">
        <v>295</v>
      </c>
      <c r="J57" s="39">
        <v>606</v>
      </c>
      <c r="K57" s="48">
        <v>110</v>
      </c>
      <c r="L57" s="50">
        <f t="shared" si="4"/>
        <v>2128</v>
      </c>
      <c r="M57" s="41">
        <v>167</v>
      </c>
      <c r="N57" s="41">
        <v>81</v>
      </c>
      <c r="O57" s="70">
        <f t="shared" si="3"/>
        <v>48.50299401197605</v>
      </c>
      <c r="P57" s="72">
        <v>397</v>
      </c>
      <c r="Q57" s="71">
        <f t="shared" si="5"/>
        <v>42.0654911838791</v>
      </c>
    </row>
    <row r="58" spans="1:17" ht="17.25" customHeight="1">
      <c r="A58" s="41">
        <v>35</v>
      </c>
      <c r="B58" s="40">
        <v>142</v>
      </c>
      <c r="C58" s="39">
        <v>613</v>
      </c>
      <c r="D58" s="39">
        <v>307</v>
      </c>
      <c r="E58" s="39">
        <v>1327</v>
      </c>
      <c r="F58" s="48">
        <v>59</v>
      </c>
      <c r="G58" s="50">
        <f t="shared" si="2"/>
        <v>2448</v>
      </c>
      <c r="H58" s="40">
        <v>1239</v>
      </c>
      <c r="I58" s="39">
        <v>332</v>
      </c>
      <c r="J58" s="39">
        <v>716</v>
      </c>
      <c r="K58" s="48">
        <v>161</v>
      </c>
      <c r="L58" s="50">
        <f t="shared" si="4"/>
        <v>2448</v>
      </c>
      <c r="M58" s="41">
        <v>167</v>
      </c>
      <c r="N58" s="41">
        <v>76</v>
      </c>
      <c r="O58" s="70">
        <f t="shared" si="3"/>
        <v>45.50898203592814</v>
      </c>
      <c r="P58" s="72">
        <v>397</v>
      </c>
      <c r="Q58" s="71">
        <f t="shared" si="5"/>
        <v>42.0654911838791</v>
      </c>
    </row>
    <row r="59" spans="1:17" ht="17.25" customHeight="1">
      <c r="A59" s="41">
        <v>36</v>
      </c>
      <c r="B59" s="40">
        <v>148</v>
      </c>
      <c r="C59" s="39">
        <v>683</v>
      </c>
      <c r="D59" s="39">
        <v>315</v>
      </c>
      <c r="E59" s="39">
        <v>1388</v>
      </c>
      <c r="F59" s="48">
        <v>33</v>
      </c>
      <c r="G59" s="50">
        <f t="shared" si="2"/>
        <v>2567</v>
      </c>
      <c r="H59" s="40">
        <v>1200</v>
      </c>
      <c r="I59" s="39">
        <v>455</v>
      </c>
      <c r="J59" s="39">
        <v>794</v>
      </c>
      <c r="K59" s="48">
        <v>118</v>
      </c>
      <c r="L59" s="50">
        <f t="shared" si="4"/>
        <v>2567</v>
      </c>
      <c r="M59" s="41">
        <v>167</v>
      </c>
      <c r="N59" s="41">
        <v>83</v>
      </c>
      <c r="O59" s="70">
        <f t="shared" si="3"/>
        <v>49.70059880239521</v>
      </c>
      <c r="P59" s="72">
        <v>397</v>
      </c>
      <c r="Q59" s="71">
        <f t="shared" si="5"/>
        <v>42.0654911838791</v>
      </c>
    </row>
    <row r="60" spans="1:17" ht="17.25" customHeight="1">
      <c r="A60" s="41">
        <v>37</v>
      </c>
      <c r="B60" s="40">
        <v>183</v>
      </c>
      <c r="C60" s="39">
        <v>774</v>
      </c>
      <c r="D60" s="39">
        <v>359</v>
      </c>
      <c r="E60" s="39">
        <v>1562</v>
      </c>
      <c r="F60" s="48">
        <v>25</v>
      </c>
      <c r="G60" s="50">
        <f t="shared" si="2"/>
        <v>2903</v>
      </c>
      <c r="H60" s="40">
        <v>1488</v>
      </c>
      <c r="I60" s="39">
        <v>499</v>
      </c>
      <c r="J60" s="39">
        <v>849</v>
      </c>
      <c r="K60" s="48">
        <v>67</v>
      </c>
      <c r="L60" s="50">
        <f t="shared" si="4"/>
        <v>2903</v>
      </c>
      <c r="M60" s="41">
        <v>167</v>
      </c>
      <c r="N60" s="41">
        <v>89</v>
      </c>
      <c r="O60" s="70">
        <f t="shared" si="3"/>
        <v>53.293413173652695</v>
      </c>
      <c r="P60" s="72">
        <v>397</v>
      </c>
      <c r="Q60" s="71">
        <f t="shared" si="5"/>
        <v>42.0654911838791</v>
      </c>
    </row>
    <row r="61" spans="1:17" ht="17.25" customHeight="1">
      <c r="A61" s="41">
        <v>38</v>
      </c>
      <c r="B61" s="40">
        <v>171</v>
      </c>
      <c r="C61" s="39">
        <v>714</v>
      </c>
      <c r="D61" s="39">
        <v>332</v>
      </c>
      <c r="E61" s="39">
        <v>1546</v>
      </c>
      <c r="F61" s="48">
        <v>30</v>
      </c>
      <c r="G61" s="50">
        <f t="shared" si="2"/>
        <v>2793</v>
      </c>
      <c r="H61" s="40">
        <v>1392</v>
      </c>
      <c r="I61" s="39">
        <v>438</v>
      </c>
      <c r="J61" s="39">
        <v>900</v>
      </c>
      <c r="K61" s="48">
        <v>63</v>
      </c>
      <c r="L61" s="50">
        <f t="shared" si="4"/>
        <v>2793</v>
      </c>
      <c r="M61" s="41">
        <v>167</v>
      </c>
      <c r="N61" s="41">
        <v>89</v>
      </c>
      <c r="O61" s="70">
        <f t="shared" si="3"/>
        <v>53.293413173652695</v>
      </c>
      <c r="P61" s="72">
        <v>397</v>
      </c>
      <c r="Q61" s="71">
        <f t="shared" si="5"/>
        <v>42.0654911838791</v>
      </c>
    </row>
    <row r="62" spans="1:17" ht="17.25" customHeight="1">
      <c r="A62" s="41">
        <v>39</v>
      </c>
      <c r="B62" s="40">
        <v>157</v>
      </c>
      <c r="C62" s="39">
        <v>602</v>
      </c>
      <c r="D62" s="39">
        <v>285</v>
      </c>
      <c r="E62" s="39">
        <v>1381</v>
      </c>
      <c r="F62" s="48">
        <v>36</v>
      </c>
      <c r="G62" s="50">
        <f t="shared" si="2"/>
        <v>2461</v>
      </c>
      <c r="H62" s="40">
        <v>1256</v>
      </c>
      <c r="I62" s="39">
        <v>349</v>
      </c>
      <c r="J62" s="39">
        <v>793</v>
      </c>
      <c r="K62" s="48">
        <v>63</v>
      </c>
      <c r="L62" s="50">
        <f t="shared" si="4"/>
        <v>2461</v>
      </c>
      <c r="M62" s="41">
        <v>167</v>
      </c>
      <c r="N62" s="41">
        <v>84</v>
      </c>
      <c r="O62" s="70">
        <f t="shared" si="3"/>
        <v>50.29940119760479</v>
      </c>
      <c r="P62" s="72">
        <v>397</v>
      </c>
      <c r="Q62" s="71">
        <f t="shared" si="5"/>
        <v>42.0654911838791</v>
      </c>
    </row>
    <row r="63" spans="1:17" ht="17.25" customHeight="1">
      <c r="A63" s="41">
        <v>40</v>
      </c>
      <c r="B63" s="40">
        <v>167</v>
      </c>
      <c r="C63" s="39">
        <v>534</v>
      </c>
      <c r="D63" s="39">
        <v>335</v>
      </c>
      <c r="E63" s="39">
        <v>1350</v>
      </c>
      <c r="F63" s="48">
        <v>74</v>
      </c>
      <c r="G63" s="50">
        <f t="shared" si="2"/>
        <v>2460</v>
      </c>
      <c r="H63" s="40">
        <v>1224</v>
      </c>
      <c r="I63" s="39">
        <v>366</v>
      </c>
      <c r="J63" s="39">
        <v>788</v>
      </c>
      <c r="K63" s="48">
        <v>82</v>
      </c>
      <c r="L63" s="50">
        <f t="shared" si="4"/>
        <v>2460</v>
      </c>
      <c r="M63" s="41">
        <v>167</v>
      </c>
      <c r="N63" s="41">
        <v>94</v>
      </c>
      <c r="O63" s="70">
        <f t="shared" si="3"/>
        <v>56.287425149700596</v>
      </c>
      <c r="P63" s="72">
        <v>397</v>
      </c>
      <c r="Q63" s="71">
        <f t="shared" si="5"/>
        <v>42.0654911838791</v>
      </c>
    </row>
    <row r="64" spans="1:17" ht="17.25" customHeight="1">
      <c r="A64" s="41">
        <v>41</v>
      </c>
      <c r="B64" s="40">
        <v>132</v>
      </c>
      <c r="C64" s="39">
        <v>520</v>
      </c>
      <c r="D64" s="39">
        <v>230</v>
      </c>
      <c r="E64" s="39">
        <v>1364</v>
      </c>
      <c r="F64" s="48">
        <v>43</v>
      </c>
      <c r="G64" s="50">
        <f t="shared" si="2"/>
        <v>2289</v>
      </c>
      <c r="H64" s="40">
        <v>1191</v>
      </c>
      <c r="I64" s="39">
        <v>348</v>
      </c>
      <c r="J64" s="39">
        <v>691</v>
      </c>
      <c r="K64" s="48">
        <v>59</v>
      </c>
      <c r="L64" s="50">
        <f t="shared" si="4"/>
        <v>2289</v>
      </c>
      <c r="M64" s="41">
        <v>167</v>
      </c>
      <c r="N64" s="41">
        <v>87</v>
      </c>
      <c r="O64" s="70">
        <f t="shared" si="3"/>
        <v>52.09580838323353</v>
      </c>
      <c r="P64" s="72">
        <v>397</v>
      </c>
      <c r="Q64" s="71">
        <f t="shared" si="5"/>
        <v>42.0654911838791</v>
      </c>
    </row>
    <row r="65" spans="1:17" ht="17.25" customHeight="1">
      <c r="A65" s="41">
        <v>42</v>
      </c>
      <c r="B65" s="40">
        <v>131</v>
      </c>
      <c r="C65" s="39">
        <v>540</v>
      </c>
      <c r="D65" s="39">
        <v>311</v>
      </c>
      <c r="E65" s="39">
        <v>1389</v>
      </c>
      <c r="F65" s="48">
        <v>23</v>
      </c>
      <c r="G65" s="50">
        <f t="shared" si="2"/>
        <v>2394</v>
      </c>
      <c r="H65" s="40">
        <v>1131</v>
      </c>
      <c r="I65" s="39">
        <v>369</v>
      </c>
      <c r="J65" s="39">
        <v>813</v>
      </c>
      <c r="K65" s="48">
        <v>81</v>
      </c>
      <c r="L65" s="50">
        <f t="shared" si="4"/>
        <v>2394</v>
      </c>
      <c r="M65" s="41">
        <v>167</v>
      </c>
      <c r="N65" s="41">
        <v>81</v>
      </c>
      <c r="O65" s="70">
        <f t="shared" si="3"/>
        <v>48.50299401197605</v>
      </c>
      <c r="P65" s="72">
        <v>397</v>
      </c>
      <c r="Q65" s="71">
        <f t="shared" si="5"/>
        <v>42.0654911838791</v>
      </c>
    </row>
    <row r="66" spans="1:17" ht="17.25" customHeight="1">
      <c r="A66" s="41">
        <v>43</v>
      </c>
      <c r="B66" s="40">
        <v>155</v>
      </c>
      <c r="C66" s="39">
        <v>601</v>
      </c>
      <c r="D66" s="39">
        <v>247</v>
      </c>
      <c r="E66" s="39">
        <v>1408</v>
      </c>
      <c r="F66" s="48">
        <v>58</v>
      </c>
      <c r="G66" s="50">
        <f t="shared" si="2"/>
        <v>2469</v>
      </c>
      <c r="H66" s="40">
        <v>1285</v>
      </c>
      <c r="I66" s="39">
        <v>369</v>
      </c>
      <c r="J66" s="39">
        <v>765</v>
      </c>
      <c r="K66" s="48">
        <v>50</v>
      </c>
      <c r="L66" s="50">
        <f t="shared" si="4"/>
        <v>2469</v>
      </c>
      <c r="M66" s="41">
        <v>167</v>
      </c>
      <c r="N66" s="41">
        <v>92</v>
      </c>
      <c r="O66" s="70">
        <f t="shared" si="3"/>
        <v>55.08982035928144</v>
      </c>
      <c r="P66" s="72">
        <v>397</v>
      </c>
      <c r="Q66" s="71">
        <f t="shared" si="5"/>
        <v>42.0654911838791</v>
      </c>
    </row>
    <row r="67" spans="1:17" ht="17.25" customHeight="1">
      <c r="A67" s="41">
        <v>44</v>
      </c>
      <c r="B67" s="40">
        <v>124</v>
      </c>
      <c r="C67" s="39">
        <v>419</v>
      </c>
      <c r="D67" s="39">
        <v>223</v>
      </c>
      <c r="E67" s="39">
        <v>1230</v>
      </c>
      <c r="F67" s="48">
        <v>2</v>
      </c>
      <c r="G67" s="50">
        <f t="shared" si="2"/>
        <v>1998</v>
      </c>
      <c r="H67" s="40">
        <v>897</v>
      </c>
      <c r="I67" s="39">
        <v>365</v>
      </c>
      <c r="J67" s="39">
        <v>698</v>
      </c>
      <c r="K67" s="48">
        <v>38</v>
      </c>
      <c r="L67" s="50">
        <f t="shared" si="4"/>
        <v>1998</v>
      </c>
      <c r="M67" s="41">
        <v>167</v>
      </c>
      <c r="N67" s="41">
        <v>80</v>
      </c>
      <c r="O67" s="70">
        <f t="shared" si="3"/>
        <v>47.90419161676647</v>
      </c>
      <c r="P67" s="72">
        <v>397</v>
      </c>
      <c r="Q67" s="71">
        <f t="shared" si="5"/>
        <v>42.0654911838791</v>
      </c>
    </row>
    <row r="68" spans="1:17" ht="17.25" customHeight="1">
      <c r="A68" s="41">
        <v>45</v>
      </c>
      <c r="B68" s="40">
        <v>136</v>
      </c>
      <c r="C68" s="39">
        <v>505</v>
      </c>
      <c r="D68" s="39">
        <v>263</v>
      </c>
      <c r="E68" s="39">
        <v>1376</v>
      </c>
      <c r="F68" s="48">
        <v>67</v>
      </c>
      <c r="G68" s="50">
        <f t="shared" si="2"/>
        <v>2347</v>
      </c>
      <c r="H68" s="40">
        <v>1142</v>
      </c>
      <c r="I68" s="39">
        <v>370</v>
      </c>
      <c r="J68" s="39">
        <v>761</v>
      </c>
      <c r="K68" s="48">
        <v>74</v>
      </c>
      <c r="L68" s="50">
        <f t="shared" si="4"/>
        <v>2347</v>
      </c>
      <c r="M68" s="41">
        <v>167</v>
      </c>
      <c r="N68" s="41">
        <v>86</v>
      </c>
      <c r="O68" s="70">
        <f t="shared" si="3"/>
        <v>51.49700598802395</v>
      </c>
      <c r="P68" s="72">
        <v>397</v>
      </c>
      <c r="Q68" s="71">
        <f t="shared" si="5"/>
        <v>42.0654911838791</v>
      </c>
    </row>
    <row r="69" spans="1:17" ht="17.25" customHeight="1">
      <c r="A69" s="41">
        <v>46</v>
      </c>
      <c r="B69" s="40">
        <v>146</v>
      </c>
      <c r="C69" s="39">
        <v>547</v>
      </c>
      <c r="D69" s="39">
        <v>245</v>
      </c>
      <c r="E69" s="39">
        <v>1426</v>
      </c>
      <c r="F69" s="48">
        <v>22</v>
      </c>
      <c r="G69" s="50">
        <f t="shared" si="2"/>
        <v>2386</v>
      </c>
      <c r="H69" s="40">
        <v>1077</v>
      </c>
      <c r="I69" s="39">
        <v>359</v>
      </c>
      <c r="J69" s="39">
        <v>882</v>
      </c>
      <c r="K69" s="48">
        <v>68</v>
      </c>
      <c r="L69" s="50">
        <f t="shared" si="4"/>
        <v>2386</v>
      </c>
      <c r="M69" s="41">
        <v>167</v>
      </c>
      <c r="N69" s="41">
        <v>80</v>
      </c>
      <c r="O69" s="70">
        <f t="shared" si="3"/>
        <v>47.90419161676647</v>
      </c>
      <c r="P69" s="72">
        <v>397</v>
      </c>
      <c r="Q69" s="71">
        <f t="shared" si="5"/>
        <v>42.0654911838791</v>
      </c>
    </row>
    <row r="70" spans="1:17" ht="17.25" customHeight="1">
      <c r="A70" s="41">
        <v>47</v>
      </c>
      <c r="B70" s="40">
        <v>131</v>
      </c>
      <c r="C70" s="39">
        <v>497</v>
      </c>
      <c r="D70" s="39">
        <v>259</v>
      </c>
      <c r="E70" s="39">
        <v>1490</v>
      </c>
      <c r="F70" s="48">
        <v>52</v>
      </c>
      <c r="G70" s="50">
        <f t="shared" si="2"/>
        <v>2429</v>
      </c>
      <c r="H70" s="40">
        <v>1187</v>
      </c>
      <c r="I70" s="39">
        <v>328</v>
      </c>
      <c r="J70" s="39">
        <v>883</v>
      </c>
      <c r="K70" s="48">
        <v>31</v>
      </c>
      <c r="L70" s="50">
        <f t="shared" si="4"/>
        <v>2429</v>
      </c>
      <c r="M70" s="41">
        <v>167</v>
      </c>
      <c r="N70" s="41">
        <v>75</v>
      </c>
      <c r="O70" s="70">
        <f t="shared" si="3"/>
        <v>44.91017964071856</v>
      </c>
      <c r="P70" s="72">
        <v>397</v>
      </c>
      <c r="Q70" s="71">
        <f t="shared" si="5"/>
        <v>42.0654911838791</v>
      </c>
    </row>
    <row r="71" spans="1:17" ht="17.25" customHeight="1">
      <c r="A71" s="41">
        <v>48</v>
      </c>
      <c r="B71" s="40">
        <v>175</v>
      </c>
      <c r="C71" s="39">
        <v>544</v>
      </c>
      <c r="D71" s="39">
        <v>225</v>
      </c>
      <c r="E71" s="39">
        <v>1485</v>
      </c>
      <c r="F71" s="48">
        <v>12</v>
      </c>
      <c r="G71" s="50">
        <f t="shared" si="2"/>
        <v>2441</v>
      </c>
      <c r="H71" s="40">
        <v>1172</v>
      </c>
      <c r="I71" s="39">
        <v>351</v>
      </c>
      <c r="J71" s="39">
        <v>862</v>
      </c>
      <c r="K71" s="48">
        <v>56</v>
      </c>
      <c r="L71" s="50">
        <f t="shared" si="4"/>
        <v>2441</v>
      </c>
      <c r="M71" s="41">
        <v>167</v>
      </c>
      <c r="N71" s="41">
        <v>74</v>
      </c>
      <c r="O71" s="70">
        <f t="shared" si="3"/>
        <v>44.31137724550898</v>
      </c>
      <c r="P71" s="72">
        <v>397</v>
      </c>
      <c r="Q71" s="71">
        <f t="shared" si="5"/>
        <v>42.0654911838791</v>
      </c>
    </row>
    <row r="72" spans="1:17" ht="17.25" customHeight="1">
      <c r="A72" s="41">
        <v>49</v>
      </c>
      <c r="B72" s="40">
        <v>114</v>
      </c>
      <c r="C72" s="39">
        <v>400</v>
      </c>
      <c r="D72" s="39">
        <v>177</v>
      </c>
      <c r="E72" s="39">
        <v>1268</v>
      </c>
      <c r="F72" s="48">
        <v>42</v>
      </c>
      <c r="G72" s="50">
        <f t="shared" si="2"/>
        <v>2001</v>
      </c>
      <c r="H72" s="40">
        <v>971</v>
      </c>
      <c r="I72" s="39">
        <v>285</v>
      </c>
      <c r="J72" s="39">
        <v>697</v>
      </c>
      <c r="K72" s="48">
        <v>48</v>
      </c>
      <c r="L72" s="50">
        <f t="shared" si="4"/>
        <v>2001</v>
      </c>
      <c r="M72" s="41">
        <v>167</v>
      </c>
      <c r="N72" s="41">
        <v>73</v>
      </c>
      <c r="O72" s="70">
        <f t="shared" si="3"/>
        <v>43.712574850299404</v>
      </c>
      <c r="P72" s="72">
        <v>397</v>
      </c>
      <c r="Q72" s="71">
        <f t="shared" si="5"/>
        <v>42.0654911838791</v>
      </c>
    </row>
    <row r="73" spans="1:17" ht="17.25" customHeight="1">
      <c r="A73" s="41">
        <v>50</v>
      </c>
      <c r="B73" s="40">
        <v>125</v>
      </c>
      <c r="C73" s="39">
        <v>360</v>
      </c>
      <c r="D73" s="39">
        <v>143</v>
      </c>
      <c r="E73" s="39">
        <v>1005</v>
      </c>
      <c r="F73" s="48">
        <v>122</v>
      </c>
      <c r="G73" s="50">
        <f t="shared" si="2"/>
        <v>1755</v>
      </c>
      <c r="H73" s="40">
        <v>780</v>
      </c>
      <c r="I73" s="39">
        <v>329</v>
      </c>
      <c r="J73" s="39">
        <v>601</v>
      </c>
      <c r="K73" s="48">
        <v>45</v>
      </c>
      <c r="L73" s="50">
        <f t="shared" si="4"/>
        <v>1755</v>
      </c>
      <c r="M73" s="41">
        <v>167</v>
      </c>
      <c r="N73" s="41">
        <v>63</v>
      </c>
      <c r="O73" s="70">
        <f t="shared" si="3"/>
        <v>37.724550898203596</v>
      </c>
      <c r="P73" s="72">
        <v>397</v>
      </c>
      <c r="Q73" s="71">
        <f t="shared" si="5"/>
        <v>42.0654911838791</v>
      </c>
    </row>
    <row r="74" spans="1:17" ht="17.25" customHeight="1">
      <c r="A74" s="41">
        <v>51</v>
      </c>
      <c r="B74" s="40">
        <v>101</v>
      </c>
      <c r="C74" s="39">
        <v>369</v>
      </c>
      <c r="D74" s="39">
        <v>148</v>
      </c>
      <c r="E74" s="39">
        <v>965</v>
      </c>
      <c r="F74" s="48">
        <v>114</v>
      </c>
      <c r="G74" s="50">
        <f t="shared" si="2"/>
        <v>1697</v>
      </c>
      <c r="H74" s="40">
        <v>802</v>
      </c>
      <c r="I74" s="39">
        <v>184</v>
      </c>
      <c r="J74" s="39">
        <v>665</v>
      </c>
      <c r="K74" s="48">
        <v>46</v>
      </c>
      <c r="L74" s="50">
        <f t="shared" si="4"/>
        <v>1697</v>
      </c>
      <c r="M74" s="41">
        <v>167</v>
      </c>
      <c r="N74" s="41">
        <v>61</v>
      </c>
      <c r="O74" s="70">
        <f t="shared" si="3"/>
        <v>36.52694610778443</v>
      </c>
      <c r="P74" s="72">
        <v>397</v>
      </c>
      <c r="Q74" s="71">
        <f t="shared" si="5"/>
        <v>42.0654911838791</v>
      </c>
    </row>
    <row r="75" spans="1:17" ht="17.25" customHeight="1">
      <c r="A75" s="41">
        <v>52</v>
      </c>
      <c r="B75" s="40">
        <v>127</v>
      </c>
      <c r="C75" s="39">
        <v>374</v>
      </c>
      <c r="D75" s="39">
        <v>184</v>
      </c>
      <c r="E75" s="39">
        <v>1074</v>
      </c>
      <c r="F75" s="48">
        <v>95</v>
      </c>
      <c r="G75" s="50">
        <f t="shared" si="2"/>
        <v>1854</v>
      </c>
      <c r="H75" s="40">
        <v>805</v>
      </c>
      <c r="I75" s="39">
        <v>258</v>
      </c>
      <c r="J75" s="39">
        <v>756</v>
      </c>
      <c r="K75" s="48">
        <v>35</v>
      </c>
      <c r="L75" s="50">
        <f t="shared" si="4"/>
        <v>1854</v>
      </c>
      <c r="M75" s="41">
        <v>167</v>
      </c>
      <c r="N75" s="41">
        <v>56</v>
      </c>
      <c r="O75" s="70">
        <f t="shared" si="3"/>
        <v>33.532934131736525</v>
      </c>
      <c r="P75" s="72">
        <v>397</v>
      </c>
      <c r="Q75" s="71">
        <f t="shared" si="5"/>
        <v>42.0654911838791</v>
      </c>
    </row>
    <row r="76" spans="1:17" ht="17.25" customHeight="1" thickBot="1">
      <c r="A76" s="51">
        <v>53</v>
      </c>
      <c r="B76" s="52" t="s">
        <v>4</v>
      </c>
      <c r="C76" s="53" t="s">
        <v>4</v>
      </c>
      <c r="D76" s="53" t="s">
        <v>4</v>
      </c>
      <c r="E76" s="53" t="s">
        <v>4</v>
      </c>
      <c r="F76" s="54" t="s">
        <v>4</v>
      </c>
      <c r="G76" s="55">
        <f t="shared" si="2"/>
        <v>0</v>
      </c>
      <c r="H76" s="52" t="s">
        <v>4</v>
      </c>
      <c r="I76" s="53" t="s">
        <v>4</v>
      </c>
      <c r="J76" s="53" t="s">
        <v>4</v>
      </c>
      <c r="K76" s="54" t="s">
        <v>4</v>
      </c>
      <c r="L76" s="55">
        <f t="shared" si="4"/>
        <v>0</v>
      </c>
      <c r="M76" s="51" t="s">
        <v>4</v>
      </c>
      <c r="N76" s="51" t="s">
        <v>4</v>
      </c>
      <c r="O76" s="70"/>
      <c r="P76" s="72">
        <v>397</v>
      </c>
      <c r="Q76" s="98"/>
    </row>
    <row r="77" spans="1:17" ht="17.25" customHeight="1" thickBot="1">
      <c r="A77" s="56" t="s">
        <v>36</v>
      </c>
      <c r="B77" s="29">
        <f aca="true" t="shared" si="6" ref="B77:L77">SUM(B24:B76)</f>
        <v>7787</v>
      </c>
      <c r="C77" s="29">
        <f t="shared" si="6"/>
        <v>31321</v>
      </c>
      <c r="D77" s="29">
        <f t="shared" si="6"/>
        <v>15522</v>
      </c>
      <c r="E77" s="29">
        <f t="shared" si="6"/>
        <v>71918</v>
      </c>
      <c r="F77" s="29">
        <f t="shared" si="6"/>
        <v>3092</v>
      </c>
      <c r="G77" s="57">
        <f t="shared" si="6"/>
        <v>129640</v>
      </c>
      <c r="H77" s="29">
        <f t="shared" si="6"/>
        <v>64350</v>
      </c>
      <c r="I77" s="29">
        <f t="shared" si="6"/>
        <v>21008</v>
      </c>
      <c r="J77" s="29">
        <f t="shared" si="6"/>
        <v>40032</v>
      </c>
      <c r="K77" s="29">
        <f t="shared" si="6"/>
        <v>4250</v>
      </c>
      <c r="L77" s="57">
        <f t="shared" si="6"/>
        <v>129640</v>
      </c>
      <c r="M77" s="57">
        <v>167</v>
      </c>
      <c r="N77" s="57">
        <v>81</v>
      </c>
      <c r="O77" s="99">
        <f t="shared" si="3"/>
        <v>48.50299401197605</v>
      </c>
      <c r="P77" s="97">
        <v>397</v>
      </c>
      <c r="Q77" s="100">
        <f t="shared" si="5"/>
        <v>42.0654911838791</v>
      </c>
    </row>
    <row r="78" spans="1:14" ht="11.25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N78" s="96" t="s">
        <v>52</v>
      </c>
    </row>
    <row r="79" spans="1:13" ht="11.25">
      <c r="A79" s="14" t="s">
        <v>29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1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2" spans="1:10" ht="11.25">
      <c r="A82" s="13" t="s">
        <v>28</v>
      </c>
      <c r="B82" s="3"/>
      <c r="C82" s="3"/>
      <c r="D82" s="3"/>
      <c r="E82" s="3"/>
      <c r="F82" s="3"/>
      <c r="G82" s="3"/>
      <c r="H82" s="3"/>
      <c r="I82" s="3"/>
      <c r="J82" s="3"/>
    </row>
    <row r="83" ht="12" thickBot="1"/>
    <row r="84" spans="1:13" ht="12" thickBot="1">
      <c r="A84" s="129" t="s">
        <v>0</v>
      </c>
      <c r="B84" s="136" t="s">
        <v>5</v>
      </c>
      <c r="C84" s="136"/>
      <c r="D84" s="136"/>
      <c r="E84" s="136"/>
      <c r="F84" s="136"/>
      <c r="G84" s="136"/>
      <c r="H84" s="124" t="s">
        <v>6</v>
      </c>
      <c r="I84" s="125"/>
      <c r="J84" s="125"/>
      <c r="K84" s="125"/>
      <c r="L84" s="126"/>
      <c r="M84" s="127" t="s">
        <v>7</v>
      </c>
    </row>
    <row r="85" spans="1:13" ht="12" thickBot="1">
      <c r="A85" s="130"/>
      <c r="B85" s="28" t="s">
        <v>8</v>
      </c>
      <c r="C85" s="17" t="s">
        <v>9</v>
      </c>
      <c r="D85" s="17" t="s">
        <v>10</v>
      </c>
      <c r="E85" s="17" t="s">
        <v>11</v>
      </c>
      <c r="F85" s="27" t="s">
        <v>12</v>
      </c>
      <c r="G85" s="31" t="s">
        <v>2</v>
      </c>
      <c r="H85" s="28" t="s">
        <v>13</v>
      </c>
      <c r="I85" s="17" t="s">
        <v>14</v>
      </c>
      <c r="J85" s="17" t="s">
        <v>15</v>
      </c>
      <c r="K85" s="27" t="s">
        <v>12</v>
      </c>
      <c r="L85" s="31" t="s">
        <v>2</v>
      </c>
      <c r="M85" s="128"/>
    </row>
    <row r="86" spans="1:13" ht="12" thickBot="1">
      <c r="A86" s="36" t="s">
        <v>3</v>
      </c>
      <c r="B86" s="30">
        <v>7787</v>
      </c>
      <c r="C86" s="21">
        <v>31321</v>
      </c>
      <c r="D86" s="21">
        <v>15522</v>
      </c>
      <c r="E86" s="21">
        <v>71918</v>
      </c>
      <c r="F86" s="34">
        <v>3092</v>
      </c>
      <c r="G86" s="35">
        <f>SUM(B86:F86)</f>
        <v>129640</v>
      </c>
      <c r="H86" s="30">
        <v>64350</v>
      </c>
      <c r="I86" s="21">
        <v>21008</v>
      </c>
      <c r="J86" s="21">
        <v>40032</v>
      </c>
      <c r="K86" s="34">
        <v>4250</v>
      </c>
      <c r="L86" s="57">
        <f>SUM(H86:K86)</f>
        <v>129640</v>
      </c>
      <c r="M86" s="33">
        <v>397</v>
      </c>
    </row>
    <row r="87" spans="1:13" ht="12" thickBot="1">
      <c r="A87" s="22" t="s">
        <v>16</v>
      </c>
      <c r="B87" s="23">
        <v>7787</v>
      </c>
      <c r="C87" s="23">
        <v>31321</v>
      </c>
      <c r="D87" s="23">
        <v>15522</v>
      </c>
      <c r="E87" s="23">
        <v>71918</v>
      </c>
      <c r="F87" s="24">
        <v>3092</v>
      </c>
      <c r="G87" s="32">
        <v>129640</v>
      </c>
      <c r="H87" s="29">
        <v>64350</v>
      </c>
      <c r="I87" s="23">
        <v>21008</v>
      </c>
      <c r="J87" s="23">
        <v>40032</v>
      </c>
      <c r="K87" s="24">
        <v>4250</v>
      </c>
      <c r="L87" s="57">
        <f>SUM(H87:K87)</f>
        <v>129640</v>
      </c>
      <c r="M87" s="69">
        <v>397</v>
      </c>
    </row>
    <row r="88" ht="11.25">
      <c r="A88" s="14" t="s">
        <v>29</v>
      </c>
    </row>
    <row r="91" spans="1:8" s="12" customFormat="1" ht="11.25">
      <c r="A91" s="4" t="s">
        <v>33</v>
      </c>
      <c r="B91" s="10"/>
      <c r="C91" s="10"/>
      <c r="D91" s="10"/>
      <c r="E91" s="10"/>
      <c r="F91" s="10"/>
      <c r="G91" s="10"/>
      <c r="H91" s="10"/>
    </row>
    <row r="92" spans="1:8" s="12" customFormat="1" ht="12" thickBot="1">
      <c r="A92" s="10"/>
      <c r="B92" s="10"/>
      <c r="C92" s="10"/>
      <c r="D92" s="10"/>
      <c r="E92" s="10"/>
      <c r="F92" s="10"/>
      <c r="G92" s="10"/>
      <c r="H92" s="10"/>
    </row>
    <row r="93" spans="1:55" s="12" customFormat="1" ht="12" thickBot="1">
      <c r="A93" s="134" t="s">
        <v>0</v>
      </c>
      <c r="B93" s="80"/>
      <c r="C93" s="80"/>
      <c r="D93" s="80"/>
      <c r="E93" s="80"/>
      <c r="F93" s="80"/>
      <c r="G93" s="80"/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2"/>
    </row>
    <row r="94" spans="1:55" ht="12" thickBot="1">
      <c r="A94" s="135"/>
      <c r="B94" s="28">
        <v>1</v>
      </c>
      <c r="C94" s="17">
        <v>2</v>
      </c>
      <c r="D94" s="17">
        <v>3</v>
      </c>
      <c r="E94" s="17">
        <v>4</v>
      </c>
      <c r="F94" s="17">
        <v>5</v>
      </c>
      <c r="G94" s="17">
        <v>6</v>
      </c>
      <c r="H94" s="17">
        <v>7</v>
      </c>
      <c r="I94" s="17">
        <v>8</v>
      </c>
      <c r="J94" s="17">
        <v>9</v>
      </c>
      <c r="K94" s="17">
        <v>10</v>
      </c>
      <c r="L94" s="17">
        <v>11</v>
      </c>
      <c r="M94" s="17">
        <v>12</v>
      </c>
      <c r="N94" s="17">
        <v>13</v>
      </c>
      <c r="O94" s="17">
        <v>14</v>
      </c>
      <c r="P94" s="17">
        <v>15</v>
      </c>
      <c r="Q94" s="17">
        <v>16</v>
      </c>
      <c r="R94" s="17">
        <v>17</v>
      </c>
      <c r="S94" s="17">
        <v>18</v>
      </c>
      <c r="T94" s="17">
        <v>19</v>
      </c>
      <c r="U94" s="17">
        <v>20</v>
      </c>
      <c r="V94" s="17">
        <v>21</v>
      </c>
      <c r="W94" s="17">
        <v>22</v>
      </c>
      <c r="X94" s="17">
        <v>23</v>
      </c>
      <c r="Y94" s="17">
        <v>24</v>
      </c>
      <c r="Z94" s="17">
        <v>25</v>
      </c>
      <c r="AA94" s="17">
        <v>26</v>
      </c>
      <c r="AB94" s="17">
        <v>27</v>
      </c>
      <c r="AC94" s="17">
        <v>28</v>
      </c>
      <c r="AD94" s="17">
        <v>29</v>
      </c>
      <c r="AE94" s="17">
        <v>30</v>
      </c>
      <c r="AF94" s="17">
        <v>31</v>
      </c>
      <c r="AG94" s="17">
        <v>32</v>
      </c>
      <c r="AH94" s="17">
        <v>33</v>
      </c>
      <c r="AI94" s="17">
        <v>34</v>
      </c>
      <c r="AJ94" s="17">
        <v>35</v>
      </c>
      <c r="AK94" s="17">
        <v>36</v>
      </c>
      <c r="AL94" s="17">
        <v>37</v>
      </c>
      <c r="AM94" s="17">
        <v>38</v>
      </c>
      <c r="AN94" s="17">
        <v>39</v>
      </c>
      <c r="AO94" s="17">
        <v>40</v>
      </c>
      <c r="AP94" s="17">
        <v>41</v>
      </c>
      <c r="AQ94" s="17">
        <v>42</v>
      </c>
      <c r="AR94" s="17">
        <v>43</v>
      </c>
      <c r="AS94" s="17">
        <v>44</v>
      </c>
      <c r="AT94" s="17">
        <v>45</v>
      </c>
      <c r="AU94" s="17">
        <v>46</v>
      </c>
      <c r="AV94" s="17">
        <v>47</v>
      </c>
      <c r="AW94" s="17">
        <v>48</v>
      </c>
      <c r="AX94" s="17">
        <v>49</v>
      </c>
      <c r="AY94" s="17">
        <v>50</v>
      </c>
      <c r="AZ94" s="17">
        <v>51</v>
      </c>
      <c r="BA94" s="83">
        <v>52</v>
      </c>
      <c r="BB94" s="78">
        <v>53</v>
      </c>
      <c r="BC94" s="49" t="s">
        <v>2</v>
      </c>
    </row>
    <row r="95" spans="1:55" ht="12" thickBot="1">
      <c r="A95" s="94" t="s">
        <v>3</v>
      </c>
      <c r="B95" s="30">
        <v>7</v>
      </c>
      <c r="C95" s="21">
        <v>6</v>
      </c>
      <c r="D95" s="21">
        <v>5</v>
      </c>
      <c r="E95" s="21">
        <v>5</v>
      </c>
      <c r="F95" s="21">
        <v>3</v>
      </c>
      <c r="G95" s="21">
        <v>4</v>
      </c>
      <c r="H95" s="21">
        <v>6</v>
      </c>
      <c r="I95" s="21">
        <v>4</v>
      </c>
      <c r="J95" s="21">
        <v>9</v>
      </c>
      <c r="K95" s="21">
        <v>10</v>
      </c>
      <c r="L95" s="21">
        <v>8</v>
      </c>
      <c r="M95" s="21">
        <v>4</v>
      </c>
      <c r="N95" s="21">
        <v>6</v>
      </c>
      <c r="O95" s="21">
        <v>4</v>
      </c>
      <c r="P95" s="21">
        <v>2</v>
      </c>
      <c r="Q95" s="21">
        <v>1</v>
      </c>
      <c r="R95" s="21">
        <v>6</v>
      </c>
      <c r="S95" s="21">
        <v>3</v>
      </c>
      <c r="T95" s="21">
        <v>6</v>
      </c>
      <c r="U95" s="21">
        <v>6</v>
      </c>
      <c r="V95" s="21">
        <v>7</v>
      </c>
      <c r="W95" s="21">
        <v>2</v>
      </c>
      <c r="X95" s="21" t="s">
        <v>4</v>
      </c>
      <c r="Y95" s="21">
        <v>1</v>
      </c>
      <c r="Z95" s="21">
        <v>4</v>
      </c>
      <c r="AA95" s="21">
        <v>5</v>
      </c>
      <c r="AB95" s="21">
        <v>5</v>
      </c>
      <c r="AC95" s="21">
        <v>4</v>
      </c>
      <c r="AD95" s="21">
        <v>3</v>
      </c>
      <c r="AE95" s="21">
        <v>2</v>
      </c>
      <c r="AF95" s="21" t="s">
        <v>4</v>
      </c>
      <c r="AG95" s="21">
        <v>1</v>
      </c>
      <c r="AH95" s="21">
        <v>1</v>
      </c>
      <c r="AI95" s="21">
        <v>2</v>
      </c>
      <c r="AJ95" s="21">
        <v>4</v>
      </c>
      <c r="AK95" s="21">
        <v>6</v>
      </c>
      <c r="AL95" s="21">
        <v>2</v>
      </c>
      <c r="AM95" s="21">
        <v>3</v>
      </c>
      <c r="AN95" s="21">
        <v>2</v>
      </c>
      <c r="AO95" s="21">
        <v>2</v>
      </c>
      <c r="AP95" s="21">
        <v>4</v>
      </c>
      <c r="AQ95" s="21">
        <v>7</v>
      </c>
      <c r="AR95" s="21">
        <v>5</v>
      </c>
      <c r="AS95" s="21">
        <v>1</v>
      </c>
      <c r="AT95" s="21">
        <v>4</v>
      </c>
      <c r="AU95" s="21">
        <v>4</v>
      </c>
      <c r="AV95" s="21">
        <v>7</v>
      </c>
      <c r="AW95" s="21">
        <v>2</v>
      </c>
      <c r="AX95" s="21">
        <v>2</v>
      </c>
      <c r="AY95" s="21" t="s">
        <v>4</v>
      </c>
      <c r="AZ95" s="21">
        <v>2</v>
      </c>
      <c r="BA95" s="79">
        <v>2</v>
      </c>
      <c r="BB95" s="77" t="s">
        <v>4</v>
      </c>
      <c r="BC95" s="42">
        <f>SUM(B95:BB95)</f>
        <v>201</v>
      </c>
    </row>
    <row r="96" spans="1:55" s="12" customFormat="1" ht="12" thickBot="1">
      <c r="A96" s="95" t="s">
        <v>27</v>
      </c>
      <c r="B96" s="29">
        <v>7</v>
      </c>
      <c r="C96" s="23">
        <v>6</v>
      </c>
      <c r="D96" s="23">
        <v>5</v>
      </c>
      <c r="E96" s="23">
        <v>5</v>
      </c>
      <c r="F96" s="23">
        <v>3</v>
      </c>
      <c r="G96" s="23">
        <v>4</v>
      </c>
      <c r="H96" s="23">
        <v>6</v>
      </c>
      <c r="I96" s="23">
        <v>4</v>
      </c>
      <c r="J96" s="23">
        <v>9</v>
      </c>
      <c r="K96" s="23">
        <v>10</v>
      </c>
      <c r="L96" s="23">
        <v>8</v>
      </c>
      <c r="M96" s="23">
        <v>4</v>
      </c>
      <c r="N96" s="23">
        <v>6</v>
      </c>
      <c r="O96" s="23">
        <v>4</v>
      </c>
      <c r="P96" s="23">
        <v>2</v>
      </c>
      <c r="Q96" s="23">
        <v>1</v>
      </c>
      <c r="R96" s="23">
        <v>6</v>
      </c>
      <c r="S96" s="23">
        <v>3</v>
      </c>
      <c r="T96" s="23">
        <v>6</v>
      </c>
      <c r="U96" s="23">
        <v>6</v>
      </c>
      <c r="V96" s="23">
        <v>7</v>
      </c>
      <c r="W96" s="23">
        <v>2</v>
      </c>
      <c r="X96" s="23" t="s">
        <v>4</v>
      </c>
      <c r="Y96" s="23">
        <v>1</v>
      </c>
      <c r="Z96" s="23">
        <v>4</v>
      </c>
      <c r="AA96" s="23">
        <v>5</v>
      </c>
      <c r="AB96" s="23">
        <v>5</v>
      </c>
      <c r="AC96" s="23">
        <v>4</v>
      </c>
      <c r="AD96" s="23">
        <v>3</v>
      </c>
      <c r="AE96" s="23">
        <v>2</v>
      </c>
      <c r="AF96" s="23" t="s">
        <v>4</v>
      </c>
      <c r="AG96" s="23">
        <v>1</v>
      </c>
      <c r="AH96" s="23">
        <v>1</v>
      </c>
      <c r="AI96" s="23">
        <v>2</v>
      </c>
      <c r="AJ96" s="23">
        <v>4</v>
      </c>
      <c r="AK96" s="23">
        <v>6</v>
      </c>
      <c r="AL96" s="23">
        <v>2</v>
      </c>
      <c r="AM96" s="23">
        <v>3</v>
      </c>
      <c r="AN96" s="23">
        <v>2</v>
      </c>
      <c r="AO96" s="23">
        <v>2</v>
      </c>
      <c r="AP96" s="23">
        <v>4</v>
      </c>
      <c r="AQ96" s="23">
        <v>7</v>
      </c>
      <c r="AR96" s="23">
        <v>5</v>
      </c>
      <c r="AS96" s="23">
        <v>1</v>
      </c>
      <c r="AT96" s="23">
        <v>4</v>
      </c>
      <c r="AU96" s="23">
        <v>4</v>
      </c>
      <c r="AV96" s="23">
        <v>7</v>
      </c>
      <c r="AW96" s="23">
        <v>2</v>
      </c>
      <c r="AX96" s="23">
        <v>2</v>
      </c>
      <c r="AY96" s="23" t="s">
        <v>4</v>
      </c>
      <c r="AZ96" s="23">
        <v>2</v>
      </c>
      <c r="BA96" s="75">
        <v>2</v>
      </c>
      <c r="BB96" s="57" t="s">
        <v>4</v>
      </c>
      <c r="BC96" s="102">
        <f>SUM(B96:BB96)</f>
        <v>201</v>
      </c>
    </row>
    <row r="98" ht="11.25">
      <c r="A98" s="14" t="s">
        <v>29</v>
      </c>
    </row>
    <row r="99" ht="11.25">
      <c r="A99" s="14"/>
    </row>
    <row r="100" ht="11.25">
      <c r="A100" s="14"/>
    </row>
    <row r="101" spans="1:28" ht="11.25">
      <c r="A101" s="103" t="s">
        <v>53</v>
      </c>
      <c r="B101" s="12"/>
      <c r="C101" s="104"/>
      <c r="D101" s="104"/>
      <c r="E101" s="104"/>
      <c r="F101" s="104"/>
      <c r="G101" s="104"/>
      <c r="H101" s="104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ht="12" thickBot="1"/>
    <row r="103" spans="1:2" ht="34.5" thickBot="1">
      <c r="A103" s="49" t="s">
        <v>0</v>
      </c>
      <c r="B103" s="49" t="s">
        <v>54</v>
      </c>
    </row>
    <row r="104" spans="1:2" ht="12" thickBot="1">
      <c r="A104" s="106" t="s">
        <v>3</v>
      </c>
      <c r="B104" s="107">
        <v>397</v>
      </c>
    </row>
    <row r="105" spans="1:2" ht="11.25">
      <c r="A105" s="14" t="s">
        <v>29</v>
      </c>
      <c r="B105" s="105"/>
    </row>
    <row r="106" spans="1:2" ht="11.25">
      <c r="A106" s="105"/>
      <c r="B106" s="105"/>
    </row>
    <row r="107" ht="11.25">
      <c r="A107" s="14"/>
    </row>
    <row r="108" s="12" customFormat="1" ht="11.25">
      <c r="A108" s="103" t="s">
        <v>55</v>
      </c>
    </row>
    <row r="109" ht="12" thickBot="1">
      <c r="A109" s="14"/>
    </row>
    <row r="110" spans="1:5" ht="45.75" thickBot="1">
      <c r="A110" s="37" t="s">
        <v>17</v>
      </c>
      <c r="B110" s="37" t="s">
        <v>56</v>
      </c>
      <c r="C110" s="37" t="s">
        <v>57</v>
      </c>
      <c r="D110" s="37" t="s">
        <v>58</v>
      </c>
      <c r="E110" s="37" t="s">
        <v>59</v>
      </c>
    </row>
    <row r="111" spans="1:5" ht="11.25">
      <c r="A111" s="108">
        <v>1</v>
      </c>
      <c r="B111" s="72">
        <v>7</v>
      </c>
      <c r="C111" s="72">
        <v>7</v>
      </c>
      <c r="D111" s="72">
        <v>100</v>
      </c>
      <c r="E111" s="72">
        <v>1</v>
      </c>
    </row>
    <row r="112" spans="1:5" ht="11.25">
      <c r="A112" s="108">
        <v>2</v>
      </c>
      <c r="B112" s="72">
        <v>6</v>
      </c>
      <c r="C112" s="72">
        <v>6</v>
      </c>
      <c r="D112" s="72">
        <v>100</v>
      </c>
      <c r="E112" s="72">
        <v>0</v>
      </c>
    </row>
    <row r="113" spans="1:5" ht="11.25">
      <c r="A113" s="108">
        <v>3</v>
      </c>
      <c r="B113" s="72">
        <v>5</v>
      </c>
      <c r="C113" s="72">
        <v>5</v>
      </c>
      <c r="D113" s="72">
        <v>100</v>
      </c>
      <c r="E113" s="72">
        <v>1</v>
      </c>
    </row>
    <row r="114" spans="1:5" ht="11.25">
      <c r="A114" s="108">
        <v>4</v>
      </c>
      <c r="B114" s="72">
        <v>5</v>
      </c>
      <c r="C114" s="72">
        <v>5</v>
      </c>
      <c r="D114" s="72">
        <v>100</v>
      </c>
      <c r="E114" s="72">
        <v>2</v>
      </c>
    </row>
    <row r="115" spans="1:5" ht="11.25">
      <c r="A115" s="108">
        <v>5</v>
      </c>
      <c r="B115" s="72">
        <v>3</v>
      </c>
      <c r="C115" s="72">
        <v>3</v>
      </c>
      <c r="D115" s="72">
        <v>100</v>
      </c>
      <c r="E115" s="72">
        <v>0</v>
      </c>
    </row>
    <row r="116" spans="1:5" ht="11.25">
      <c r="A116" s="108">
        <v>6</v>
      </c>
      <c r="B116" s="72">
        <v>4</v>
      </c>
      <c r="C116" s="72">
        <v>4</v>
      </c>
      <c r="D116" s="72">
        <v>100</v>
      </c>
      <c r="E116" s="72">
        <v>0</v>
      </c>
    </row>
    <row r="117" spans="1:5" ht="11.25">
      <c r="A117" s="108">
        <v>7</v>
      </c>
      <c r="B117" s="72">
        <v>6</v>
      </c>
      <c r="C117" s="72">
        <v>6</v>
      </c>
      <c r="D117" s="72">
        <v>100</v>
      </c>
      <c r="E117" s="72">
        <v>1</v>
      </c>
    </row>
    <row r="118" spans="1:5" ht="11.25">
      <c r="A118" s="108">
        <v>8</v>
      </c>
      <c r="B118" s="72">
        <v>4</v>
      </c>
      <c r="C118" s="72">
        <v>4</v>
      </c>
      <c r="D118" s="72">
        <v>100</v>
      </c>
      <c r="E118" s="72">
        <v>0</v>
      </c>
    </row>
    <row r="119" spans="1:5" ht="11.25">
      <c r="A119" s="108">
        <v>9</v>
      </c>
      <c r="B119" s="72">
        <v>9</v>
      </c>
      <c r="C119" s="72">
        <v>9</v>
      </c>
      <c r="D119" s="72">
        <v>100</v>
      </c>
      <c r="E119" s="72">
        <v>0</v>
      </c>
    </row>
    <row r="120" spans="1:5" ht="11.25">
      <c r="A120" s="108">
        <v>10</v>
      </c>
      <c r="B120" s="72">
        <v>10</v>
      </c>
      <c r="C120" s="72">
        <v>10</v>
      </c>
      <c r="D120" s="72">
        <v>100</v>
      </c>
      <c r="E120" s="72">
        <v>0</v>
      </c>
    </row>
    <row r="121" spans="1:5" ht="11.25">
      <c r="A121" s="108">
        <v>11</v>
      </c>
      <c r="B121" s="72">
        <v>8</v>
      </c>
      <c r="C121" s="72">
        <v>8</v>
      </c>
      <c r="D121" s="72">
        <v>100</v>
      </c>
      <c r="E121" s="72">
        <v>0</v>
      </c>
    </row>
    <row r="122" spans="1:5" ht="11.25">
      <c r="A122" s="108">
        <v>12</v>
      </c>
      <c r="B122" s="72">
        <v>4</v>
      </c>
      <c r="C122" s="72">
        <v>4</v>
      </c>
      <c r="D122" s="72">
        <v>100</v>
      </c>
      <c r="E122" s="72">
        <v>0</v>
      </c>
    </row>
    <row r="123" spans="1:5" ht="11.25">
      <c r="A123" s="108">
        <v>13</v>
      </c>
      <c r="B123" s="72">
        <v>6</v>
      </c>
      <c r="C123" s="72">
        <v>6</v>
      </c>
      <c r="D123" s="72">
        <v>100</v>
      </c>
      <c r="E123" s="72">
        <v>0</v>
      </c>
    </row>
    <row r="124" spans="1:5" ht="11.25">
      <c r="A124" s="108">
        <v>14</v>
      </c>
      <c r="B124" s="72">
        <v>4</v>
      </c>
      <c r="C124" s="72">
        <v>4</v>
      </c>
      <c r="D124" s="72">
        <v>100</v>
      </c>
      <c r="E124" s="72">
        <v>1</v>
      </c>
    </row>
    <row r="125" spans="1:5" ht="11.25">
      <c r="A125" s="108">
        <v>15</v>
      </c>
      <c r="B125" s="72">
        <v>2</v>
      </c>
      <c r="C125" s="72">
        <v>2</v>
      </c>
      <c r="D125" s="72">
        <v>100</v>
      </c>
      <c r="E125" s="72">
        <v>0</v>
      </c>
    </row>
    <row r="126" spans="1:5" ht="11.25">
      <c r="A126" s="108">
        <v>16</v>
      </c>
      <c r="B126" s="72">
        <v>1</v>
      </c>
      <c r="C126" s="72">
        <v>1</v>
      </c>
      <c r="D126" s="72">
        <v>100</v>
      </c>
      <c r="E126" s="72">
        <v>0</v>
      </c>
    </row>
    <row r="127" spans="1:5" ht="11.25">
      <c r="A127" s="108">
        <v>17</v>
      </c>
      <c r="B127" s="72">
        <v>6</v>
      </c>
      <c r="C127" s="72">
        <v>6</v>
      </c>
      <c r="D127" s="72">
        <v>100</v>
      </c>
      <c r="E127" s="72">
        <v>0</v>
      </c>
    </row>
    <row r="128" spans="1:5" ht="11.25">
      <c r="A128" s="108">
        <v>18</v>
      </c>
      <c r="B128" s="72">
        <v>3</v>
      </c>
      <c r="C128" s="72">
        <v>3</v>
      </c>
      <c r="D128" s="72">
        <v>100</v>
      </c>
      <c r="E128" s="72">
        <v>0</v>
      </c>
    </row>
    <row r="129" spans="1:5" ht="11.25">
      <c r="A129" s="108">
        <v>19</v>
      </c>
      <c r="B129" s="72">
        <v>6</v>
      </c>
      <c r="C129" s="72">
        <v>6</v>
      </c>
      <c r="D129" s="72">
        <v>100</v>
      </c>
      <c r="E129" s="72">
        <v>0</v>
      </c>
    </row>
    <row r="130" spans="1:5" ht="11.25">
      <c r="A130" s="108">
        <v>20</v>
      </c>
      <c r="B130" s="72">
        <v>6</v>
      </c>
      <c r="C130" s="72">
        <v>6</v>
      </c>
      <c r="D130" s="72">
        <v>100</v>
      </c>
      <c r="E130" s="72">
        <v>0</v>
      </c>
    </row>
    <row r="131" spans="1:5" ht="11.25">
      <c r="A131" s="108">
        <v>21</v>
      </c>
      <c r="B131" s="72">
        <v>7</v>
      </c>
      <c r="C131" s="72">
        <v>7</v>
      </c>
      <c r="D131" s="72">
        <v>100</v>
      </c>
      <c r="E131" s="72">
        <v>1</v>
      </c>
    </row>
    <row r="132" spans="1:5" ht="11.25">
      <c r="A132" s="108">
        <v>22</v>
      </c>
      <c r="B132" s="72">
        <v>2</v>
      </c>
      <c r="C132" s="72">
        <v>2</v>
      </c>
      <c r="D132" s="72">
        <v>100</v>
      </c>
      <c r="E132" s="72">
        <v>0</v>
      </c>
    </row>
    <row r="133" spans="1:5" ht="11.25">
      <c r="A133" s="108">
        <v>23</v>
      </c>
      <c r="B133" s="72" t="s">
        <v>4</v>
      </c>
      <c r="C133" s="72" t="s">
        <v>4</v>
      </c>
      <c r="D133" s="72" t="s">
        <v>4</v>
      </c>
      <c r="E133" s="72" t="s">
        <v>4</v>
      </c>
    </row>
    <row r="134" spans="1:5" ht="11.25">
      <c r="A134" s="108">
        <v>24</v>
      </c>
      <c r="B134" s="72">
        <v>1</v>
      </c>
      <c r="C134" s="72">
        <v>1</v>
      </c>
      <c r="D134" s="72">
        <v>100</v>
      </c>
      <c r="E134" s="72">
        <v>0</v>
      </c>
    </row>
    <row r="135" spans="1:5" ht="11.25">
      <c r="A135" s="108">
        <v>25</v>
      </c>
      <c r="B135" s="72">
        <v>4</v>
      </c>
      <c r="C135" s="72">
        <v>4</v>
      </c>
      <c r="D135" s="72">
        <v>100</v>
      </c>
      <c r="E135" s="72">
        <v>0</v>
      </c>
    </row>
    <row r="136" spans="1:5" ht="11.25">
      <c r="A136" s="108">
        <v>26</v>
      </c>
      <c r="B136" s="72">
        <v>5</v>
      </c>
      <c r="C136" s="72">
        <v>5</v>
      </c>
      <c r="D136" s="72">
        <v>100</v>
      </c>
      <c r="E136" s="72">
        <v>0</v>
      </c>
    </row>
    <row r="137" spans="1:5" ht="11.25">
      <c r="A137" s="108">
        <v>27</v>
      </c>
      <c r="B137" s="72">
        <v>5</v>
      </c>
      <c r="C137" s="72">
        <v>5</v>
      </c>
      <c r="D137" s="72">
        <v>100</v>
      </c>
      <c r="E137" s="72">
        <v>1</v>
      </c>
    </row>
    <row r="138" spans="1:5" ht="11.25">
      <c r="A138" s="108">
        <v>28</v>
      </c>
      <c r="B138" s="72">
        <v>4</v>
      </c>
      <c r="C138" s="72">
        <v>4</v>
      </c>
      <c r="D138" s="72">
        <v>100</v>
      </c>
      <c r="E138" s="72">
        <v>0</v>
      </c>
    </row>
    <row r="139" spans="1:5" ht="11.25">
      <c r="A139" s="108">
        <v>29</v>
      </c>
      <c r="B139" s="72">
        <v>3</v>
      </c>
      <c r="C139" s="72">
        <v>3</v>
      </c>
      <c r="D139" s="72">
        <v>100</v>
      </c>
      <c r="E139" s="72">
        <v>0</v>
      </c>
    </row>
    <row r="140" spans="1:5" ht="11.25">
      <c r="A140" s="108">
        <v>30</v>
      </c>
      <c r="B140" s="72">
        <v>2</v>
      </c>
      <c r="C140" s="72">
        <v>2</v>
      </c>
      <c r="D140" s="72">
        <v>100</v>
      </c>
      <c r="E140" s="72">
        <v>0</v>
      </c>
    </row>
    <row r="141" spans="1:5" ht="11.25">
      <c r="A141" s="108">
        <v>31</v>
      </c>
      <c r="B141" s="72" t="s">
        <v>4</v>
      </c>
      <c r="C141" s="72" t="s">
        <v>4</v>
      </c>
      <c r="D141" s="72" t="s">
        <v>4</v>
      </c>
      <c r="E141" s="72" t="s">
        <v>4</v>
      </c>
    </row>
    <row r="142" spans="1:5" ht="11.25">
      <c r="A142" s="108">
        <v>32</v>
      </c>
      <c r="B142" s="72">
        <v>1</v>
      </c>
      <c r="C142" s="72">
        <v>1</v>
      </c>
      <c r="D142" s="72">
        <v>100</v>
      </c>
      <c r="E142" s="72">
        <v>0</v>
      </c>
    </row>
    <row r="143" spans="1:5" ht="11.25">
      <c r="A143" s="108">
        <v>33</v>
      </c>
      <c r="B143" s="72">
        <v>1</v>
      </c>
      <c r="C143" s="72">
        <v>1</v>
      </c>
      <c r="D143" s="72">
        <v>100</v>
      </c>
      <c r="E143" s="72">
        <v>0</v>
      </c>
    </row>
    <row r="144" spans="1:5" ht="11.25">
      <c r="A144" s="108">
        <v>34</v>
      </c>
      <c r="B144" s="72">
        <v>2</v>
      </c>
      <c r="C144" s="72">
        <v>2</v>
      </c>
      <c r="D144" s="72">
        <v>100</v>
      </c>
      <c r="E144" s="72">
        <v>0</v>
      </c>
    </row>
    <row r="145" spans="1:5" ht="11.25">
      <c r="A145" s="108">
        <v>35</v>
      </c>
      <c r="B145" s="72">
        <v>4</v>
      </c>
      <c r="C145" s="72">
        <v>4</v>
      </c>
      <c r="D145" s="72">
        <v>100</v>
      </c>
      <c r="E145" s="72">
        <v>0</v>
      </c>
    </row>
    <row r="146" spans="1:5" ht="11.25">
      <c r="A146" s="108">
        <v>36</v>
      </c>
      <c r="B146" s="72">
        <v>6</v>
      </c>
      <c r="C146" s="72">
        <v>6</v>
      </c>
      <c r="D146" s="72">
        <v>100</v>
      </c>
      <c r="E146" s="72">
        <v>0</v>
      </c>
    </row>
    <row r="147" spans="1:5" ht="11.25">
      <c r="A147" s="108">
        <v>37</v>
      </c>
      <c r="B147" s="72">
        <v>2</v>
      </c>
      <c r="C147" s="72">
        <v>2</v>
      </c>
      <c r="D147" s="72">
        <v>100</v>
      </c>
      <c r="E147" s="72">
        <v>0</v>
      </c>
    </row>
    <row r="148" spans="1:5" ht="11.25">
      <c r="A148" s="108">
        <v>38</v>
      </c>
      <c r="B148" s="72">
        <v>3</v>
      </c>
      <c r="C148" s="72">
        <v>3</v>
      </c>
      <c r="D148" s="72">
        <v>100</v>
      </c>
      <c r="E148" s="72">
        <v>0</v>
      </c>
    </row>
    <row r="149" spans="1:5" ht="11.25">
      <c r="A149" s="108">
        <v>39</v>
      </c>
      <c r="B149" s="72">
        <v>2</v>
      </c>
      <c r="C149" s="72">
        <v>2</v>
      </c>
      <c r="D149" s="72">
        <v>100</v>
      </c>
      <c r="E149" s="72">
        <v>0</v>
      </c>
    </row>
    <row r="150" spans="1:5" ht="11.25">
      <c r="A150" s="108">
        <v>40</v>
      </c>
      <c r="B150" s="72">
        <v>2</v>
      </c>
      <c r="C150" s="72">
        <v>2</v>
      </c>
      <c r="D150" s="72">
        <v>100</v>
      </c>
      <c r="E150" s="72">
        <v>0</v>
      </c>
    </row>
    <row r="151" spans="1:5" ht="11.25">
      <c r="A151" s="108">
        <v>41</v>
      </c>
      <c r="B151" s="72">
        <v>4</v>
      </c>
      <c r="C151" s="72">
        <v>4</v>
      </c>
      <c r="D151" s="72">
        <v>100</v>
      </c>
      <c r="E151" s="72">
        <v>1</v>
      </c>
    </row>
    <row r="152" spans="1:5" ht="11.25">
      <c r="A152" s="108">
        <v>42</v>
      </c>
      <c r="B152" s="72">
        <v>7</v>
      </c>
      <c r="C152" s="72">
        <v>7</v>
      </c>
      <c r="D152" s="72">
        <v>100</v>
      </c>
      <c r="E152" s="72">
        <v>0</v>
      </c>
    </row>
    <row r="153" spans="1:5" ht="11.25">
      <c r="A153" s="108">
        <v>43</v>
      </c>
      <c r="B153" s="72">
        <v>5</v>
      </c>
      <c r="C153" s="72">
        <v>5</v>
      </c>
      <c r="D153" s="72">
        <v>100</v>
      </c>
      <c r="E153" s="72">
        <v>0</v>
      </c>
    </row>
    <row r="154" spans="1:5" ht="11.25">
      <c r="A154" s="108">
        <v>44</v>
      </c>
      <c r="B154" s="72">
        <v>1</v>
      </c>
      <c r="C154" s="72">
        <v>1</v>
      </c>
      <c r="D154" s="72">
        <v>100</v>
      </c>
      <c r="E154" s="72">
        <v>0</v>
      </c>
    </row>
    <row r="155" spans="1:5" ht="11.25">
      <c r="A155" s="108">
        <v>45</v>
      </c>
      <c r="B155" s="72">
        <v>4</v>
      </c>
      <c r="C155" s="72">
        <v>4</v>
      </c>
      <c r="D155" s="72">
        <v>100</v>
      </c>
      <c r="E155" s="72">
        <v>0</v>
      </c>
    </row>
    <row r="156" spans="1:5" ht="11.25">
      <c r="A156" s="108">
        <v>46</v>
      </c>
      <c r="B156" s="72">
        <v>4</v>
      </c>
      <c r="C156" s="72">
        <v>4</v>
      </c>
      <c r="D156" s="72">
        <v>100</v>
      </c>
      <c r="E156" s="72">
        <v>1</v>
      </c>
    </row>
    <row r="157" spans="1:5" ht="11.25">
      <c r="A157" s="108">
        <v>47</v>
      </c>
      <c r="B157" s="72">
        <v>7</v>
      </c>
      <c r="C157" s="72">
        <v>7</v>
      </c>
      <c r="D157" s="72">
        <v>100</v>
      </c>
      <c r="E157" s="72">
        <v>0</v>
      </c>
    </row>
    <row r="158" spans="1:5" ht="11.25">
      <c r="A158" s="108">
        <v>48</v>
      </c>
      <c r="B158" s="72">
        <v>2</v>
      </c>
      <c r="C158" s="72">
        <v>2</v>
      </c>
      <c r="D158" s="72">
        <v>100</v>
      </c>
      <c r="E158" s="72">
        <v>1</v>
      </c>
    </row>
    <row r="159" spans="1:5" ht="11.25">
      <c r="A159" s="108">
        <v>49</v>
      </c>
      <c r="B159" s="72">
        <v>2</v>
      </c>
      <c r="C159" s="72">
        <v>2</v>
      </c>
      <c r="D159" s="72">
        <v>100</v>
      </c>
      <c r="E159" s="72">
        <v>0</v>
      </c>
    </row>
    <row r="160" spans="1:5" ht="11.25">
      <c r="A160" s="108">
        <v>50</v>
      </c>
      <c r="B160" s="72" t="s">
        <v>4</v>
      </c>
      <c r="C160" s="72" t="s">
        <v>4</v>
      </c>
      <c r="D160" s="72" t="s">
        <v>4</v>
      </c>
      <c r="E160" s="72" t="s">
        <v>4</v>
      </c>
    </row>
    <row r="161" spans="1:5" ht="11.25">
      <c r="A161" s="108">
        <v>51</v>
      </c>
      <c r="B161" s="72">
        <v>2</v>
      </c>
      <c r="C161" s="72">
        <v>2</v>
      </c>
      <c r="D161" s="72">
        <v>100</v>
      </c>
      <c r="E161" s="72">
        <v>0</v>
      </c>
    </row>
    <row r="162" spans="1:5" ht="11.25">
      <c r="A162" s="108">
        <v>52</v>
      </c>
      <c r="B162" s="72">
        <v>2</v>
      </c>
      <c r="C162" s="72">
        <v>2</v>
      </c>
      <c r="D162" s="72">
        <v>100</v>
      </c>
      <c r="E162" s="72">
        <v>0</v>
      </c>
    </row>
    <row r="163" spans="1:5" ht="12" thickBot="1">
      <c r="A163" s="109">
        <v>53</v>
      </c>
      <c r="B163" s="110" t="s">
        <v>4</v>
      </c>
      <c r="C163" s="110" t="s">
        <v>4</v>
      </c>
      <c r="D163" s="110" t="s">
        <v>4</v>
      </c>
      <c r="E163" s="110" t="s">
        <v>4</v>
      </c>
    </row>
    <row r="164" spans="1:5" ht="12" thickBot="1">
      <c r="A164" s="111" t="s">
        <v>16</v>
      </c>
      <c r="B164" s="97">
        <f>SUM(B111:B163)</f>
        <v>201</v>
      </c>
      <c r="C164" s="97">
        <f>SUM(C111:C163)</f>
        <v>201</v>
      </c>
      <c r="D164" s="97">
        <v>100</v>
      </c>
      <c r="E164" s="107">
        <f>SUM(E111:E163)</f>
        <v>11</v>
      </c>
    </row>
    <row r="165" ht="11.25">
      <c r="A165" s="14" t="s">
        <v>29</v>
      </c>
    </row>
    <row r="166" ht="11.25">
      <c r="A166" s="14"/>
    </row>
    <row r="169" spans="1:13" s="12" customFormat="1" ht="11.25">
      <c r="A169" s="16" t="s">
        <v>30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1" ht="12" thickBot="1"/>
    <row r="172" spans="1:12" ht="12" thickBot="1">
      <c r="A172" s="76" t="s">
        <v>41</v>
      </c>
      <c r="B172" s="89"/>
      <c r="C172" s="89"/>
      <c r="D172" s="89" t="s">
        <v>5</v>
      </c>
      <c r="E172" s="89"/>
      <c r="F172" s="89"/>
      <c r="G172" s="90"/>
      <c r="H172" s="91"/>
      <c r="I172" s="89"/>
      <c r="J172" s="89" t="s">
        <v>42</v>
      </c>
      <c r="K172" s="89"/>
      <c r="L172" s="90"/>
    </row>
    <row r="173" spans="1:12" ht="12" thickBot="1">
      <c r="A173" s="92" t="s">
        <v>43</v>
      </c>
      <c r="B173" s="93" t="s">
        <v>44</v>
      </c>
      <c r="C173" s="93" t="s">
        <v>45</v>
      </c>
      <c r="D173" s="93" t="s">
        <v>46</v>
      </c>
      <c r="E173" s="93" t="s">
        <v>47</v>
      </c>
      <c r="F173" s="93" t="s">
        <v>12</v>
      </c>
      <c r="G173" s="78" t="s">
        <v>2</v>
      </c>
      <c r="H173" s="93" t="s">
        <v>13</v>
      </c>
      <c r="I173" s="93" t="s">
        <v>14</v>
      </c>
      <c r="J173" s="93" t="s">
        <v>15</v>
      </c>
      <c r="K173" s="93" t="s">
        <v>12</v>
      </c>
      <c r="L173" s="78" t="s">
        <v>2</v>
      </c>
    </row>
    <row r="174" spans="1:12" ht="11.25">
      <c r="A174" s="86" t="s">
        <v>48</v>
      </c>
      <c r="B174" s="38">
        <f>SUM(B24:B35)</f>
        <v>2100</v>
      </c>
      <c r="C174" s="38">
        <f>SUM(C24:C35)</f>
        <v>7685</v>
      </c>
      <c r="D174" s="38">
        <f>SUM(D24:D35)</f>
        <v>3994</v>
      </c>
      <c r="E174" s="38">
        <f>SUM(E24:E35)</f>
        <v>19001</v>
      </c>
      <c r="F174" s="38">
        <f>SUM(F24:F35)</f>
        <v>737</v>
      </c>
      <c r="G174" s="72">
        <f>SUM(B174:F174)</f>
        <v>33517</v>
      </c>
      <c r="H174" s="38">
        <f>SUM(H24:H35)</f>
        <v>16134</v>
      </c>
      <c r="I174" s="38">
        <f>SUM(I24:I35)</f>
        <v>6219</v>
      </c>
      <c r="J174" s="38">
        <f>SUM(J24:J35)</f>
        <v>10224</v>
      </c>
      <c r="K174" s="38">
        <f>SUM(K24:K35)</f>
        <v>940</v>
      </c>
      <c r="L174" s="87">
        <f>SUM(H174:K174)</f>
        <v>33517</v>
      </c>
    </row>
    <row r="175" spans="1:12" ht="11.25">
      <c r="A175" s="86" t="s">
        <v>49</v>
      </c>
      <c r="B175" s="38">
        <f>SUM(B36:B48)</f>
        <v>1836</v>
      </c>
      <c r="C175" s="38">
        <f>SUM(C36:C48)</f>
        <v>8494</v>
      </c>
      <c r="D175" s="38">
        <f>SUM(D36:D48)</f>
        <v>4310</v>
      </c>
      <c r="E175" s="38">
        <f>SUM(E36:E48)</f>
        <v>17376</v>
      </c>
      <c r="F175" s="38">
        <f>SUM(F36:F48)</f>
        <v>730</v>
      </c>
      <c r="G175" s="72">
        <f>SUM(B175:F175)</f>
        <v>32746</v>
      </c>
      <c r="H175" s="38">
        <f>SUM(H36:H48)</f>
        <v>17311</v>
      </c>
      <c r="I175" s="38">
        <f>SUM(I36:I48)</f>
        <v>5220</v>
      </c>
      <c r="J175" s="38">
        <f>SUM(J36:J48)</f>
        <v>9134</v>
      </c>
      <c r="K175" s="38">
        <f>SUM(K36:K48)</f>
        <v>1081</v>
      </c>
      <c r="L175" s="72">
        <f>SUM(H175:K175)</f>
        <v>32746</v>
      </c>
    </row>
    <row r="176" spans="1:12" ht="11.25">
      <c r="A176" s="86" t="s">
        <v>50</v>
      </c>
      <c r="B176" s="38">
        <f>SUM(B49:B61)</f>
        <v>1930</v>
      </c>
      <c r="C176" s="38">
        <f>SUM(C49:C61)</f>
        <v>8330</v>
      </c>
      <c r="D176" s="38">
        <f>SUM(D49:D61)</f>
        <v>3943</v>
      </c>
      <c r="E176" s="38">
        <f>SUM(E49:E61)</f>
        <v>17330</v>
      </c>
      <c r="F176" s="38">
        <f>SUM(F49:F61)</f>
        <v>863</v>
      </c>
      <c r="G176" s="72">
        <f>SUM(B176:F176)</f>
        <v>32396</v>
      </c>
      <c r="H176" s="38">
        <f>SUM(H49:H61)</f>
        <v>15985</v>
      </c>
      <c r="I176" s="38">
        <f>SUM(I49:I61)</f>
        <v>4939</v>
      </c>
      <c r="J176" s="38">
        <f>SUM(J49:J61)</f>
        <v>10019</v>
      </c>
      <c r="K176" s="38">
        <f>SUM(K49:K61)</f>
        <v>1453</v>
      </c>
      <c r="L176" s="72">
        <f>SUM(H176:K176)</f>
        <v>32396</v>
      </c>
    </row>
    <row r="177" spans="1:12" ht="12" thickBot="1">
      <c r="A177" s="86" t="s">
        <v>51</v>
      </c>
      <c r="B177" s="38">
        <f>SUM(B62:B75)</f>
        <v>1921</v>
      </c>
      <c r="C177" s="38">
        <f>SUM(C62:C75)</f>
        <v>6812</v>
      </c>
      <c r="D177" s="38">
        <f>SUM(D62:D75)</f>
        <v>3275</v>
      </c>
      <c r="E177" s="38">
        <f>SUM(E62:E75)</f>
        <v>18211</v>
      </c>
      <c r="F177" s="38">
        <f>SUM(F62:F75)</f>
        <v>762</v>
      </c>
      <c r="G177" s="72">
        <f>SUM(B177:F177)</f>
        <v>30981</v>
      </c>
      <c r="H177" s="38">
        <f>SUM(H62:H75)</f>
        <v>14920</v>
      </c>
      <c r="I177" s="38">
        <f>SUM(I62:I75)</f>
        <v>4630</v>
      </c>
      <c r="J177" s="38">
        <f>SUM(J62:J75)</f>
        <v>10655</v>
      </c>
      <c r="K177" s="38">
        <f>SUM(K62:K75)</f>
        <v>776</v>
      </c>
      <c r="L177" s="72">
        <f>SUM(H177:K177)</f>
        <v>30981</v>
      </c>
    </row>
    <row r="178" spans="1:12" ht="12" thickBot="1">
      <c r="A178" s="62" t="s">
        <v>2</v>
      </c>
      <c r="B178" s="88">
        <f>SUM(B174:B177)</f>
        <v>7787</v>
      </c>
      <c r="C178" s="88">
        <f>SUM(C174:C177)</f>
        <v>31321</v>
      </c>
      <c r="D178" s="88">
        <f>SUM(D174:D177)</f>
        <v>15522</v>
      </c>
      <c r="E178" s="88">
        <f aca="true" t="shared" si="7" ref="E178:L178">SUM(E174:E177)</f>
        <v>71918</v>
      </c>
      <c r="F178" s="85">
        <f t="shared" si="7"/>
        <v>3092</v>
      </c>
      <c r="G178" s="85">
        <f t="shared" si="7"/>
        <v>129640</v>
      </c>
      <c r="H178" s="84">
        <f t="shared" si="7"/>
        <v>64350</v>
      </c>
      <c r="I178" s="84">
        <f t="shared" si="7"/>
        <v>21008</v>
      </c>
      <c r="J178" s="84">
        <f t="shared" si="7"/>
        <v>40032</v>
      </c>
      <c r="K178" s="84">
        <f t="shared" si="7"/>
        <v>4250</v>
      </c>
      <c r="L178" s="85">
        <f t="shared" si="7"/>
        <v>129640</v>
      </c>
    </row>
  </sheetData>
  <sheetProtection/>
  <mergeCells count="15">
    <mergeCell ref="H84:L84"/>
    <mergeCell ref="M84:M85"/>
    <mergeCell ref="A22:A23"/>
    <mergeCell ref="B22:G22"/>
    <mergeCell ref="H22:L22"/>
    <mergeCell ref="A93:A94"/>
    <mergeCell ref="A84:A85"/>
    <mergeCell ref="B84:G84"/>
    <mergeCell ref="N22:N23"/>
    <mergeCell ref="M22:M23"/>
    <mergeCell ref="A10:B10"/>
    <mergeCell ref="A13:A14"/>
    <mergeCell ref="B13:BD13"/>
    <mergeCell ref="O22:O23"/>
    <mergeCell ref="P22:P2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2010-02-17T16:28:25Z</dcterms:created>
  <dcterms:modified xsi:type="dcterms:W3CDTF">2010-07-29T18:09:02Z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