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GVE28" sheetId="1" r:id="rId1"/>
    <sheet name="Gráf1Total GVE 28" sheetId="2" r:id="rId2"/>
    <sheet name="Gráf2Mun1" sheetId="3" r:id="rId3"/>
    <sheet name="Gráf3Fet" sheetId="4" r:id="rId4"/>
    <sheet name="Gráf4PlTrat" sheetId="5" r:id="rId5"/>
    <sheet name="Gráf5FetTrim" sheetId="6" r:id="rId6"/>
    <sheet name="Gráf6PlTratTrim" sheetId="7" r:id="rId7"/>
  </sheets>
  <definedNames/>
  <calcPr fullCalcOnLoad="1"/>
</workbook>
</file>

<file path=xl/sharedStrings.xml><?xml version="1.0" encoding="utf-8"?>
<sst xmlns="http://schemas.openxmlformats.org/spreadsheetml/2006/main" count="316" uniqueCount="62">
  <si>
    <t>ANO: 2008</t>
  </si>
  <si>
    <t>Município</t>
  </si>
  <si>
    <t>Semana Epidemiológica</t>
  </si>
  <si>
    <t>Total</t>
  </si>
  <si>
    <t>Fonte: SIVEP_DDA</t>
  </si>
  <si>
    <t>Semana</t>
  </si>
  <si>
    <t>Faixa Etária</t>
  </si>
  <si>
    <t>Plano de Tratamento</t>
  </si>
  <si>
    <t>Nº de US com MDDA implantada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</si>
  <si>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</si>
  <si>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</si>
  <si>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</si>
  <si>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</si>
  <si>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</si>
  <si>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</si>
  <si>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</si>
  <si>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</si>
  <si>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</si>
  <si>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 EPIDEMIOLÓGICA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</si>
  <si>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</si>
  <si>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</si>
  <si>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</si>
  <si>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</si>
  <si>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</si>
  <si>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</si>
  <si>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</si>
  <si>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</si>
  <si>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</si>
  <si>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</si>
  <si>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</si>
  <si>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MDDA  GVE 28 - CARAGUATATUBA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</si>
  <si>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 28 - CARAGUATATUBA, 2008</t>
    </r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</si>
  <si>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 GVE 28 - CARAGUATATUBA, 2008</t>
    </r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</si>
  <si>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 GVE 28 - CARAGUATATUBA, 2008</t>
    </r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</si>
  <si>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 GVE 28 - CARAGUATATUBA, 2008</t>
    </r>
  </si>
  <si>
    <t>Totais:</t>
  </si>
  <si>
    <t>-</t>
  </si>
  <si>
    <t>CARAGUATATUBA</t>
  </si>
  <si>
    <t>ILHABELA</t>
  </si>
  <si>
    <t>SAO SEBASTIAO</t>
  </si>
  <si>
    <t>UBATUBA</t>
  </si>
  <si>
    <t>TOTAL</t>
  </si>
  <si>
    <t>Nº de US  inform</t>
  </si>
  <si>
    <t>U.S  Atend.</t>
  </si>
  <si>
    <t>% US c/</t>
  </si>
  <si>
    <t>No. Surtos</t>
  </si>
  <si>
    <t>No. Amostras</t>
  </si>
  <si>
    <t>MDDA</t>
  </si>
  <si>
    <t>Identif.</t>
  </si>
  <si>
    <t>Inv.</t>
  </si>
  <si>
    <t>Coletadas</t>
  </si>
  <si>
    <t>U.S Atend DDA</t>
  </si>
  <si>
    <t>Média</t>
  </si>
  <si>
    <t>% US Inform</t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</si>
  <si>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  GVE 28 - CARAGUATATUBA, 2008</t>
    </r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</si>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</sst>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1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0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b/>
      <sz val="8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color indexed="8"/>
      <name val="Verdana"/>
      <family val="2"/>
    </font>
    <font>
      <b/>
      <sz val="7"/>
      <color indexed="8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7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9" xfId="0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8" fillId="2" borderId="7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left" wrapText="1"/>
    </xf>
    <xf numFmtId="0" fontId="7" fillId="0" borderId="14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2" fillId="0" borderId="2" xfId="0" applyFont="1" applyBorder="1" applyAlignment="1">
      <alignment/>
    </xf>
    <xf numFmtId="0" fontId="1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12" fillId="0" borderId="6" xfId="0" applyFont="1" applyBorder="1" applyAlignment="1">
      <alignment/>
    </xf>
    <xf numFmtId="173" fontId="7" fillId="0" borderId="14" xfId="0" applyNumberFormat="1" applyFont="1" applyBorder="1" applyAlignment="1">
      <alignment horizontal="center" wrapText="1"/>
    </xf>
    <xf numFmtId="173" fontId="5" fillId="0" borderId="7" xfId="0" applyNumberFormat="1" applyFont="1" applyBorder="1" applyAlignment="1">
      <alignment horizontal="center" wrapText="1"/>
    </xf>
    <xf numFmtId="173" fontId="2" fillId="0" borderId="7" xfId="0" applyNumberFormat="1" applyFont="1" applyBorder="1" applyAlignment="1">
      <alignment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173" fontId="7" fillId="0" borderId="28" xfId="0" applyNumberFormat="1" applyFont="1" applyBorder="1" applyAlignment="1">
      <alignment horizontal="center" wrapText="1"/>
    </xf>
    <xf numFmtId="173" fontId="3" fillId="0" borderId="29" xfId="0" applyNumberFormat="1" applyFont="1" applyBorder="1" applyAlignment="1">
      <alignment/>
    </xf>
    <xf numFmtId="0" fontId="7" fillId="0" borderId="30" xfId="0" applyFont="1" applyBorder="1" applyAlignment="1">
      <alignment horizontal="center" wrapText="1"/>
    </xf>
    <xf numFmtId="173" fontId="3" fillId="0" borderId="31" xfId="0" applyNumberFormat="1" applyFont="1" applyBorder="1" applyAlignment="1">
      <alignment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73" fontId="7" fillId="0" borderId="34" xfId="0" applyNumberFormat="1" applyFont="1" applyBorder="1" applyAlignment="1">
      <alignment horizontal="center" wrapText="1"/>
    </xf>
    <xf numFmtId="173" fontId="3" fillId="0" borderId="35" xfId="0" applyNumberFormat="1" applyFont="1" applyBorder="1" applyAlignment="1">
      <alignment/>
    </xf>
    <xf numFmtId="0" fontId="5" fillId="0" borderId="20" xfId="0" applyFont="1" applyBorder="1" applyAlignment="1">
      <alignment horizontal="center" wrapText="1"/>
    </xf>
    <xf numFmtId="0" fontId="3" fillId="0" borderId="3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7" xfId="0" applyFont="1" applyBorder="1" applyAlignment="1">
      <alignment horizontal="right" wrapText="1"/>
    </xf>
    <xf numFmtId="0" fontId="5" fillId="0" borderId="38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1" fillId="0" borderId="2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15" applyFont="1" applyAlignment="1">
      <alignment/>
    </xf>
    <xf numFmtId="0" fontId="5" fillId="2" borderId="2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2" borderId="42" xfId="0" applyFont="1" applyFill="1" applyBorder="1" applyAlignment="1">
      <alignment horizontal="center" wrapText="1"/>
    </xf>
    <xf numFmtId="0" fontId="4" fillId="2" borderId="43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11" fillId="2" borderId="44" xfId="0" applyFont="1" applyFill="1" applyBorder="1" applyAlignment="1">
      <alignment horizontal="center" wrapText="1"/>
    </xf>
    <xf numFmtId="0" fontId="11" fillId="2" borderId="45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11" fillId="2" borderId="46" xfId="0" applyFont="1" applyFill="1" applyBorder="1" applyAlignment="1">
      <alignment horizontal="center" wrapText="1"/>
    </xf>
    <xf numFmtId="0" fontId="11" fillId="2" borderId="47" xfId="0" applyFont="1" applyFill="1" applyBorder="1" applyAlignment="1">
      <alignment horizontal="center" wrapText="1"/>
    </xf>
    <xf numFmtId="0" fontId="5" fillId="2" borderId="48" xfId="0" applyFont="1" applyFill="1" applyBorder="1" applyAlignment="1">
      <alignment horizontal="center" wrapText="1"/>
    </xf>
    <xf numFmtId="0" fontId="5" fillId="2" borderId="49" xfId="0" applyFont="1" applyFill="1" applyBorder="1" applyAlignment="1">
      <alignment horizontal="center" wrapText="1"/>
    </xf>
    <xf numFmtId="0" fontId="5" fillId="2" borderId="42" xfId="0" applyFont="1" applyFill="1" applyBorder="1" applyAlignment="1">
      <alignment horizontal="center" wrapText="1"/>
    </xf>
    <xf numFmtId="0" fontId="5" fillId="2" borderId="43" xfId="0" applyFont="1" applyFill="1" applyBorder="1" applyAlignment="1">
      <alignment horizontal="center" wrapText="1"/>
    </xf>
    <xf numFmtId="0" fontId="5" fillId="2" borderId="50" xfId="0" applyFont="1" applyFill="1" applyBorder="1" applyAlignment="1">
      <alignment horizontal="center" wrapText="1"/>
    </xf>
    <xf numFmtId="0" fontId="5" fillId="2" borderId="51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1 -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MDDA: Total de Casos de Diarréia por SE, GVE 28 - Caraguatatuba,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ConsolidadoGVE28!$B$19:$BB$19</c:f>
              <c:numCache>
                <c:ptCount val="53"/>
                <c:pt idx="0">
                  <c:v>157</c:v>
                </c:pt>
                <c:pt idx="1">
                  <c:v>246</c:v>
                </c:pt>
                <c:pt idx="2">
                  <c:v>203</c:v>
                </c:pt>
                <c:pt idx="3">
                  <c:v>209</c:v>
                </c:pt>
                <c:pt idx="4">
                  <c:v>192</c:v>
                </c:pt>
                <c:pt idx="5">
                  <c:v>211</c:v>
                </c:pt>
                <c:pt idx="6">
                  <c:v>91</c:v>
                </c:pt>
                <c:pt idx="7">
                  <c:v>153</c:v>
                </c:pt>
                <c:pt idx="8">
                  <c:v>62</c:v>
                </c:pt>
                <c:pt idx="9">
                  <c:v>120</c:v>
                </c:pt>
                <c:pt idx="10">
                  <c:v>128</c:v>
                </c:pt>
                <c:pt idx="11">
                  <c:v>117</c:v>
                </c:pt>
                <c:pt idx="12">
                  <c:v>94</c:v>
                </c:pt>
                <c:pt idx="13">
                  <c:v>101</c:v>
                </c:pt>
                <c:pt idx="14">
                  <c:v>41</c:v>
                </c:pt>
                <c:pt idx="15">
                  <c:v>99</c:v>
                </c:pt>
                <c:pt idx="16">
                  <c:v>88</c:v>
                </c:pt>
                <c:pt idx="17">
                  <c:v>45</c:v>
                </c:pt>
                <c:pt idx="18">
                  <c:v>86</c:v>
                </c:pt>
                <c:pt idx="19">
                  <c:v>70</c:v>
                </c:pt>
                <c:pt idx="20">
                  <c:v>72</c:v>
                </c:pt>
                <c:pt idx="21">
                  <c:v>38</c:v>
                </c:pt>
                <c:pt idx="22">
                  <c:v>111</c:v>
                </c:pt>
                <c:pt idx="23">
                  <c:v>129</c:v>
                </c:pt>
                <c:pt idx="24">
                  <c:v>76</c:v>
                </c:pt>
                <c:pt idx="25">
                  <c:v>115</c:v>
                </c:pt>
                <c:pt idx="26">
                  <c:v>94</c:v>
                </c:pt>
                <c:pt idx="27">
                  <c:v>95</c:v>
                </c:pt>
                <c:pt idx="28">
                  <c:v>83</c:v>
                </c:pt>
                <c:pt idx="29">
                  <c:v>72</c:v>
                </c:pt>
                <c:pt idx="30">
                  <c:v>116</c:v>
                </c:pt>
                <c:pt idx="31">
                  <c:v>56</c:v>
                </c:pt>
                <c:pt idx="32">
                  <c:v>74</c:v>
                </c:pt>
                <c:pt idx="33">
                  <c:v>101</c:v>
                </c:pt>
                <c:pt idx="34">
                  <c:v>136</c:v>
                </c:pt>
                <c:pt idx="35">
                  <c:v>110</c:v>
                </c:pt>
                <c:pt idx="36">
                  <c:v>85</c:v>
                </c:pt>
                <c:pt idx="37">
                  <c:v>112</c:v>
                </c:pt>
                <c:pt idx="38">
                  <c:v>67</c:v>
                </c:pt>
                <c:pt idx="39">
                  <c:v>143</c:v>
                </c:pt>
                <c:pt idx="40">
                  <c:v>57</c:v>
                </c:pt>
                <c:pt idx="41">
                  <c:v>100</c:v>
                </c:pt>
                <c:pt idx="42">
                  <c:v>63</c:v>
                </c:pt>
                <c:pt idx="43">
                  <c:v>80</c:v>
                </c:pt>
                <c:pt idx="44">
                  <c:v>89</c:v>
                </c:pt>
                <c:pt idx="45">
                  <c:v>90</c:v>
                </c:pt>
                <c:pt idx="46">
                  <c:v>100</c:v>
                </c:pt>
                <c:pt idx="47">
                  <c:v>93</c:v>
                </c:pt>
                <c:pt idx="48">
                  <c:v>85</c:v>
                </c:pt>
                <c:pt idx="49">
                  <c:v>83</c:v>
                </c:pt>
                <c:pt idx="50">
                  <c:v>46</c:v>
                </c:pt>
                <c:pt idx="51">
                  <c:v>33</c:v>
                </c:pt>
                <c:pt idx="52">
                  <c:v>116</c:v>
                </c:pt>
              </c:numCache>
            </c:numRef>
          </c:val>
          <c:smooth val="0"/>
        </c:ser>
        <c:axId val="40979236"/>
        <c:axId val="33268805"/>
      </c:lineChart>
      <c:catAx>
        <c:axId val="40979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68805"/>
        <c:crosses val="autoZero"/>
        <c:auto val="1"/>
        <c:lblOffset val="100"/>
        <c:noMultiLvlLbl val="0"/>
      </c:catAx>
      <c:valAx>
        <c:axId val="33268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9792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28 - Caraguatatuba,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ConsolidadoGVE28!$A$15</c:f>
              <c:strCache>
                <c:ptCount val="1"/>
                <c:pt idx="0">
                  <c:v>CARAGUATATUBA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ConsolidadoGVE28!$B$15:$BB$15</c:f>
              <c:numCache>
                <c:ptCount val="53"/>
                <c:pt idx="0">
                  <c:v>70</c:v>
                </c:pt>
                <c:pt idx="1">
                  <c:v>106</c:v>
                </c:pt>
                <c:pt idx="2">
                  <c:v>91</c:v>
                </c:pt>
                <c:pt idx="3">
                  <c:v>69</c:v>
                </c:pt>
                <c:pt idx="4">
                  <c:v>50</c:v>
                </c:pt>
                <c:pt idx="5">
                  <c:v>39</c:v>
                </c:pt>
                <c:pt idx="6">
                  <c:v>48</c:v>
                </c:pt>
                <c:pt idx="7">
                  <c:v>45</c:v>
                </c:pt>
                <c:pt idx="8">
                  <c:v>37</c:v>
                </c:pt>
                <c:pt idx="9">
                  <c:v>51</c:v>
                </c:pt>
                <c:pt idx="10">
                  <c:v>41</c:v>
                </c:pt>
                <c:pt idx="11">
                  <c:v>40</c:v>
                </c:pt>
                <c:pt idx="12">
                  <c:v>34</c:v>
                </c:pt>
                <c:pt idx="13">
                  <c:v>51</c:v>
                </c:pt>
                <c:pt idx="14">
                  <c:v>36</c:v>
                </c:pt>
                <c:pt idx="15">
                  <c:v>53</c:v>
                </c:pt>
                <c:pt idx="16">
                  <c:v>29</c:v>
                </c:pt>
                <c:pt idx="17">
                  <c:v>40</c:v>
                </c:pt>
                <c:pt idx="18">
                  <c:v>39</c:v>
                </c:pt>
                <c:pt idx="19">
                  <c:v>37</c:v>
                </c:pt>
                <c:pt idx="20">
                  <c:v>28</c:v>
                </c:pt>
                <c:pt idx="21">
                  <c:v>27</c:v>
                </c:pt>
                <c:pt idx="22">
                  <c:v>40</c:v>
                </c:pt>
                <c:pt idx="23">
                  <c:v>44</c:v>
                </c:pt>
                <c:pt idx="24">
                  <c:v>56</c:v>
                </c:pt>
                <c:pt idx="25">
                  <c:v>58</c:v>
                </c:pt>
                <c:pt idx="26">
                  <c:v>33</c:v>
                </c:pt>
                <c:pt idx="27">
                  <c:v>33</c:v>
                </c:pt>
                <c:pt idx="28">
                  <c:v>33</c:v>
                </c:pt>
                <c:pt idx="29">
                  <c:v>24</c:v>
                </c:pt>
                <c:pt idx="30">
                  <c:v>25</c:v>
                </c:pt>
                <c:pt idx="31">
                  <c:v>19</c:v>
                </c:pt>
                <c:pt idx="32">
                  <c:v>22</c:v>
                </c:pt>
                <c:pt idx="33">
                  <c:v>38</c:v>
                </c:pt>
                <c:pt idx="34">
                  <c:v>40</c:v>
                </c:pt>
                <c:pt idx="35">
                  <c:v>25</c:v>
                </c:pt>
                <c:pt idx="36">
                  <c:v>35</c:v>
                </c:pt>
                <c:pt idx="37">
                  <c:v>32</c:v>
                </c:pt>
                <c:pt idx="38">
                  <c:v>24</c:v>
                </c:pt>
                <c:pt idx="39">
                  <c:v>34</c:v>
                </c:pt>
                <c:pt idx="40">
                  <c:v>20</c:v>
                </c:pt>
                <c:pt idx="41">
                  <c:v>39</c:v>
                </c:pt>
                <c:pt idx="42">
                  <c:v>25</c:v>
                </c:pt>
                <c:pt idx="43">
                  <c:v>25</c:v>
                </c:pt>
                <c:pt idx="44">
                  <c:v>38</c:v>
                </c:pt>
                <c:pt idx="45">
                  <c:v>41</c:v>
                </c:pt>
                <c:pt idx="46">
                  <c:v>34</c:v>
                </c:pt>
                <c:pt idx="47">
                  <c:v>29</c:v>
                </c:pt>
                <c:pt idx="48">
                  <c:v>36</c:v>
                </c:pt>
                <c:pt idx="49">
                  <c:v>31</c:v>
                </c:pt>
                <c:pt idx="50">
                  <c:v>33</c:v>
                </c:pt>
                <c:pt idx="51">
                  <c:v>21</c:v>
                </c:pt>
                <c:pt idx="52">
                  <c:v>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ConsolidadoGVE28!$A$16</c:f>
              <c:strCache>
                <c:ptCount val="1"/>
                <c:pt idx="0">
                  <c:v>ILHABELA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ConsolidadoGVE28!$B$16:$BB$16</c:f>
              <c:numCache>
                <c:ptCount val="53"/>
                <c:pt idx="0">
                  <c:v>35</c:v>
                </c:pt>
                <c:pt idx="1">
                  <c:v>25</c:v>
                </c:pt>
                <c:pt idx="2">
                  <c:v>37</c:v>
                </c:pt>
                <c:pt idx="3">
                  <c:v>19</c:v>
                </c:pt>
                <c:pt idx="4">
                  <c:v>15</c:v>
                </c:pt>
                <c:pt idx="5">
                  <c:v>9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14</c:v>
                </c:pt>
                <c:pt idx="10">
                  <c:v>10</c:v>
                </c:pt>
                <c:pt idx="11">
                  <c:v>18</c:v>
                </c:pt>
                <c:pt idx="12">
                  <c:v>7</c:v>
                </c:pt>
                <c:pt idx="13">
                  <c:v>4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>
                  <c:v>3</c:v>
                </c:pt>
                <c:pt idx="18">
                  <c:v>4</c:v>
                </c:pt>
                <c:pt idx="19">
                  <c:v>6</c:v>
                </c:pt>
                <c:pt idx="20">
                  <c:v>14</c:v>
                </c:pt>
                <c:pt idx="21">
                  <c:v>6</c:v>
                </c:pt>
                <c:pt idx="22">
                  <c:v>34</c:v>
                </c:pt>
                <c:pt idx="23">
                  <c:v>25</c:v>
                </c:pt>
                <c:pt idx="24">
                  <c:v>13</c:v>
                </c:pt>
                <c:pt idx="25">
                  <c:v>12</c:v>
                </c:pt>
                <c:pt idx="26">
                  <c:v>19</c:v>
                </c:pt>
                <c:pt idx="27">
                  <c:v>20</c:v>
                </c:pt>
                <c:pt idx="28">
                  <c:v>27</c:v>
                </c:pt>
                <c:pt idx="29">
                  <c:v>19</c:v>
                </c:pt>
                <c:pt idx="30">
                  <c:v>41</c:v>
                </c:pt>
                <c:pt idx="31">
                  <c:v>9</c:v>
                </c:pt>
                <c:pt idx="32">
                  <c:v>20</c:v>
                </c:pt>
                <c:pt idx="33">
                  <c:v>29</c:v>
                </c:pt>
                <c:pt idx="34">
                  <c:v>60</c:v>
                </c:pt>
                <c:pt idx="35">
                  <c:v>38</c:v>
                </c:pt>
                <c:pt idx="36">
                  <c:v>20</c:v>
                </c:pt>
                <c:pt idx="37">
                  <c:v>29</c:v>
                </c:pt>
                <c:pt idx="38">
                  <c:v>11</c:v>
                </c:pt>
                <c:pt idx="39">
                  <c:v>45</c:v>
                </c:pt>
                <c:pt idx="40">
                  <c:v>2</c:v>
                </c:pt>
                <c:pt idx="41">
                  <c:v>17</c:v>
                </c:pt>
                <c:pt idx="42">
                  <c:v>0</c:v>
                </c:pt>
                <c:pt idx="43">
                  <c:v>0</c:v>
                </c:pt>
                <c:pt idx="44">
                  <c:v>19</c:v>
                </c:pt>
                <c:pt idx="45">
                  <c:v>13</c:v>
                </c:pt>
                <c:pt idx="46">
                  <c:v>24</c:v>
                </c:pt>
                <c:pt idx="47">
                  <c:v>60</c:v>
                </c:pt>
                <c:pt idx="48">
                  <c:v>31</c:v>
                </c:pt>
                <c:pt idx="49">
                  <c:v>26</c:v>
                </c:pt>
                <c:pt idx="50">
                  <c:v>13</c:v>
                </c:pt>
                <c:pt idx="51">
                  <c:v>10</c:v>
                </c:pt>
                <c:pt idx="52">
                  <c:v>60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ConsolidadoGVE28!$A$17</c:f>
              <c:strCache>
                <c:ptCount val="1"/>
                <c:pt idx="0">
                  <c:v>SAO SEBASTIAO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ConsolidadoGVE28!$B$17:$BB$17</c:f>
              <c:numCache>
                <c:ptCount val="53"/>
                <c:pt idx="0">
                  <c:v>12</c:v>
                </c:pt>
                <c:pt idx="1">
                  <c:v>16</c:v>
                </c:pt>
                <c:pt idx="2">
                  <c:v>17</c:v>
                </c:pt>
                <c:pt idx="3">
                  <c:v>23</c:v>
                </c:pt>
                <c:pt idx="4">
                  <c:v>4</c:v>
                </c:pt>
                <c:pt idx="5">
                  <c:v>6</c:v>
                </c:pt>
                <c:pt idx="6">
                  <c:v>9</c:v>
                </c:pt>
                <c:pt idx="7">
                  <c:v>10</c:v>
                </c:pt>
                <c:pt idx="8">
                  <c:v>13</c:v>
                </c:pt>
                <c:pt idx="9">
                  <c:v>18</c:v>
                </c:pt>
                <c:pt idx="10">
                  <c:v>4</c:v>
                </c:pt>
                <c:pt idx="11">
                  <c:v>11</c:v>
                </c:pt>
                <c:pt idx="12">
                  <c:v>8</c:v>
                </c:pt>
                <c:pt idx="13">
                  <c:v>16</c:v>
                </c:pt>
                <c:pt idx="14">
                  <c:v>5</c:v>
                </c:pt>
                <c:pt idx="15">
                  <c:v>7</c:v>
                </c:pt>
                <c:pt idx="16">
                  <c:v>6</c:v>
                </c:pt>
                <c:pt idx="17">
                  <c:v>2</c:v>
                </c:pt>
                <c:pt idx="18">
                  <c:v>4</c:v>
                </c:pt>
                <c:pt idx="19">
                  <c:v>1</c:v>
                </c:pt>
                <c:pt idx="20">
                  <c:v>0</c:v>
                </c:pt>
                <c:pt idx="21">
                  <c:v>5</c:v>
                </c:pt>
                <c:pt idx="22">
                  <c:v>1</c:v>
                </c:pt>
                <c:pt idx="23">
                  <c:v>4</c:v>
                </c:pt>
                <c:pt idx="24">
                  <c:v>7</c:v>
                </c:pt>
                <c:pt idx="25">
                  <c:v>4</c:v>
                </c:pt>
                <c:pt idx="26">
                  <c:v>2</c:v>
                </c:pt>
                <c:pt idx="27">
                  <c:v>1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5</c:v>
                </c:pt>
                <c:pt idx="33">
                  <c:v>8</c:v>
                </c:pt>
                <c:pt idx="34">
                  <c:v>0</c:v>
                </c:pt>
                <c:pt idx="35">
                  <c:v>3</c:v>
                </c:pt>
                <c:pt idx="36">
                  <c:v>5</c:v>
                </c:pt>
                <c:pt idx="37">
                  <c:v>9</c:v>
                </c:pt>
                <c:pt idx="38">
                  <c:v>3</c:v>
                </c:pt>
                <c:pt idx="39">
                  <c:v>6</c:v>
                </c:pt>
                <c:pt idx="40">
                  <c:v>4</c:v>
                </c:pt>
                <c:pt idx="41">
                  <c:v>8</c:v>
                </c:pt>
                <c:pt idx="42">
                  <c:v>2</c:v>
                </c:pt>
                <c:pt idx="43">
                  <c:v>4</c:v>
                </c:pt>
                <c:pt idx="44">
                  <c:v>7</c:v>
                </c:pt>
                <c:pt idx="45">
                  <c:v>10</c:v>
                </c:pt>
                <c:pt idx="46">
                  <c:v>5</c:v>
                </c:pt>
                <c:pt idx="47">
                  <c:v>4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ConsolidadoGVE28!$A$18</c:f>
              <c:strCache>
                <c:ptCount val="1"/>
                <c:pt idx="0">
                  <c:v>UBATUBA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ConsolidadoGVE28!$B$18:$BB$18</c:f>
              <c:numCache>
                <c:ptCount val="53"/>
                <c:pt idx="0">
                  <c:v>40</c:v>
                </c:pt>
                <c:pt idx="1">
                  <c:v>99</c:v>
                </c:pt>
                <c:pt idx="2">
                  <c:v>58</c:v>
                </c:pt>
                <c:pt idx="3">
                  <c:v>98</c:v>
                </c:pt>
                <c:pt idx="4">
                  <c:v>123</c:v>
                </c:pt>
                <c:pt idx="5">
                  <c:v>157</c:v>
                </c:pt>
                <c:pt idx="6">
                  <c:v>34</c:v>
                </c:pt>
                <c:pt idx="7">
                  <c:v>94</c:v>
                </c:pt>
                <c:pt idx="8">
                  <c:v>12</c:v>
                </c:pt>
                <c:pt idx="9">
                  <c:v>37</c:v>
                </c:pt>
                <c:pt idx="10">
                  <c:v>73</c:v>
                </c:pt>
                <c:pt idx="11">
                  <c:v>48</c:v>
                </c:pt>
                <c:pt idx="12">
                  <c:v>45</c:v>
                </c:pt>
                <c:pt idx="13">
                  <c:v>30</c:v>
                </c:pt>
                <c:pt idx="14">
                  <c:v>0</c:v>
                </c:pt>
                <c:pt idx="15">
                  <c:v>35</c:v>
                </c:pt>
                <c:pt idx="16">
                  <c:v>53</c:v>
                </c:pt>
                <c:pt idx="17">
                  <c:v>0</c:v>
                </c:pt>
                <c:pt idx="18">
                  <c:v>39</c:v>
                </c:pt>
                <c:pt idx="19">
                  <c:v>26</c:v>
                </c:pt>
                <c:pt idx="20">
                  <c:v>30</c:v>
                </c:pt>
                <c:pt idx="21">
                  <c:v>0</c:v>
                </c:pt>
                <c:pt idx="22">
                  <c:v>36</c:v>
                </c:pt>
                <c:pt idx="23">
                  <c:v>56</c:v>
                </c:pt>
                <c:pt idx="24">
                  <c:v>0</c:v>
                </c:pt>
                <c:pt idx="25">
                  <c:v>41</c:v>
                </c:pt>
                <c:pt idx="26">
                  <c:v>40</c:v>
                </c:pt>
                <c:pt idx="27">
                  <c:v>41</c:v>
                </c:pt>
                <c:pt idx="28">
                  <c:v>20</c:v>
                </c:pt>
                <c:pt idx="29">
                  <c:v>29</c:v>
                </c:pt>
                <c:pt idx="30">
                  <c:v>50</c:v>
                </c:pt>
                <c:pt idx="31">
                  <c:v>26</c:v>
                </c:pt>
                <c:pt idx="32">
                  <c:v>27</c:v>
                </c:pt>
                <c:pt idx="33">
                  <c:v>26</c:v>
                </c:pt>
                <c:pt idx="34">
                  <c:v>36</c:v>
                </c:pt>
                <c:pt idx="35">
                  <c:v>44</c:v>
                </c:pt>
                <c:pt idx="36">
                  <c:v>25</c:v>
                </c:pt>
                <c:pt idx="37">
                  <c:v>42</c:v>
                </c:pt>
                <c:pt idx="38">
                  <c:v>29</c:v>
                </c:pt>
                <c:pt idx="39">
                  <c:v>58</c:v>
                </c:pt>
                <c:pt idx="40">
                  <c:v>31</c:v>
                </c:pt>
                <c:pt idx="41">
                  <c:v>36</c:v>
                </c:pt>
                <c:pt idx="42">
                  <c:v>36</c:v>
                </c:pt>
                <c:pt idx="43">
                  <c:v>51</c:v>
                </c:pt>
                <c:pt idx="44">
                  <c:v>25</c:v>
                </c:pt>
                <c:pt idx="45">
                  <c:v>26</c:v>
                </c:pt>
                <c:pt idx="46">
                  <c:v>37</c:v>
                </c:pt>
                <c:pt idx="47">
                  <c:v>0</c:v>
                </c:pt>
                <c:pt idx="48">
                  <c:v>16</c:v>
                </c:pt>
                <c:pt idx="49">
                  <c:v>26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30983790"/>
        <c:axId val="10418655"/>
      </c:lineChart>
      <c:catAx>
        <c:axId val="30983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18655"/>
        <c:crosses val="autoZero"/>
        <c:auto val="1"/>
        <c:lblOffset val="100"/>
        <c:noMultiLvlLbl val="0"/>
      </c:catAx>
      <c:valAx>
        <c:axId val="10418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9837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etária, GVE 28 Caraguatatuba,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ConsolidadoGVE28!$B$89:$F$89</c:f>
              <c:strCache>
                <c:ptCount val="5"/>
                <c:pt idx="0">
                  <c:v>&lt; 1 </c:v>
                </c:pt>
                <c:pt idx="1">
                  <c:v>1 a 4</c:v>
                </c:pt>
                <c:pt idx="2">
                  <c:v>5 a 9</c:v>
                </c:pt>
                <c:pt idx="3">
                  <c:v>10 + </c:v>
                </c:pt>
                <c:pt idx="4">
                  <c:v>IGN</c:v>
                </c:pt>
              </c:strCache>
            </c:strRef>
          </c:cat>
          <c:val>
            <c:numRef>
              <c:f>ConsolidadoGVE28!$B$94:$F$94</c:f>
              <c:numCache>
                <c:ptCount val="5"/>
                <c:pt idx="0">
                  <c:v>294</c:v>
                </c:pt>
                <c:pt idx="1">
                  <c:v>1103</c:v>
                </c:pt>
                <c:pt idx="2">
                  <c:v>603</c:v>
                </c:pt>
                <c:pt idx="3">
                  <c:v>3276</c:v>
                </c:pt>
                <c:pt idx="4">
                  <c:v>157</c:v>
                </c:pt>
              </c:numCache>
            </c:numRef>
          </c:val>
        </c:ser>
        <c:gapWidth val="0"/>
        <c:axId val="26659032"/>
        <c:axId val="38604697"/>
      </c:barChart>
      <c:catAx>
        <c:axId val="26659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04697"/>
        <c:crosses val="autoZero"/>
        <c:auto val="1"/>
        <c:lblOffset val="100"/>
        <c:noMultiLvlLbl val="0"/>
      </c:catAx>
      <c:valAx>
        <c:axId val="38604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590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4 - MDDA: Casos de diarréia segundo o plano de tratamento, GVE 28 Caraguatatuba,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ConsolidadoGVE28!$H$89:$K$89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ConsolidadoGVE28!$H$94:$K$94</c:f>
              <c:numCache>
                <c:ptCount val="4"/>
                <c:pt idx="0">
                  <c:v>3540</c:v>
                </c:pt>
                <c:pt idx="1">
                  <c:v>494</c:v>
                </c:pt>
                <c:pt idx="2">
                  <c:v>1107</c:v>
                </c:pt>
                <c:pt idx="3">
                  <c:v>292</c:v>
                </c:pt>
              </c:numCache>
            </c:numRef>
          </c:val>
        </c:ser>
        <c:gapWidth val="0"/>
        <c:axId val="11897954"/>
        <c:axId val="39972723"/>
      </c:barChart>
      <c:catAx>
        <c:axId val="11897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972723"/>
        <c:crosses val="autoZero"/>
        <c:auto val="1"/>
        <c:lblOffset val="100"/>
        <c:noMultiLvlLbl val="0"/>
      </c:catAx>
      <c:valAx>
        <c:axId val="39972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8979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a faixa etária e trimestre de ocorrência, GVE 28 Caraguatatuba,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ConsolidadoGVE28!$A$114:$A$117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ConsolidadoGVE28!$B$114:$B$117</c:f>
              <c:numCache>
                <c:ptCount val="4"/>
                <c:pt idx="0">
                  <c:v>94</c:v>
                </c:pt>
                <c:pt idx="1">
                  <c:v>60</c:v>
                </c:pt>
                <c:pt idx="2">
                  <c:v>72</c:v>
                </c:pt>
                <c:pt idx="3">
                  <c:v>68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ConsolidadoGVE28!$A$114:$A$117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ConsolidadoGVE28!$C$114:$C$117</c:f>
              <c:numCache>
                <c:ptCount val="4"/>
                <c:pt idx="0">
                  <c:v>368</c:v>
                </c:pt>
                <c:pt idx="1">
                  <c:v>234</c:v>
                </c:pt>
                <c:pt idx="2">
                  <c:v>272</c:v>
                </c:pt>
                <c:pt idx="3">
                  <c:v>229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ConsolidadoGVE28!$A$114:$A$117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ConsolidadoGVE28!$D$114:$D$117</c:f>
              <c:numCache>
                <c:ptCount val="4"/>
                <c:pt idx="0">
                  <c:v>195</c:v>
                </c:pt>
                <c:pt idx="1">
                  <c:v>127</c:v>
                </c:pt>
                <c:pt idx="2">
                  <c:v>134</c:v>
                </c:pt>
                <c:pt idx="3">
                  <c:v>147</c:v>
                </c:pt>
              </c:numCache>
            </c:numRef>
          </c:val>
        </c:ser>
        <c:ser>
          <c:idx val="3"/>
          <c:order val="3"/>
          <c:tx>
            <c:v>10 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ConsolidadoGVE28!$A$114:$A$117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ConsolidadoGVE28!$E$114:$E$117</c:f>
              <c:numCache>
                <c:ptCount val="4"/>
                <c:pt idx="0">
                  <c:v>1284</c:v>
                </c:pt>
                <c:pt idx="1">
                  <c:v>647</c:v>
                </c:pt>
                <c:pt idx="2">
                  <c:v>653</c:v>
                </c:pt>
                <c:pt idx="3">
                  <c:v>692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ConsolidadoGVE28!$F$114:$F$117</c:f>
              <c:numCache>
                <c:ptCount val="4"/>
                <c:pt idx="0">
                  <c:v>42</c:v>
                </c:pt>
                <c:pt idx="1">
                  <c:v>3</c:v>
                </c:pt>
                <c:pt idx="2">
                  <c:v>70</c:v>
                </c:pt>
                <c:pt idx="3">
                  <c:v>42</c:v>
                </c:pt>
              </c:numCache>
            </c:numRef>
          </c:val>
        </c:ser>
        <c:axId val="24210188"/>
        <c:axId val="16565101"/>
      </c:barChart>
      <c:catAx>
        <c:axId val="24210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65101"/>
        <c:crosses val="autoZero"/>
        <c:auto val="1"/>
        <c:lblOffset val="100"/>
        <c:noMultiLvlLbl val="0"/>
      </c:catAx>
      <c:valAx>
        <c:axId val="16565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101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 e trimestre de ocorrência, GVE 28 Caraguatatuba,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ConsolidadoGVE28!$A$115:$A$117</c:f>
              <c:strCache>
                <c:ptCount val="3"/>
                <c:pt idx="0">
                  <c:v>2º Trimestre</c:v>
                </c:pt>
                <c:pt idx="1">
                  <c:v>3º Trimestre</c:v>
                </c:pt>
                <c:pt idx="2">
                  <c:v>4º Trimestre</c:v>
                </c:pt>
              </c:strCache>
            </c:strRef>
          </c:cat>
          <c:val>
            <c:numRef>
              <c:f>ConsolidadoGVE28!$H$114:$H$117</c:f>
              <c:numCache>
                <c:ptCount val="4"/>
                <c:pt idx="0">
                  <c:v>1335</c:v>
                </c:pt>
                <c:pt idx="1">
                  <c:v>748</c:v>
                </c:pt>
                <c:pt idx="2">
                  <c:v>735</c:v>
                </c:pt>
                <c:pt idx="3">
                  <c:v>722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ConsolidadoGVE28!$A$115:$A$117</c:f>
              <c:strCache>
                <c:ptCount val="3"/>
                <c:pt idx="0">
                  <c:v>2º Trimestre</c:v>
                </c:pt>
                <c:pt idx="1">
                  <c:v>3º Trimestre</c:v>
                </c:pt>
                <c:pt idx="2">
                  <c:v>4º Trimestre</c:v>
                </c:pt>
              </c:strCache>
            </c:strRef>
          </c:cat>
          <c:val>
            <c:numRef>
              <c:f>ConsolidadoGVE28!$I$114:$I$117</c:f>
              <c:numCache>
                <c:ptCount val="4"/>
                <c:pt idx="0">
                  <c:v>112</c:v>
                </c:pt>
                <c:pt idx="1">
                  <c:v>21</c:v>
                </c:pt>
                <c:pt idx="2">
                  <c:v>221</c:v>
                </c:pt>
                <c:pt idx="3">
                  <c:v>140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ConsolidadoGVE28!$A$115:$A$117</c:f>
              <c:strCache>
                <c:ptCount val="3"/>
                <c:pt idx="0">
                  <c:v>2º Trimestre</c:v>
                </c:pt>
                <c:pt idx="1">
                  <c:v>3º Trimestre</c:v>
                </c:pt>
                <c:pt idx="2">
                  <c:v>4º Trimestre</c:v>
                </c:pt>
              </c:strCache>
            </c:strRef>
          </c:cat>
          <c:val>
            <c:numRef>
              <c:f>ConsolidadoGVE28!$J$114:$J$117</c:f>
              <c:numCache>
                <c:ptCount val="4"/>
                <c:pt idx="0">
                  <c:v>427</c:v>
                </c:pt>
                <c:pt idx="1">
                  <c:v>244</c:v>
                </c:pt>
                <c:pt idx="2">
                  <c:v>202</c:v>
                </c:pt>
                <c:pt idx="3">
                  <c:v>234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ConsolidadoGVE28!$A$115:$A$117</c:f>
              <c:strCache>
                <c:ptCount val="3"/>
                <c:pt idx="0">
                  <c:v>2º Trimestre</c:v>
                </c:pt>
                <c:pt idx="1">
                  <c:v>3º Trimestre</c:v>
                </c:pt>
                <c:pt idx="2">
                  <c:v>4º Trimestre</c:v>
                </c:pt>
              </c:strCache>
            </c:strRef>
          </c:cat>
          <c:val>
            <c:numRef>
              <c:f>ConsolidadoGVE28!$K$114:$K$117</c:f>
              <c:numCache>
                <c:ptCount val="4"/>
                <c:pt idx="0">
                  <c:v>109</c:v>
                </c:pt>
                <c:pt idx="1">
                  <c:v>58</c:v>
                </c:pt>
                <c:pt idx="2">
                  <c:v>43</c:v>
                </c:pt>
                <c:pt idx="3">
                  <c:v>82</c:v>
                </c:pt>
              </c:numCache>
            </c:numRef>
          </c:val>
        </c:ser>
        <c:axId val="14868182"/>
        <c:axId val="66704775"/>
      </c:barChart>
      <c:catAx>
        <c:axId val="14868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04775"/>
        <c:crosses val="autoZero"/>
        <c:auto val="1"/>
        <c:lblOffset val="100"/>
        <c:noMultiLvlLbl val="0"/>
      </c:catAx>
      <c:valAx>
        <c:axId val="66704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681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28575</xdr:rowOff>
    </xdr:from>
    <xdr:to>
      <xdr:col>0</xdr:col>
      <xdr:colOff>819150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5242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22"/>
  <sheetViews>
    <sheetView tabSelected="1" zoomScale="75" zoomScaleNormal="75" workbookViewId="0" topLeftCell="A1">
      <selection activeCell="H35" sqref="H35"/>
    </sheetView>
  </sheetViews>
  <sheetFormatPr defaultColWidth="9.140625" defaultRowHeight="12.75"/>
  <cols>
    <col min="1" max="1" width="35.140625" style="19" customWidth="1"/>
    <col min="2" max="12" width="9.140625" style="18" customWidth="1"/>
    <col min="13" max="13" width="15.140625" style="18" customWidth="1"/>
    <col min="14" max="14" width="9.140625" style="18" customWidth="1"/>
    <col min="15" max="15" width="11.7109375" style="18" bestFit="1" customWidth="1"/>
    <col min="16" max="18" width="9.140625" style="18" customWidth="1"/>
    <col min="19" max="19" width="13.28125" style="18" customWidth="1"/>
    <col min="20" max="20" width="9.140625" style="18" customWidth="1"/>
    <col min="21" max="21" width="16.140625" style="18" customWidth="1"/>
    <col min="22" max="16384" width="9.140625" style="18" customWidth="1"/>
  </cols>
  <sheetData>
    <row r="1" ht="12.75">
      <c r="B1" s="105" t="s">
        <v>55</v>
      </c>
    </row>
    <row r="2" ht="12.75">
      <c r="B2" s="105" t="s">
        <v>56</v>
      </c>
    </row>
    <row r="3" ht="12.75">
      <c r="B3" s="105" t="s">
        <v>57</v>
      </c>
    </row>
    <row r="4" ht="12.75">
      <c r="B4" s="105" t="s">
        <v>58</v>
      </c>
    </row>
    <row r="5" ht="12.75">
      <c r="B5" s="106" t="s">
        <v>59</v>
      </c>
    </row>
    <row r="6" ht="12.75">
      <c r="B6" s="106" t="s">
        <v>60</v>
      </c>
    </row>
    <row r="7" ht="12.75">
      <c r="B7" s="107" t="s">
        <v>61</v>
      </c>
    </row>
    <row r="8" spans="1:5" s="2" customFormat="1" ht="11.25">
      <c r="A8" s="1"/>
      <c r="E8" s="3" t="s">
        <v>0</v>
      </c>
    </row>
    <row r="9" s="2" customFormat="1" ht="11.25">
      <c r="A9" s="4" t="s">
        <v>30</v>
      </c>
    </row>
    <row r="10" spans="1:2" s="2" customFormat="1" ht="11.25">
      <c r="A10" s="110"/>
      <c r="B10" s="110"/>
    </row>
    <row r="11" s="2" customFormat="1" ht="11.25">
      <c r="A11" s="2" t="s">
        <v>31</v>
      </c>
    </row>
    <row r="12" s="2" customFormat="1" ht="12" thickBot="1"/>
    <row r="13" spans="1:55" s="2" customFormat="1" ht="12.75" customHeight="1" thickBot="1">
      <c r="A13" s="111" t="s">
        <v>1</v>
      </c>
      <c r="B13" s="113" t="s">
        <v>2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5"/>
    </row>
    <row r="14" spans="1:56" s="2" customFormat="1" ht="13.5" thickBot="1">
      <c r="A14" s="112"/>
      <c r="B14" s="36">
        <v>1</v>
      </c>
      <c r="C14" s="37">
        <v>2</v>
      </c>
      <c r="D14" s="37">
        <v>3</v>
      </c>
      <c r="E14" s="37">
        <v>4</v>
      </c>
      <c r="F14" s="37">
        <v>5</v>
      </c>
      <c r="G14" s="37">
        <v>6</v>
      </c>
      <c r="H14" s="37">
        <v>7</v>
      </c>
      <c r="I14" s="37">
        <v>8</v>
      </c>
      <c r="J14" s="37">
        <v>9</v>
      </c>
      <c r="K14" s="37">
        <v>10</v>
      </c>
      <c r="L14" s="37">
        <v>11</v>
      </c>
      <c r="M14" s="37">
        <v>12</v>
      </c>
      <c r="N14" s="37">
        <v>13</v>
      </c>
      <c r="O14" s="37">
        <v>14</v>
      </c>
      <c r="P14" s="37">
        <v>15</v>
      </c>
      <c r="Q14" s="37">
        <v>16</v>
      </c>
      <c r="R14" s="37">
        <v>17</v>
      </c>
      <c r="S14" s="37">
        <v>18</v>
      </c>
      <c r="T14" s="37">
        <v>19</v>
      </c>
      <c r="U14" s="37">
        <v>20</v>
      </c>
      <c r="V14" s="37">
        <v>21</v>
      </c>
      <c r="W14" s="37">
        <v>22</v>
      </c>
      <c r="X14" s="37">
        <v>23</v>
      </c>
      <c r="Y14" s="37">
        <v>24</v>
      </c>
      <c r="Z14" s="37">
        <v>25</v>
      </c>
      <c r="AA14" s="37">
        <v>26</v>
      </c>
      <c r="AB14" s="37">
        <v>27</v>
      </c>
      <c r="AC14" s="37">
        <v>28</v>
      </c>
      <c r="AD14" s="37">
        <v>29</v>
      </c>
      <c r="AE14" s="37">
        <v>30</v>
      </c>
      <c r="AF14" s="37">
        <v>31</v>
      </c>
      <c r="AG14" s="37">
        <v>32</v>
      </c>
      <c r="AH14" s="37">
        <v>33</v>
      </c>
      <c r="AI14" s="37">
        <v>34</v>
      </c>
      <c r="AJ14" s="37">
        <v>35</v>
      </c>
      <c r="AK14" s="37">
        <v>36</v>
      </c>
      <c r="AL14" s="37">
        <v>37</v>
      </c>
      <c r="AM14" s="37">
        <v>38</v>
      </c>
      <c r="AN14" s="37">
        <v>39</v>
      </c>
      <c r="AO14" s="37">
        <v>40</v>
      </c>
      <c r="AP14" s="37">
        <v>41</v>
      </c>
      <c r="AQ14" s="37">
        <v>42</v>
      </c>
      <c r="AR14" s="37">
        <v>43</v>
      </c>
      <c r="AS14" s="37">
        <v>44</v>
      </c>
      <c r="AT14" s="37">
        <v>45</v>
      </c>
      <c r="AU14" s="37">
        <v>46</v>
      </c>
      <c r="AV14" s="37">
        <v>47</v>
      </c>
      <c r="AW14" s="37">
        <v>48</v>
      </c>
      <c r="AX14" s="37">
        <v>49</v>
      </c>
      <c r="AY14" s="37">
        <v>50</v>
      </c>
      <c r="AZ14" s="37">
        <v>51</v>
      </c>
      <c r="BA14" s="37">
        <v>52</v>
      </c>
      <c r="BB14" s="37">
        <v>53</v>
      </c>
      <c r="BC14" s="38" t="s">
        <v>3</v>
      </c>
      <c r="BD14"/>
    </row>
    <row r="15" spans="1:56" s="2" customFormat="1" ht="12.75">
      <c r="A15" s="33" t="s">
        <v>37</v>
      </c>
      <c r="B15" s="32">
        <v>70</v>
      </c>
      <c r="C15" s="32">
        <v>106</v>
      </c>
      <c r="D15" s="32">
        <v>91</v>
      </c>
      <c r="E15" s="32">
        <v>69</v>
      </c>
      <c r="F15" s="32">
        <v>50</v>
      </c>
      <c r="G15" s="32">
        <v>39</v>
      </c>
      <c r="H15" s="32">
        <v>48</v>
      </c>
      <c r="I15" s="32">
        <v>45</v>
      </c>
      <c r="J15" s="32">
        <v>37</v>
      </c>
      <c r="K15" s="32">
        <v>51</v>
      </c>
      <c r="L15" s="32">
        <v>41</v>
      </c>
      <c r="M15" s="32">
        <v>40</v>
      </c>
      <c r="N15" s="32">
        <v>34</v>
      </c>
      <c r="O15" s="32">
        <v>51</v>
      </c>
      <c r="P15" s="32">
        <v>36</v>
      </c>
      <c r="Q15" s="32">
        <v>53</v>
      </c>
      <c r="R15" s="32">
        <v>29</v>
      </c>
      <c r="S15" s="32">
        <v>40</v>
      </c>
      <c r="T15" s="32">
        <v>39</v>
      </c>
      <c r="U15" s="32">
        <v>37</v>
      </c>
      <c r="V15" s="32">
        <v>28</v>
      </c>
      <c r="W15" s="32">
        <v>27</v>
      </c>
      <c r="X15" s="32">
        <v>40</v>
      </c>
      <c r="Y15" s="32">
        <v>44</v>
      </c>
      <c r="Z15" s="32">
        <v>56</v>
      </c>
      <c r="AA15" s="32">
        <v>58</v>
      </c>
      <c r="AB15" s="32">
        <v>33</v>
      </c>
      <c r="AC15" s="32">
        <v>33</v>
      </c>
      <c r="AD15" s="32">
        <v>33</v>
      </c>
      <c r="AE15" s="32">
        <v>24</v>
      </c>
      <c r="AF15" s="32">
        <v>25</v>
      </c>
      <c r="AG15" s="32">
        <v>19</v>
      </c>
      <c r="AH15" s="32">
        <v>22</v>
      </c>
      <c r="AI15" s="32">
        <v>38</v>
      </c>
      <c r="AJ15" s="32">
        <v>40</v>
      </c>
      <c r="AK15" s="32">
        <v>25</v>
      </c>
      <c r="AL15" s="32">
        <v>35</v>
      </c>
      <c r="AM15" s="32">
        <v>32</v>
      </c>
      <c r="AN15" s="32">
        <v>24</v>
      </c>
      <c r="AO15" s="32">
        <v>34</v>
      </c>
      <c r="AP15" s="32">
        <v>20</v>
      </c>
      <c r="AQ15" s="32">
        <v>39</v>
      </c>
      <c r="AR15" s="32">
        <v>25</v>
      </c>
      <c r="AS15" s="32">
        <v>25</v>
      </c>
      <c r="AT15" s="32">
        <v>38</v>
      </c>
      <c r="AU15" s="32">
        <v>41</v>
      </c>
      <c r="AV15" s="32">
        <v>34</v>
      </c>
      <c r="AW15" s="32">
        <v>29</v>
      </c>
      <c r="AX15" s="32">
        <v>36</v>
      </c>
      <c r="AY15" s="32">
        <v>31</v>
      </c>
      <c r="AZ15" s="32">
        <v>33</v>
      </c>
      <c r="BA15" s="32">
        <v>21</v>
      </c>
      <c r="BB15" s="39">
        <v>56</v>
      </c>
      <c r="BC15" s="42">
        <v>2104</v>
      </c>
      <c r="BD15"/>
    </row>
    <row r="16" spans="1:56" s="2" customFormat="1" ht="12.75">
      <c r="A16" s="23" t="s">
        <v>38</v>
      </c>
      <c r="B16" s="20">
        <v>35</v>
      </c>
      <c r="C16" s="20">
        <v>25</v>
      </c>
      <c r="D16" s="20">
        <v>37</v>
      </c>
      <c r="E16" s="20">
        <v>19</v>
      </c>
      <c r="F16" s="20">
        <v>15</v>
      </c>
      <c r="G16" s="20">
        <v>9</v>
      </c>
      <c r="H16" s="20">
        <v>0</v>
      </c>
      <c r="I16" s="20">
        <v>4</v>
      </c>
      <c r="J16" s="20">
        <v>0</v>
      </c>
      <c r="K16" s="20">
        <v>14</v>
      </c>
      <c r="L16" s="20">
        <v>10</v>
      </c>
      <c r="M16" s="20">
        <v>18</v>
      </c>
      <c r="N16" s="20">
        <v>7</v>
      </c>
      <c r="O16" s="20">
        <v>4</v>
      </c>
      <c r="P16" s="20">
        <v>0</v>
      </c>
      <c r="Q16" s="20">
        <v>4</v>
      </c>
      <c r="R16" s="20">
        <v>0</v>
      </c>
      <c r="S16" s="20">
        <v>3</v>
      </c>
      <c r="T16" s="20">
        <v>4</v>
      </c>
      <c r="U16" s="20">
        <v>6</v>
      </c>
      <c r="V16" s="20">
        <v>14</v>
      </c>
      <c r="W16" s="20">
        <v>6</v>
      </c>
      <c r="X16" s="20">
        <v>34</v>
      </c>
      <c r="Y16" s="20">
        <v>25</v>
      </c>
      <c r="Z16" s="20">
        <v>13</v>
      </c>
      <c r="AA16" s="20">
        <v>12</v>
      </c>
      <c r="AB16" s="20">
        <v>19</v>
      </c>
      <c r="AC16" s="20">
        <v>20</v>
      </c>
      <c r="AD16" s="20">
        <v>27</v>
      </c>
      <c r="AE16" s="20">
        <v>19</v>
      </c>
      <c r="AF16" s="20">
        <v>41</v>
      </c>
      <c r="AG16" s="20">
        <v>9</v>
      </c>
      <c r="AH16" s="20">
        <v>20</v>
      </c>
      <c r="AI16" s="20">
        <v>29</v>
      </c>
      <c r="AJ16" s="20">
        <v>60</v>
      </c>
      <c r="AK16" s="20">
        <v>38</v>
      </c>
      <c r="AL16" s="20">
        <v>20</v>
      </c>
      <c r="AM16" s="20">
        <v>29</v>
      </c>
      <c r="AN16" s="20">
        <v>11</v>
      </c>
      <c r="AO16" s="20">
        <v>45</v>
      </c>
      <c r="AP16" s="20">
        <v>2</v>
      </c>
      <c r="AQ16" s="20">
        <v>17</v>
      </c>
      <c r="AR16" s="20">
        <v>0</v>
      </c>
      <c r="AS16" s="20">
        <v>0</v>
      </c>
      <c r="AT16" s="20">
        <v>19</v>
      </c>
      <c r="AU16" s="20">
        <v>13</v>
      </c>
      <c r="AV16" s="20">
        <v>24</v>
      </c>
      <c r="AW16" s="20">
        <v>60</v>
      </c>
      <c r="AX16" s="20">
        <v>31</v>
      </c>
      <c r="AY16" s="20">
        <v>26</v>
      </c>
      <c r="AZ16" s="20">
        <v>13</v>
      </c>
      <c r="BA16" s="20">
        <v>10</v>
      </c>
      <c r="BB16" s="40">
        <v>60</v>
      </c>
      <c r="BC16" s="43">
        <v>980</v>
      </c>
      <c r="BD16"/>
    </row>
    <row r="17" spans="1:56" s="2" customFormat="1" ht="12.75">
      <c r="A17" s="23" t="s">
        <v>39</v>
      </c>
      <c r="B17" s="20">
        <v>12</v>
      </c>
      <c r="C17" s="20">
        <v>16</v>
      </c>
      <c r="D17" s="20">
        <v>17</v>
      </c>
      <c r="E17" s="20">
        <v>23</v>
      </c>
      <c r="F17" s="20">
        <v>4</v>
      </c>
      <c r="G17" s="20">
        <v>6</v>
      </c>
      <c r="H17" s="20">
        <v>9</v>
      </c>
      <c r="I17" s="20">
        <v>10</v>
      </c>
      <c r="J17" s="20">
        <v>13</v>
      </c>
      <c r="K17" s="20">
        <v>18</v>
      </c>
      <c r="L17" s="20">
        <v>4</v>
      </c>
      <c r="M17" s="20">
        <v>11</v>
      </c>
      <c r="N17" s="20">
        <v>8</v>
      </c>
      <c r="O17" s="20">
        <v>16</v>
      </c>
      <c r="P17" s="20">
        <v>5</v>
      </c>
      <c r="Q17" s="20">
        <v>7</v>
      </c>
      <c r="R17" s="20">
        <v>6</v>
      </c>
      <c r="S17" s="20">
        <v>2</v>
      </c>
      <c r="T17" s="20">
        <v>4</v>
      </c>
      <c r="U17" s="20">
        <v>1</v>
      </c>
      <c r="V17" s="20">
        <v>0</v>
      </c>
      <c r="W17" s="20">
        <v>5</v>
      </c>
      <c r="X17" s="20">
        <v>1</v>
      </c>
      <c r="Y17" s="20">
        <v>4</v>
      </c>
      <c r="Z17" s="20">
        <v>7</v>
      </c>
      <c r="AA17" s="20">
        <v>4</v>
      </c>
      <c r="AB17" s="20">
        <v>2</v>
      </c>
      <c r="AC17" s="20">
        <v>1</v>
      </c>
      <c r="AD17" s="20">
        <v>3</v>
      </c>
      <c r="AE17" s="20">
        <v>0</v>
      </c>
      <c r="AF17" s="20">
        <v>0</v>
      </c>
      <c r="AG17" s="20">
        <v>2</v>
      </c>
      <c r="AH17" s="20">
        <v>5</v>
      </c>
      <c r="AI17" s="20">
        <v>8</v>
      </c>
      <c r="AJ17" s="20">
        <v>0</v>
      </c>
      <c r="AK17" s="20">
        <v>3</v>
      </c>
      <c r="AL17" s="20">
        <v>5</v>
      </c>
      <c r="AM17" s="20">
        <v>9</v>
      </c>
      <c r="AN17" s="20">
        <v>3</v>
      </c>
      <c r="AO17" s="20">
        <v>6</v>
      </c>
      <c r="AP17" s="20">
        <v>4</v>
      </c>
      <c r="AQ17" s="20">
        <v>8</v>
      </c>
      <c r="AR17" s="20">
        <v>2</v>
      </c>
      <c r="AS17" s="20">
        <v>4</v>
      </c>
      <c r="AT17" s="20">
        <v>7</v>
      </c>
      <c r="AU17" s="20">
        <v>10</v>
      </c>
      <c r="AV17" s="20">
        <v>5</v>
      </c>
      <c r="AW17" s="20">
        <v>4</v>
      </c>
      <c r="AX17" s="20">
        <v>2</v>
      </c>
      <c r="AY17" s="20">
        <v>0</v>
      </c>
      <c r="AZ17" s="20">
        <v>0</v>
      </c>
      <c r="BA17" s="20">
        <v>2</v>
      </c>
      <c r="BB17" s="40">
        <v>0</v>
      </c>
      <c r="BC17" s="43">
        <v>308</v>
      </c>
      <c r="BD17"/>
    </row>
    <row r="18" spans="1:56" s="2" customFormat="1" ht="13.5" thickBot="1">
      <c r="A18" s="25" t="s">
        <v>40</v>
      </c>
      <c r="B18" s="24">
        <v>40</v>
      </c>
      <c r="C18" s="24">
        <v>99</v>
      </c>
      <c r="D18" s="24">
        <v>58</v>
      </c>
      <c r="E18" s="24">
        <v>98</v>
      </c>
      <c r="F18" s="24">
        <v>123</v>
      </c>
      <c r="G18" s="24">
        <v>157</v>
      </c>
      <c r="H18" s="24">
        <v>34</v>
      </c>
      <c r="I18" s="24">
        <v>94</v>
      </c>
      <c r="J18" s="24">
        <v>12</v>
      </c>
      <c r="K18" s="24">
        <v>37</v>
      </c>
      <c r="L18" s="24">
        <v>73</v>
      </c>
      <c r="M18" s="24">
        <v>48</v>
      </c>
      <c r="N18" s="24">
        <v>45</v>
      </c>
      <c r="O18" s="24">
        <v>30</v>
      </c>
      <c r="P18" s="24">
        <v>0</v>
      </c>
      <c r="Q18" s="24">
        <v>35</v>
      </c>
      <c r="R18" s="24">
        <v>53</v>
      </c>
      <c r="S18" s="24">
        <v>0</v>
      </c>
      <c r="T18" s="24">
        <v>39</v>
      </c>
      <c r="U18" s="24">
        <v>26</v>
      </c>
      <c r="V18" s="24">
        <v>30</v>
      </c>
      <c r="W18" s="24">
        <v>0</v>
      </c>
      <c r="X18" s="24">
        <v>36</v>
      </c>
      <c r="Y18" s="24">
        <v>56</v>
      </c>
      <c r="Z18" s="24">
        <v>0</v>
      </c>
      <c r="AA18" s="24">
        <v>41</v>
      </c>
      <c r="AB18" s="24">
        <v>40</v>
      </c>
      <c r="AC18" s="24">
        <v>41</v>
      </c>
      <c r="AD18" s="24">
        <v>20</v>
      </c>
      <c r="AE18" s="24">
        <v>29</v>
      </c>
      <c r="AF18" s="24">
        <v>50</v>
      </c>
      <c r="AG18" s="24">
        <v>26</v>
      </c>
      <c r="AH18" s="24">
        <v>27</v>
      </c>
      <c r="AI18" s="24">
        <v>26</v>
      </c>
      <c r="AJ18" s="24">
        <v>36</v>
      </c>
      <c r="AK18" s="24">
        <v>44</v>
      </c>
      <c r="AL18" s="24">
        <v>25</v>
      </c>
      <c r="AM18" s="24">
        <v>42</v>
      </c>
      <c r="AN18" s="24">
        <v>29</v>
      </c>
      <c r="AO18" s="24">
        <v>58</v>
      </c>
      <c r="AP18" s="24">
        <v>31</v>
      </c>
      <c r="AQ18" s="24">
        <v>36</v>
      </c>
      <c r="AR18" s="24">
        <v>36</v>
      </c>
      <c r="AS18" s="24">
        <v>51</v>
      </c>
      <c r="AT18" s="24">
        <v>25</v>
      </c>
      <c r="AU18" s="24">
        <v>26</v>
      </c>
      <c r="AV18" s="24">
        <v>37</v>
      </c>
      <c r="AW18" s="24">
        <v>0</v>
      </c>
      <c r="AX18" s="24">
        <v>16</v>
      </c>
      <c r="AY18" s="24">
        <v>26</v>
      </c>
      <c r="AZ18" s="24">
        <v>0</v>
      </c>
      <c r="BA18" s="24">
        <v>0</v>
      </c>
      <c r="BB18" s="41">
        <v>0</v>
      </c>
      <c r="BC18" s="44">
        <v>2041</v>
      </c>
      <c r="BD18"/>
    </row>
    <row r="19" spans="1:56" s="31" customFormat="1" ht="12" thickBot="1">
      <c r="A19" s="26" t="s">
        <v>41</v>
      </c>
      <c r="B19" s="27">
        <f>SUM(B15:B18)</f>
        <v>157</v>
      </c>
      <c r="C19" s="27">
        <f aca="true" t="shared" si="0" ref="C19:BB19">SUM(C15:C18)</f>
        <v>246</v>
      </c>
      <c r="D19" s="27">
        <f t="shared" si="0"/>
        <v>203</v>
      </c>
      <c r="E19" s="27">
        <f t="shared" si="0"/>
        <v>209</v>
      </c>
      <c r="F19" s="27">
        <f t="shared" si="0"/>
        <v>192</v>
      </c>
      <c r="G19" s="27">
        <f t="shared" si="0"/>
        <v>211</v>
      </c>
      <c r="H19" s="27">
        <f t="shared" si="0"/>
        <v>91</v>
      </c>
      <c r="I19" s="27">
        <f t="shared" si="0"/>
        <v>153</v>
      </c>
      <c r="J19" s="27">
        <f t="shared" si="0"/>
        <v>62</v>
      </c>
      <c r="K19" s="27">
        <f t="shared" si="0"/>
        <v>120</v>
      </c>
      <c r="L19" s="27">
        <f t="shared" si="0"/>
        <v>128</v>
      </c>
      <c r="M19" s="27">
        <f t="shared" si="0"/>
        <v>117</v>
      </c>
      <c r="N19" s="27">
        <f t="shared" si="0"/>
        <v>94</v>
      </c>
      <c r="O19" s="27">
        <f t="shared" si="0"/>
        <v>101</v>
      </c>
      <c r="P19" s="27">
        <f t="shared" si="0"/>
        <v>41</v>
      </c>
      <c r="Q19" s="27">
        <f t="shared" si="0"/>
        <v>99</v>
      </c>
      <c r="R19" s="27">
        <f t="shared" si="0"/>
        <v>88</v>
      </c>
      <c r="S19" s="27">
        <f t="shared" si="0"/>
        <v>45</v>
      </c>
      <c r="T19" s="27">
        <f t="shared" si="0"/>
        <v>86</v>
      </c>
      <c r="U19" s="27">
        <f t="shared" si="0"/>
        <v>70</v>
      </c>
      <c r="V19" s="27">
        <f t="shared" si="0"/>
        <v>72</v>
      </c>
      <c r="W19" s="27">
        <f t="shared" si="0"/>
        <v>38</v>
      </c>
      <c r="X19" s="27">
        <f t="shared" si="0"/>
        <v>111</v>
      </c>
      <c r="Y19" s="27">
        <f t="shared" si="0"/>
        <v>129</v>
      </c>
      <c r="Z19" s="27">
        <f t="shared" si="0"/>
        <v>76</v>
      </c>
      <c r="AA19" s="27">
        <f t="shared" si="0"/>
        <v>115</v>
      </c>
      <c r="AB19" s="27">
        <f t="shared" si="0"/>
        <v>94</v>
      </c>
      <c r="AC19" s="27">
        <f t="shared" si="0"/>
        <v>95</v>
      </c>
      <c r="AD19" s="27">
        <f t="shared" si="0"/>
        <v>83</v>
      </c>
      <c r="AE19" s="27">
        <f t="shared" si="0"/>
        <v>72</v>
      </c>
      <c r="AF19" s="27">
        <f t="shared" si="0"/>
        <v>116</v>
      </c>
      <c r="AG19" s="27">
        <f t="shared" si="0"/>
        <v>56</v>
      </c>
      <c r="AH19" s="27">
        <f t="shared" si="0"/>
        <v>74</v>
      </c>
      <c r="AI19" s="27">
        <f t="shared" si="0"/>
        <v>101</v>
      </c>
      <c r="AJ19" s="27">
        <f t="shared" si="0"/>
        <v>136</v>
      </c>
      <c r="AK19" s="27">
        <f t="shared" si="0"/>
        <v>110</v>
      </c>
      <c r="AL19" s="27">
        <f t="shared" si="0"/>
        <v>85</v>
      </c>
      <c r="AM19" s="27">
        <f t="shared" si="0"/>
        <v>112</v>
      </c>
      <c r="AN19" s="27">
        <f t="shared" si="0"/>
        <v>67</v>
      </c>
      <c r="AO19" s="27">
        <f t="shared" si="0"/>
        <v>143</v>
      </c>
      <c r="AP19" s="27">
        <f t="shared" si="0"/>
        <v>57</v>
      </c>
      <c r="AQ19" s="27">
        <f t="shared" si="0"/>
        <v>100</v>
      </c>
      <c r="AR19" s="27">
        <f t="shared" si="0"/>
        <v>63</v>
      </c>
      <c r="AS19" s="27">
        <f t="shared" si="0"/>
        <v>80</v>
      </c>
      <c r="AT19" s="27">
        <f t="shared" si="0"/>
        <v>89</v>
      </c>
      <c r="AU19" s="27">
        <f t="shared" si="0"/>
        <v>90</v>
      </c>
      <c r="AV19" s="27">
        <f t="shared" si="0"/>
        <v>100</v>
      </c>
      <c r="AW19" s="27">
        <f t="shared" si="0"/>
        <v>93</v>
      </c>
      <c r="AX19" s="27">
        <f t="shared" si="0"/>
        <v>85</v>
      </c>
      <c r="AY19" s="27">
        <f t="shared" si="0"/>
        <v>83</v>
      </c>
      <c r="AZ19" s="27">
        <f t="shared" si="0"/>
        <v>46</v>
      </c>
      <c r="BA19" s="27">
        <f t="shared" si="0"/>
        <v>33</v>
      </c>
      <c r="BB19" s="27">
        <f t="shared" si="0"/>
        <v>116</v>
      </c>
      <c r="BC19" s="27">
        <f>SUM(BC15:BC18)</f>
        <v>5433</v>
      </c>
      <c r="BD19" s="30"/>
    </row>
    <row r="20" s="5" customFormat="1" ht="11.25">
      <c r="A20" s="5" t="s">
        <v>4</v>
      </c>
    </row>
    <row r="21" s="5" customFormat="1" ht="11.25"/>
    <row r="22" s="5" customFormat="1" ht="11.25"/>
    <row r="23" s="2" customFormat="1" ht="11.25">
      <c r="A23" s="6"/>
    </row>
    <row r="24" s="2" customFormat="1" ht="11.25">
      <c r="A24" s="6" t="s">
        <v>32</v>
      </c>
    </row>
    <row r="25" s="2" customFormat="1" ht="12" thickBot="1">
      <c r="A25" s="6"/>
    </row>
    <row r="26" spans="1:21" s="2" customFormat="1" ht="27" customHeight="1" thickBot="1">
      <c r="A26" s="130" t="s">
        <v>5</v>
      </c>
      <c r="B26" s="116" t="s">
        <v>6</v>
      </c>
      <c r="C26" s="117"/>
      <c r="D26" s="117"/>
      <c r="E26" s="117"/>
      <c r="F26" s="117"/>
      <c r="G26" s="118"/>
      <c r="H26" s="116" t="s">
        <v>7</v>
      </c>
      <c r="I26" s="117"/>
      <c r="J26" s="117"/>
      <c r="K26" s="117"/>
      <c r="L26" s="118"/>
      <c r="M26" s="119" t="s">
        <v>8</v>
      </c>
      <c r="N26" s="124" t="s">
        <v>42</v>
      </c>
      <c r="O26" s="126" t="s">
        <v>53</v>
      </c>
      <c r="P26" s="108" t="s">
        <v>43</v>
      </c>
      <c r="Q26" s="63" t="s">
        <v>44</v>
      </c>
      <c r="R26" s="63" t="s">
        <v>45</v>
      </c>
      <c r="S26" s="63" t="s">
        <v>45</v>
      </c>
      <c r="T26" s="63" t="s">
        <v>9</v>
      </c>
      <c r="U26" s="64" t="s">
        <v>46</v>
      </c>
    </row>
    <row r="27" spans="1:21" s="2" customFormat="1" ht="12" thickBot="1">
      <c r="A27" s="131"/>
      <c r="B27" s="53" t="s">
        <v>10</v>
      </c>
      <c r="C27" s="54" t="s">
        <v>11</v>
      </c>
      <c r="D27" s="54" t="s">
        <v>12</v>
      </c>
      <c r="E27" s="54" t="s">
        <v>13</v>
      </c>
      <c r="F27" s="54" t="s">
        <v>14</v>
      </c>
      <c r="G27" s="55" t="s">
        <v>3</v>
      </c>
      <c r="H27" s="53" t="s">
        <v>15</v>
      </c>
      <c r="I27" s="54" t="s">
        <v>16</v>
      </c>
      <c r="J27" s="54" t="s">
        <v>17</v>
      </c>
      <c r="K27" s="54" t="s">
        <v>14</v>
      </c>
      <c r="L27" s="55" t="s">
        <v>3</v>
      </c>
      <c r="M27" s="120"/>
      <c r="N27" s="125"/>
      <c r="O27" s="127"/>
      <c r="P27" s="109"/>
      <c r="Q27" s="65" t="s">
        <v>47</v>
      </c>
      <c r="R27" s="65" t="s">
        <v>48</v>
      </c>
      <c r="S27" s="65" t="s">
        <v>49</v>
      </c>
      <c r="T27" s="65"/>
      <c r="U27" s="66" t="s">
        <v>50</v>
      </c>
    </row>
    <row r="28" spans="1:21" s="2" customFormat="1" ht="11.25">
      <c r="A28" s="34">
        <v>1</v>
      </c>
      <c r="B28" s="34">
        <v>6</v>
      </c>
      <c r="C28" s="34">
        <v>30</v>
      </c>
      <c r="D28" s="34">
        <v>14</v>
      </c>
      <c r="E28" s="34">
        <v>107</v>
      </c>
      <c r="F28" s="45">
        <v>0</v>
      </c>
      <c r="G28" s="51">
        <f>SUM(B28:F28)</f>
        <v>157</v>
      </c>
      <c r="H28" s="48">
        <v>109</v>
      </c>
      <c r="I28" s="34">
        <v>12</v>
      </c>
      <c r="J28" s="34">
        <v>34</v>
      </c>
      <c r="K28" s="45">
        <v>2</v>
      </c>
      <c r="L28" s="51">
        <f>SUM(H28:K28)</f>
        <v>157</v>
      </c>
      <c r="M28" s="70">
        <v>53</v>
      </c>
      <c r="N28" s="71">
        <v>33</v>
      </c>
      <c r="O28" s="72">
        <f>(N28*100/M28)</f>
        <v>62.264150943396224</v>
      </c>
      <c r="P28" s="16">
        <v>53</v>
      </c>
      <c r="Q28" s="73">
        <f>(M28*100/P28)</f>
        <v>100</v>
      </c>
      <c r="R28" s="81">
        <v>0</v>
      </c>
      <c r="S28" s="82">
        <v>0</v>
      </c>
      <c r="T28" s="82">
        <v>0</v>
      </c>
      <c r="U28" s="83">
        <v>0</v>
      </c>
    </row>
    <row r="29" spans="1:21" s="2" customFormat="1" ht="11.25">
      <c r="A29" s="21">
        <v>2</v>
      </c>
      <c r="B29" s="21">
        <v>7</v>
      </c>
      <c r="C29" s="21">
        <v>51</v>
      </c>
      <c r="D29" s="21">
        <v>31</v>
      </c>
      <c r="E29" s="21">
        <v>156</v>
      </c>
      <c r="F29" s="46">
        <v>1</v>
      </c>
      <c r="G29" s="52">
        <f aca="true" t="shared" si="1" ref="G29:G80">SUM(B29:F29)</f>
        <v>246</v>
      </c>
      <c r="H29" s="49">
        <v>153</v>
      </c>
      <c r="I29" s="21">
        <v>11</v>
      </c>
      <c r="J29" s="21">
        <v>70</v>
      </c>
      <c r="K29" s="46">
        <v>12</v>
      </c>
      <c r="L29" s="62">
        <f>SUM(H29:K29)</f>
        <v>246</v>
      </c>
      <c r="M29" s="74">
        <v>53</v>
      </c>
      <c r="N29" s="21">
        <v>33</v>
      </c>
      <c r="O29" s="67">
        <f aca="true" t="shared" si="2" ref="O29:O81">(N29*100/M29)</f>
        <v>62.264150943396224</v>
      </c>
      <c r="P29" s="8">
        <v>53</v>
      </c>
      <c r="Q29" s="75">
        <f aca="true" t="shared" si="3" ref="Q29:Q81">(M29*100/P29)</f>
        <v>100</v>
      </c>
      <c r="R29" s="84">
        <v>0</v>
      </c>
      <c r="S29" s="85">
        <v>0</v>
      </c>
      <c r="T29" s="85">
        <v>0</v>
      </c>
      <c r="U29" s="86">
        <v>0</v>
      </c>
    </row>
    <row r="30" spans="1:21" s="2" customFormat="1" ht="11.25">
      <c r="A30" s="21">
        <v>3</v>
      </c>
      <c r="B30" s="21">
        <v>8</v>
      </c>
      <c r="C30" s="21">
        <v>41</v>
      </c>
      <c r="D30" s="21">
        <v>18</v>
      </c>
      <c r="E30" s="21">
        <v>136</v>
      </c>
      <c r="F30" s="46">
        <v>0</v>
      </c>
      <c r="G30" s="52">
        <f t="shared" si="1"/>
        <v>203</v>
      </c>
      <c r="H30" s="49">
        <v>98</v>
      </c>
      <c r="I30" s="21">
        <v>20</v>
      </c>
      <c r="J30" s="21">
        <v>67</v>
      </c>
      <c r="K30" s="46">
        <v>18</v>
      </c>
      <c r="L30" s="62">
        <f aca="true" t="shared" si="4" ref="L30:L80">SUM(H30:K30)</f>
        <v>203</v>
      </c>
      <c r="M30" s="74">
        <v>53</v>
      </c>
      <c r="N30" s="21">
        <v>32</v>
      </c>
      <c r="O30" s="67">
        <f t="shared" si="2"/>
        <v>60.37735849056604</v>
      </c>
      <c r="P30" s="8">
        <v>53</v>
      </c>
      <c r="Q30" s="75">
        <f t="shared" si="3"/>
        <v>100</v>
      </c>
      <c r="R30" s="84">
        <v>0</v>
      </c>
      <c r="S30" s="85">
        <v>0</v>
      </c>
      <c r="T30" s="85">
        <v>0</v>
      </c>
      <c r="U30" s="86">
        <v>0</v>
      </c>
    </row>
    <row r="31" spans="1:21" s="2" customFormat="1" ht="11.25">
      <c r="A31" s="21">
        <v>4</v>
      </c>
      <c r="B31" s="21">
        <v>5</v>
      </c>
      <c r="C31" s="21">
        <v>28</v>
      </c>
      <c r="D31" s="21">
        <v>24</v>
      </c>
      <c r="E31" s="21">
        <v>152</v>
      </c>
      <c r="F31" s="46">
        <v>0</v>
      </c>
      <c r="G31" s="52">
        <f t="shared" si="1"/>
        <v>209</v>
      </c>
      <c r="H31" s="49">
        <v>127</v>
      </c>
      <c r="I31" s="21">
        <v>13</v>
      </c>
      <c r="J31" s="21">
        <v>44</v>
      </c>
      <c r="K31" s="46">
        <v>25</v>
      </c>
      <c r="L31" s="62">
        <f t="shared" si="4"/>
        <v>209</v>
      </c>
      <c r="M31" s="74">
        <v>53</v>
      </c>
      <c r="N31" s="21">
        <v>32</v>
      </c>
      <c r="O31" s="67">
        <f t="shared" si="2"/>
        <v>60.37735849056604</v>
      </c>
      <c r="P31" s="8">
        <v>53</v>
      </c>
      <c r="Q31" s="75">
        <f t="shared" si="3"/>
        <v>100</v>
      </c>
      <c r="R31" s="84">
        <v>0</v>
      </c>
      <c r="S31" s="85">
        <v>0</v>
      </c>
      <c r="T31" s="85">
        <v>0</v>
      </c>
      <c r="U31" s="86">
        <v>0</v>
      </c>
    </row>
    <row r="32" spans="1:21" s="2" customFormat="1" ht="11.25">
      <c r="A32" s="21">
        <v>5</v>
      </c>
      <c r="B32" s="21">
        <v>9</v>
      </c>
      <c r="C32" s="21">
        <v>25</v>
      </c>
      <c r="D32" s="21">
        <v>19</v>
      </c>
      <c r="E32" s="21">
        <v>139</v>
      </c>
      <c r="F32" s="46">
        <v>0</v>
      </c>
      <c r="G32" s="52">
        <f t="shared" si="1"/>
        <v>192</v>
      </c>
      <c r="H32" s="49">
        <v>140</v>
      </c>
      <c r="I32" s="21">
        <v>15</v>
      </c>
      <c r="J32" s="21">
        <v>33</v>
      </c>
      <c r="K32" s="46">
        <v>4</v>
      </c>
      <c r="L32" s="62">
        <f t="shared" si="4"/>
        <v>192</v>
      </c>
      <c r="M32" s="74">
        <v>53</v>
      </c>
      <c r="N32" s="21">
        <v>32</v>
      </c>
      <c r="O32" s="67">
        <f t="shared" si="2"/>
        <v>60.37735849056604</v>
      </c>
      <c r="P32" s="8">
        <v>53</v>
      </c>
      <c r="Q32" s="75">
        <f t="shared" si="3"/>
        <v>100</v>
      </c>
      <c r="R32" s="84">
        <v>0</v>
      </c>
      <c r="S32" s="85">
        <v>0</v>
      </c>
      <c r="T32" s="85">
        <v>0</v>
      </c>
      <c r="U32" s="86">
        <v>0</v>
      </c>
    </row>
    <row r="33" spans="1:21" s="2" customFormat="1" ht="11.25">
      <c r="A33" s="21">
        <v>6</v>
      </c>
      <c r="B33" s="21">
        <v>9</v>
      </c>
      <c r="C33" s="21">
        <v>33</v>
      </c>
      <c r="D33" s="21">
        <v>18</v>
      </c>
      <c r="E33" s="21">
        <v>151</v>
      </c>
      <c r="F33" s="46">
        <v>0</v>
      </c>
      <c r="G33" s="52">
        <f t="shared" si="1"/>
        <v>211</v>
      </c>
      <c r="H33" s="49">
        <v>162</v>
      </c>
      <c r="I33" s="21">
        <v>18</v>
      </c>
      <c r="J33" s="21">
        <v>26</v>
      </c>
      <c r="K33" s="46">
        <v>5</v>
      </c>
      <c r="L33" s="62">
        <f t="shared" si="4"/>
        <v>211</v>
      </c>
      <c r="M33" s="74">
        <v>53</v>
      </c>
      <c r="N33" s="21">
        <v>32</v>
      </c>
      <c r="O33" s="67">
        <f t="shared" si="2"/>
        <v>60.37735849056604</v>
      </c>
      <c r="P33" s="8">
        <v>53</v>
      </c>
      <c r="Q33" s="75">
        <f t="shared" si="3"/>
        <v>100</v>
      </c>
      <c r="R33" s="84">
        <v>0</v>
      </c>
      <c r="S33" s="85">
        <v>0</v>
      </c>
      <c r="T33" s="85">
        <v>0</v>
      </c>
      <c r="U33" s="86">
        <v>0</v>
      </c>
    </row>
    <row r="34" spans="1:21" s="2" customFormat="1" ht="11.25">
      <c r="A34" s="21">
        <v>7</v>
      </c>
      <c r="B34" s="21">
        <v>8</v>
      </c>
      <c r="C34" s="21">
        <v>24</v>
      </c>
      <c r="D34" s="21">
        <v>5</v>
      </c>
      <c r="E34" s="21">
        <v>54</v>
      </c>
      <c r="F34" s="46">
        <v>0</v>
      </c>
      <c r="G34" s="52">
        <f t="shared" si="1"/>
        <v>91</v>
      </c>
      <c r="H34" s="49">
        <v>60</v>
      </c>
      <c r="I34" s="21">
        <v>7</v>
      </c>
      <c r="J34" s="21">
        <v>19</v>
      </c>
      <c r="K34" s="46">
        <v>5</v>
      </c>
      <c r="L34" s="62">
        <f t="shared" si="4"/>
        <v>91</v>
      </c>
      <c r="M34" s="74">
        <v>53</v>
      </c>
      <c r="N34" s="21">
        <v>32</v>
      </c>
      <c r="O34" s="67">
        <f t="shared" si="2"/>
        <v>60.37735849056604</v>
      </c>
      <c r="P34" s="8">
        <v>53</v>
      </c>
      <c r="Q34" s="75">
        <f t="shared" si="3"/>
        <v>100</v>
      </c>
      <c r="R34" s="84">
        <v>0</v>
      </c>
      <c r="S34" s="85">
        <v>0</v>
      </c>
      <c r="T34" s="85">
        <v>0</v>
      </c>
      <c r="U34" s="86">
        <v>0</v>
      </c>
    </row>
    <row r="35" spans="1:21" s="2" customFormat="1" ht="11.25">
      <c r="A35" s="21">
        <v>8</v>
      </c>
      <c r="B35" s="21">
        <v>8</v>
      </c>
      <c r="C35" s="21">
        <v>25</v>
      </c>
      <c r="D35" s="21">
        <v>13</v>
      </c>
      <c r="E35" s="21">
        <v>106</v>
      </c>
      <c r="F35" s="46">
        <v>1</v>
      </c>
      <c r="G35" s="52">
        <f t="shared" si="1"/>
        <v>153</v>
      </c>
      <c r="H35" s="49">
        <v>118</v>
      </c>
      <c r="I35" s="21">
        <v>2</v>
      </c>
      <c r="J35" s="21">
        <v>21</v>
      </c>
      <c r="K35" s="46">
        <v>12</v>
      </c>
      <c r="L35" s="62">
        <f t="shared" si="4"/>
        <v>153</v>
      </c>
      <c r="M35" s="74">
        <v>53</v>
      </c>
      <c r="N35" s="21">
        <v>32</v>
      </c>
      <c r="O35" s="67">
        <f t="shared" si="2"/>
        <v>60.37735849056604</v>
      </c>
      <c r="P35" s="8">
        <v>53</v>
      </c>
      <c r="Q35" s="75">
        <f t="shared" si="3"/>
        <v>100</v>
      </c>
      <c r="R35" s="84">
        <v>0</v>
      </c>
      <c r="S35" s="85">
        <v>0</v>
      </c>
      <c r="T35" s="85">
        <v>0</v>
      </c>
      <c r="U35" s="86">
        <v>0</v>
      </c>
    </row>
    <row r="36" spans="1:21" s="2" customFormat="1" ht="11.25">
      <c r="A36" s="21">
        <v>9</v>
      </c>
      <c r="B36" s="21">
        <v>6</v>
      </c>
      <c r="C36" s="21">
        <v>12</v>
      </c>
      <c r="D36" s="21">
        <v>6</v>
      </c>
      <c r="E36" s="21">
        <v>38</v>
      </c>
      <c r="F36" s="46">
        <v>0</v>
      </c>
      <c r="G36" s="52">
        <f t="shared" si="1"/>
        <v>62</v>
      </c>
      <c r="H36" s="49">
        <v>41</v>
      </c>
      <c r="I36" s="21">
        <v>2</v>
      </c>
      <c r="J36" s="21">
        <v>15</v>
      </c>
      <c r="K36" s="46">
        <v>4</v>
      </c>
      <c r="L36" s="62">
        <f t="shared" si="4"/>
        <v>62</v>
      </c>
      <c r="M36" s="74">
        <v>53</v>
      </c>
      <c r="N36" s="21">
        <v>32</v>
      </c>
      <c r="O36" s="67">
        <f t="shared" si="2"/>
        <v>60.37735849056604</v>
      </c>
      <c r="P36" s="8">
        <v>53</v>
      </c>
      <c r="Q36" s="75">
        <f t="shared" si="3"/>
        <v>100</v>
      </c>
      <c r="R36" s="84">
        <v>0</v>
      </c>
      <c r="S36" s="85">
        <v>0</v>
      </c>
      <c r="T36" s="85">
        <v>0</v>
      </c>
      <c r="U36" s="86">
        <v>0</v>
      </c>
    </row>
    <row r="37" spans="1:21" s="2" customFormat="1" ht="11.25">
      <c r="A37" s="21">
        <v>10</v>
      </c>
      <c r="B37" s="21">
        <v>8</v>
      </c>
      <c r="C37" s="21">
        <v>29</v>
      </c>
      <c r="D37" s="21">
        <v>13</v>
      </c>
      <c r="E37" s="21">
        <v>70</v>
      </c>
      <c r="F37" s="46">
        <v>0</v>
      </c>
      <c r="G37" s="52">
        <f t="shared" si="1"/>
        <v>120</v>
      </c>
      <c r="H37" s="49">
        <v>84</v>
      </c>
      <c r="I37" s="21">
        <v>7</v>
      </c>
      <c r="J37" s="21">
        <v>25</v>
      </c>
      <c r="K37" s="46">
        <v>4</v>
      </c>
      <c r="L37" s="62">
        <f t="shared" si="4"/>
        <v>120</v>
      </c>
      <c r="M37" s="74">
        <v>53</v>
      </c>
      <c r="N37" s="21">
        <v>56</v>
      </c>
      <c r="O37" s="67">
        <f t="shared" si="2"/>
        <v>105.66037735849056</v>
      </c>
      <c r="P37" s="8">
        <v>53</v>
      </c>
      <c r="Q37" s="75">
        <f t="shared" si="3"/>
        <v>100</v>
      </c>
      <c r="R37" s="84">
        <v>0</v>
      </c>
      <c r="S37" s="85">
        <v>0</v>
      </c>
      <c r="T37" s="85">
        <v>0</v>
      </c>
      <c r="U37" s="86">
        <v>0</v>
      </c>
    </row>
    <row r="38" spans="1:21" s="2" customFormat="1" ht="11.25">
      <c r="A38" s="21">
        <v>11</v>
      </c>
      <c r="B38" s="21">
        <v>7</v>
      </c>
      <c r="C38" s="21">
        <v>29</v>
      </c>
      <c r="D38" s="21">
        <v>13</v>
      </c>
      <c r="E38" s="21">
        <v>79</v>
      </c>
      <c r="F38" s="46">
        <v>0</v>
      </c>
      <c r="G38" s="52">
        <f t="shared" si="1"/>
        <v>128</v>
      </c>
      <c r="H38" s="49">
        <v>102</v>
      </c>
      <c r="I38" s="21">
        <v>1</v>
      </c>
      <c r="J38" s="21">
        <v>24</v>
      </c>
      <c r="K38" s="46">
        <v>1</v>
      </c>
      <c r="L38" s="62">
        <f t="shared" si="4"/>
        <v>128</v>
      </c>
      <c r="M38" s="74">
        <v>53</v>
      </c>
      <c r="N38" s="21">
        <v>32</v>
      </c>
      <c r="O38" s="67">
        <f t="shared" si="2"/>
        <v>60.37735849056604</v>
      </c>
      <c r="P38" s="8">
        <v>53</v>
      </c>
      <c r="Q38" s="75">
        <f t="shared" si="3"/>
        <v>100</v>
      </c>
      <c r="R38" s="84">
        <v>0</v>
      </c>
      <c r="S38" s="85">
        <v>0</v>
      </c>
      <c r="T38" s="85">
        <v>0</v>
      </c>
      <c r="U38" s="86">
        <v>0</v>
      </c>
    </row>
    <row r="39" spans="1:21" s="2" customFormat="1" ht="11.25">
      <c r="A39" s="21">
        <v>12</v>
      </c>
      <c r="B39" s="21">
        <v>6</v>
      </c>
      <c r="C39" s="21">
        <v>27</v>
      </c>
      <c r="D39" s="21">
        <v>12</v>
      </c>
      <c r="E39" s="21">
        <v>46</v>
      </c>
      <c r="F39" s="46">
        <v>26</v>
      </c>
      <c r="G39" s="52">
        <f t="shared" si="1"/>
        <v>117</v>
      </c>
      <c r="H39" s="49">
        <v>71</v>
      </c>
      <c r="I39" s="21">
        <v>4</v>
      </c>
      <c r="J39" s="21">
        <v>33</v>
      </c>
      <c r="K39" s="46">
        <v>9</v>
      </c>
      <c r="L39" s="62">
        <f t="shared" si="4"/>
        <v>117</v>
      </c>
      <c r="M39" s="74">
        <v>53</v>
      </c>
      <c r="N39" s="21">
        <v>32</v>
      </c>
      <c r="O39" s="67">
        <f t="shared" si="2"/>
        <v>60.37735849056604</v>
      </c>
      <c r="P39" s="8">
        <v>53</v>
      </c>
      <c r="Q39" s="75">
        <f t="shared" si="3"/>
        <v>100</v>
      </c>
      <c r="R39" s="84">
        <v>0</v>
      </c>
      <c r="S39" s="85">
        <v>0</v>
      </c>
      <c r="T39" s="85">
        <v>0</v>
      </c>
      <c r="U39" s="86">
        <v>0</v>
      </c>
    </row>
    <row r="40" spans="1:21" s="2" customFormat="1" ht="11.25">
      <c r="A40" s="21">
        <v>13</v>
      </c>
      <c r="B40" s="21">
        <v>7</v>
      </c>
      <c r="C40" s="21">
        <v>14</v>
      </c>
      <c r="D40" s="21">
        <v>9</v>
      </c>
      <c r="E40" s="21">
        <v>50</v>
      </c>
      <c r="F40" s="46">
        <v>14</v>
      </c>
      <c r="G40" s="52">
        <f t="shared" si="1"/>
        <v>94</v>
      </c>
      <c r="H40" s="49">
        <v>70</v>
      </c>
      <c r="I40" s="21">
        <v>0</v>
      </c>
      <c r="J40" s="21">
        <v>16</v>
      </c>
      <c r="K40" s="46">
        <v>8</v>
      </c>
      <c r="L40" s="62">
        <f t="shared" si="4"/>
        <v>94</v>
      </c>
      <c r="M40" s="74">
        <v>53</v>
      </c>
      <c r="N40" s="21">
        <v>32</v>
      </c>
      <c r="O40" s="67">
        <f t="shared" si="2"/>
        <v>60.37735849056604</v>
      </c>
      <c r="P40" s="8">
        <v>53</v>
      </c>
      <c r="Q40" s="75">
        <f t="shared" si="3"/>
        <v>100</v>
      </c>
      <c r="R40" s="84">
        <v>0</v>
      </c>
      <c r="S40" s="85">
        <v>0</v>
      </c>
      <c r="T40" s="85">
        <v>0</v>
      </c>
      <c r="U40" s="86">
        <v>0</v>
      </c>
    </row>
    <row r="41" spans="1:21" s="2" customFormat="1" ht="11.25">
      <c r="A41" s="21">
        <v>14</v>
      </c>
      <c r="B41" s="21">
        <v>8</v>
      </c>
      <c r="C41" s="21">
        <v>16</v>
      </c>
      <c r="D41" s="21">
        <v>12</v>
      </c>
      <c r="E41" s="21">
        <v>64</v>
      </c>
      <c r="F41" s="46">
        <v>1</v>
      </c>
      <c r="G41" s="52">
        <f t="shared" si="1"/>
        <v>101</v>
      </c>
      <c r="H41" s="49">
        <v>67</v>
      </c>
      <c r="I41" s="21">
        <v>2</v>
      </c>
      <c r="J41" s="21">
        <v>21</v>
      </c>
      <c r="K41" s="46">
        <v>11</v>
      </c>
      <c r="L41" s="62">
        <f t="shared" si="4"/>
        <v>101</v>
      </c>
      <c r="M41" s="74">
        <v>53</v>
      </c>
      <c r="N41" s="21">
        <v>32</v>
      </c>
      <c r="O41" s="67">
        <f t="shared" si="2"/>
        <v>60.37735849056604</v>
      </c>
      <c r="P41" s="8">
        <v>53</v>
      </c>
      <c r="Q41" s="75">
        <f t="shared" si="3"/>
        <v>100</v>
      </c>
      <c r="R41" s="84">
        <v>0</v>
      </c>
      <c r="S41" s="85">
        <v>0</v>
      </c>
      <c r="T41" s="85">
        <v>0</v>
      </c>
      <c r="U41" s="86">
        <v>0</v>
      </c>
    </row>
    <row r="42" spans="1:21" s="2" customFormat="1" ht="11.25">
      <c r="A42" s="21">
        <v>15</v>
      </c>
      <c r="B42" s="21">
        <v>3</v>
      </c>
      <c r="C42" s="21">
        <v>6</v>
      </c>
      <c r="D42" s="21">
        <v>6</v>
      </c>
      <c r="E42" s="21">
        <v>26</v>
      </c>
      <c r="F42" s="46">
        <v>0</v>
      </c>
      <c r="G42" s="52">
        <f t="shared" si="1"/>
        <v>41</v>
      </c>
      <c r="H42" s="49">
        <v>24</v>
      </c>
      <c r="I42" s="21">
        <v>0</v>
      </c>
      <c r="J42" s="21">
        <v>11</v>
      </c>
      <c r="K42" s="46">
        <v>6</v>
      </c>
      <c r="L42" s="62">
        <f t="shared" si="4"/>
        <v>41</v>
      </c>
      <c r="M42" s="74">
        <v>53</v>
      </c>
      <c r="N42" s="21">
        <v>32</v>
      </c>
      <c r="O42" s="67">
        <f t="shared" si="2"/>
        <v>60.37735849056604</v>
      </c>
      <c r="P42" s="8">
        <v>53</v>
      </c>
      <c r="Q42" s="75">
        <f t="shared" si="3"/>
        <v>100</v>
      </c>
      <c r="R42" s="84">
        <v>0</v>
      </c>
      <c r="S42" s="85">
        <v>0</v>
      </c>
      <c r="T42" s="85">
        <v>0</v>
      </c>
      <c r="U42" s="86">
        <v>0</v>
      </c>
    </row>
    <row r="43" spans="1:21" s="2" customFormat="1" ht="11.25">
      <c r="A43" s="21">
        <v>16</v>
      </c>
      <c r="B43" s="21">
        <v>8</v>
      </c>
      <c r="C43" s="21">
        <v>24</v>
      </c>
      <c r="D43" s="21">
        <v>9</v>
      </c>
      <c r="E43" s="21">
        <v>58</v>
      </c>
      <c r="F43" s="46">
        <v>0</v>
      </c>
      <c r="G43" s="52">
        <f t="shared" si="1"/>
        <v>99</v>
      </c>
      <c r="H43" s="49">
        <v>70</v>
      </c>
      <c r="I43" s="21">
        <v>0</v>
      </c>
      <c r="J43" s="21">
        <v>20</v>
      </c>
      <c r="K43" s="46">
        <v>9</v>
      </c>
      <c r="L43" s="62">
        <f t="shared" si="4"/>
        <v>99</v>
      </c>
      <c r="M43" s="74">
        <v>53</v>
      </c>
      <c r="N43" s="21">
        <v>32</v>
      </c>
      <c r="O43" s="67">
        <f t="shared" si="2"/>
        <v>60.37735849056604</v>
      </c>
      <c r="P43" s="8">
        <v>53</v>
      </c>
      <c r="Q43" s="75">
        <f t="shared" si="3"/>
        <v>100</v>
      </c>
      <c r="R43" s="84">
        <v>0</v>
      </c>
      <c r="S43" s="85">
        <v>0</v>
      </c>
      <c r="T43" s="85">
        <v>0</v>
      </c>
      <c r="U43" s="86">
        <v>0</v>
      </c>
    </row>
    <row r="44" spans="1:21" s="2" customFormat="1" ht="11.25">
      <c r="A44" s="21">
        <v>17</v>
      </c>
      <c r="B44" s="21">
        <v>5</v>
      </c>
      <c r="C44" s="21">
        <v>19</v>
      </c>
      <c r="D44" s="21">
        <v>7</v>
      </c>
      <c r="E44" s="21">
        <v>57</v>
      </c>
      <c r="F44" s="46">
        <v>0</v>
      </c>
      <c r="G44" s="52">
        <f t="shared" si="1"/>
        <v>88</v>
      </c>
      <c r="H44" s="49">
        <v>70</v>
      </c>
      <c r="I44" s="21">
        <v>3</v>
      </c>
      <c r="J44" s="21">
        <v>12</v>
      </c>
      <c r="K44" s="46">
        <v>3</v>
      </c>
      <c r="L44" s="62">
        <f t="shared" si="4"/>
        <v>88</v>
      </c>
      <c r="M44" s="74">
        <v>53</v>
      </c>
      <c r="N44" s="21">
        <v>32</v>
      </c>
      <c r="O44" s="67">
        <f t="shared" si="2"/>
        <v>60.37735849056604</v>
      </c>
      <c r="P44" s="8">
        <v>53</v>
      </c>
      <c r="Q44" s="75">
        <f t="shared" si="3"/>
        <v>100</v>
      </c>
      <c r="R44" s="84">
        <v>0</v>
      </c>
      <c r="S44" s="85">
        <v>0</v>
      </c>
      <c r="T44" s="85">
        <v>0</v>
      </c>
      <c r="U44" s="86">
        <v>0</v>
      </c>
    </row>
    <row r="45" spans="1:21" s="2" customFormat="1" ht="11.25">
      <c r="A45" s="21">
        <v>18</v>
      </c>
      <c r="B45" s="21">
        <v>3</v>
      </c>
      <c r="C45" s="21">
        <v>8</v>
      </c>
      <c r="D45" s="21">
        <v>3</v>
      </c>
      <c r="E45" s="21">
        <v>31</v>
      </c>
      <c r="F45" s="46">
        <v>0</v>
      </c>
      <c r="G45" s="52">
        <f t="shared" si="1"/>
        <v>45</v>
      </c>
      <c r="H45" s="49">
        <v>22</v>
      </c>
      <c r="I45" s="21">
        <v>0</v>
      </c>
      <c r="J45" s="21">
        <v>18</v>
      </c>
      <c r="K45" s="46">
        <v>5</v>
      </c>
      <c r="L45" s="62">
        <f t="shared" si="4"/>
        <v>45</v>
      </c>
      <c r="M45" s="74">
        <v>53</v>
      </c>
      <c r="N45" s="21">
        <v>32</v>
      </c>
      <c r="O45" s="67">
        <f t="shared" si="2"/>
        <v>60.37735849056604</v>
      </c>
      <c r="P45" s="8">
        <v>53</v>
      </c>
      <c r="Q45" s="75">
        <f t="shared" si="3"/>
        <v>100</v>
      </c>
      <c r="R45" s="84">
        <v>0</v>
      </c>
      <c r="S45" s="85">
        <v>0</v>
      </c>
      <c r="T45" s="85">
        <v>0</v>
      </c>
      <c r="U45" s="86">
        <v>0</v>
      </c>
    </row>
    <row r="46" spans="1:21" s="2" customFormat="1" ht="11.25">
      <c r="A46" s="21">
        <v>19</v>
      </c>
      <c r="B46" s="21">
        <v>6</v>
      </c>
      <c r="C46" s="21">
        <v>20</v>
      </c>
      <c r="D46" s="21">
        <v>15</v>
      </c>
      <c r="E46" s="21">
        <v>45</v>
      </c>
      <c r="F46" s="46">
        <v>0</v>
      </c>
      <c r="G46" s="52">
        <f t="shared" si="1"/>
        <v>86</v>
      </c>
      <c r="H46" s="49">
        <v>62</v>
      </c>
      <c r="I46" s="21">
        <v>1</v>
      </c>
      <c r="J46" s="21">
        <v>19</v>
      </c>
      <c r="K46" s="46">
        <v>4</v>
      </c>
      <c r="L46" s="62">
        <f t="shared" si="4"/>
        <v>86</v>
      </c>
      <c r="M46" s="74">
        <v>53</v>
      </c>
      <c r="N46" s="21">
        <v>32</v>
      </c>
      <c r="O46" s="67">
        <f t="shared" si="2"/>
        <v>60.37735849056604</v>
      </c>
      <c r="P46" s="8">
        <v>53</v>
      </c>
      <c r="Q46" s="75">
        <f t="shared" si="3"/>
        <v>100</v>
      </c>
      <c r="R46" s="84">
        <v>0</v>
      </c>
      <c r="S46" s="85">
        <v>0</v>
      </c>
      <c r="T46" s="85">
        <v>0</v>
      </c>
      <c r="U46" s="86">
        <v>0</v>
      </c>
    </row>
    <row r="47" spans="1:21" s="2" customFormat="1" ht="11.25">
      <c r="A47" s="21">
        <v>20</v>
      </c>
      <c r="B47" s="21">
        <v>0</v>
      </c>
      <c r="C47" s="21">
        <v>13</v>
      </c>
      <c r="D47" s="21">
        <v>12</v>
      </c>
      <c r="E47" s="21">
        <v>45</v>
      </c>
      <c r="F47" s="46">
        <v>0</v>
      </c>
      <c r="G47" s="52">
        <f t="shared" si="1"/>
        <v>70</v>
      </c>
      <c r="H47" s="49">
        <v>51</v>
      </c>
      <c r="I47" s="21">
        <v>1</v>
      </c>
      <c r="J47" s="21">
        <v>17</v>
      </c>
      <c r="K47" s="46">
        <v>1</v>
      </c>
      <c r="L47" s="62">
        <f t="shared" si="4"/>
        <v>70</v>
      </c>
      <c r="M47" s="74">
        <v>53</v>
      </c>
      <c r="N47" s="21">
        <v>32</v>
      </c>
      <c r="O47" s="67">
        <f t="shared" si="2"/>
        <v>60.37735849056604</v>
      </c>
      <c r="P47" s="8">
        <v>53</v>
      </c>
      <c r="Q47" s="75">
        <f t="shared" si="3"/>
        <v>100</v>
      </c>
      <c r="R47" s="84">
        <v>0</v>
      </c>
      <c r="S47" s="85">
        <v>0</v>
      </c>
      <c r="T47" s="85">
        <v>0</v>
      </c>
      <c r="U47" s="86">
        <v>0</v>
      </c>
    </row>
    <row r="48" spans="1:21" s="2" customFormat="1" ht="11.25">
      <c r="A48" s="21">
        <v>21</v>
      </c>
      <c r="B48" s="21">
        <v>3</v>
      </c>
      <c r="C48" s="21">
        <v>15</v>
      </c>
      <c r="D48" s="21">
        <v>11</v>
      </c>
      <c r="E48" s="21">
        <v>43</v>
      </c>
      <c r="F48" s="46">
        <v>0</v>
      </c>
      <c r="G48" s="52">
        <f t="shared" si="1"/>
        <v>72</v>
      </c>
      <c r="H48" s="49">
        <v>49</v>
      </c>
      <c r="I48" s="21">
        <v>0</v>
      </c>
      <c r="J48" s="21">
        <v>23</v>
      </c>
      <c r="K48" s="46">
        <v>0</v>
      </c>
      <c r="L48" s="62">
        <f t="shared" si="4"/>
        <v>72</v>
      </c>
      <c r="M48" s="74">
        <v>53</v>
      </c>
      <c r="N48" s="21">
        <v>32</v>
      </c>
      <c r="O48" s="67">
        <f t="shared" si="2"/>
        <v>60.37735849056604</v>
      </c>
      <c r="P48" s="8">
        <v>53</v>
      </c>
      <c r="Q48" s="75">
        <f t="shared" si="3"/>
        <v>100</v>
      </c>
      <c r="R48" s="84">
        <v>0</v>
      </c>
      <c r="S48" s="85">
        <v>0</v>
      </c>
      <c r="T48" s="85">
        <v>0</v>
      </c>
      <c r="U48" s="86">
        <v>0</v>
      </c>
    </row>
    <row r="49" spans="1:21" s="2" customFormat="1" ht="11.25">
      <c r="A49" s="21">
        <v>22</v>
      </c>
      <c r="B49" s="21">
        <v>3</v>
      </c>
      <c r="C49" s="21">
        <v>8</v>
      </c>
      <c r="D49" s="21">
        <v>3</v>
      </c>
      <c r="E49" s="21">
        <v>24</v>
      </c>
      <c r="F49" s="46">
        <v>0</v>
      </c>
      <c r="G49" s="52">
        <f t="shared" si="1"/>
        <v>38</v>
      </c>
      <c r="H49" s="49">
        <v>20</v>
      </c>
      <c r="I49" s="21">
        <v>1</v>
      </c>
      <c r="J49" s="21">
        <v>11</v>
      </c>
      <c r="K49" s="46">
        <v>6</v>
      </c>
      <c r="L49" s="62">
        <f t="shared" si="4"/>
        <v>38</v>
      </c>
      <c r="M49" s="74">
        <v>53</v>
      </c>
      <c r="N49" s="21">
        <v>32</v>
      </c>
      <c r="O49" s="67">
        <f t="shared" si="2"/>
        <v>60.37735849056604</v>
      </c>
      <c r="P49" s="8">
        <v>53</v>
      </c>
      <c r="Q49" s="75">
        <f t="shared" si="3"/>
        <v>100</v>
      </c>
      <c r="R49" s="84">
        <v>0</v>
      </c>
      <c r="S49" s="85">
        <v>0</v>
      </c>
      <c r="T49" s="85">
        <v>0</v>
      </c>
      <c r="U49" s="86">
        <v>0</v>
      </c>
    </row>
    <row r="50" spans="1:21" s="2" customFormat="1" ht="11.25">
      <c r="A50" s="21">
        <v>23</v>
      </c>
      <c r="B50" s="21">
        <v>6</v>
      </c>
      <c r="C50" s="21">
        <v>29</v>
      </c>
      <c r="D50" s="21">
        <v>13</v>
      </c>
      <c r="E50" s="21">
        <v>62</v>
      </c>
      <c r="F50" s="46">
        <v>1</v>
      </c>
      <c r="G50" s="52">
        <f t="shared" si="1"/>
        <v>111</v>
      </c>
      <c r="H50" s="49">
        <v>78</v>
      </c>
      <c r="I50" s="21">
        <v>0</v>
      </c>
      <c r="J50" s="21">
        <v>31</v>
      </c>
      <c r="K50" s="46">
        <v>2</v>
      </c>
      <c r="L50" s="62">
        <f t="shared" si="4"/>
        <v>111</v>
      </c>
      <c r="M50" s="74">
        <v>53</v>
      </c>
      <c r="N50" s="21">
        <v>32</v>
      </c>
      <c r="O50" s="67">
        <f t="shared" si="2"/>
        <v>60.37735849056604</v>
      </c>
      <c r="P50" s="8">
        <v>53</v>
      </c>
      <c r="Q50" s="75">
        <f t="shared" si="3"/>
        <v>100</v>
      </c>
      <c r="R50" s="84">
        <v>0</v>
      </c>
      <c r="S50" s="85">
        <v>0</v>
      </c>
      <c r="T50" s="85">
        <v>0</v>
      </c>
      <c r="U50" s="86">
        <v>0</v>
      </c>
    </row>
    <row r="51" spans="1:21" s="2" customFormat="1" ht="11.25">
      <c r="A51" s="21">
        <v>24</v>
      </c>
      <c r="B51" s="21">
        <v>7</v>
      </c>
      <c r="C51" s="21">
        <v>32</v>
      </c>
      <c r="D51" s="21">
        <v>17</v>
      </c>
      <c r="E51" s="21">
        <v>72</v>
      </c>
      <c r="F51" s="46">
        <v>1</v>
      </c>
      <c r="G51" s="52">
        <f t="shared" si="1"/>
        <v>129</v>
      </c>
      <c r="H51" s="49">
        <v>104</v>
      </c>
      <c r="I51" s="21">
        <v>4</v>
      </c>
      <c r="J51" s="21">
        <v>15</v>
      </c>
      <c r="K51" s="46">
        <v>6</v>
      </c>
      <c r="L51" s="62">
        <f t="shared" si="4"/>
        <v>129</v>
      </c>
      <c r="M51" s="74">
        <v>53</v>
      </c>
      <c r="N51" s="21">
        <v>32</v>
      </c>
      <c r="O51" s="67">
        <f t="shared" si="2"/>
        <v>60.37735849056604</v>
      </c>
      <c r="P51" s="8">
        <v>53</v>
      </c>
      <c r="Q51" s="75">
        <f t="shared" si="3"/>
        <v>100</v>
      </c>
      <c r="R51" s="84">
        <v>0</v>
      </c>
      <c r="S51" s="85">
        <v>0</v>
      </c>
      <c r="T51" s="85">
        <v>0</v>
      </c>
      <c r="U51" s="86">
        <v>0</v>
      </c>
    </row>
    <row r="52" spans="1:21" s="2" customFormat="1" ht="11.25">
      <c r="A52" s="21">
        <v>25</v>
      </c>
      <c r="B52" s="21">
        <v>3</v>
      </c>
      <c r="C52" s="21">
        <v>18</v>
      </c>
      <c r="D52" s="21">
        <v>9</v>
      </c>
      <c r="E52" s="21">
        <v>46</v>
      </c>
      <c r="F52" s="46">
        <v>0</v>
      </c>
      <c r="G52" s="52">
        <f t="shared" si="1"/>
        <v>76</v>
      </c>
      <c r="H52" s="49">
        <v>49</v>
      </c>
      <c r="I52" s="21">
        <v>3</v>
      </c>
      <c r="J52" s="21">
        <v>20</v>
      </c>
      <c r="K52" s="46">
        <v>4</v>
      </c>
      <c r="L52" s="62">
        <f t="shared" si="4"/>
        <v>76</v>
      </c>
      <c r="M52" s="74">
        <v>53</v>
      </c>
      <c r="N52" s="21">
        <v>32</v>
      </c>
      <c r="O52" s="67">
        <f t="shared" si="2"/>
        <v>60.37735849056604</v>
      </c>
      <c r="P52" s="8">
        <v>53</v>
      </c>
      <c r="Q52" s="75">
        <f t="shared" si="3"/>
        <v>100</v>
      </c>
      <c r="R52" s="84">
        <v>0</v>
      </c>
      <c r="S52" s="85">
        <v>0</v>
      </c>
      <c r="T52" s="85">
        <v>0</v>
      </c>
      <c r="U52" s="86">
        <v>0</v>
      </c>
    </row>
    <row r="53" spans="1:21" s="2" customFormat="1" ht="11.25">
      <c r="A53" s="21">
        <v>26</v>
      </c>
      <c r="B53" s="21">
        <v>5</v>
      </c>
      <c r="C53" s="21">
        <v>26</v>
      </c>
      <c r="D53" s="21">
        <v>10</v>
      </c>
      <c r="E53" s="21">
        <v>74</v>
      </c>
      <c r="F53" s="46">
        <v>0</v>
      </c>
      <c r="G53" s="52">
        <f t="shared" si="1"/>
        <v>115</v>
      </c>
      <c r="H53" s="49">
        <v>82</v>
      </c>
      <c r="I53" s="21">
        <v>6</v>
      </c>
      <c r="J53" s="21">
        <v>26</v>
      </c>
      <c r="K53" s="46">
        <v>1</v>
      </c>
      <c r="L53" s="62">
        <f t="shared" si="4"/>
        <v>115</v>
      </c>
      <c r="M53" s="74">
        <v>53</v>
      </c>
      <c r="N53" s="21">
        <v>32</v>
      </c>
      <c r="O53" s="67">
        <f t="shared" si="2"/>
        <v>60.37735849056604</v>
      </c>
      <c r="P53" s="8">
        <v>53</v>
      </c>
      <c r="Q53" s="75">
        <f t="shared" si="3"/>
        <v>100</v>
      </c>
      <c r="R53" s="84">
        <v>0</v>
      </c>
      <c r="S53" s="85">
        <v>0</v>
      </c>
      <c r="T53" s="85">
        <v>0</v>
      </c>
      <c r="U53" s="86">
        <v>0</v>
      </c>
    </row>
    <row r="54" spans="1:21" s="2" customFormat="1" ht="11.25">
      <c r="A54" s="21">
        <v>27</v>
      </c>
      <c r="B54" s="21">
        <v>6</v>
      </c>
      <c r="C54" s="21">
        <v>26</v>
      </c>
      <c r="D54" s="21">
        <v>10</v>
      </c>
      <c r="E54" s="21">
        <v>52</v>
      </c>
      <c r="F54" s="46">
        <v>0</v>
      </c>
      <c r="G54" s="52">
        <f t="shared" si="1"/>
        <v>94</v>
      </c>
      <c r="H54" s="49">
        <v>70</v>
      </c>
      <c r="I54" s="21">
        <v>12</v>
      </c>
      <c r="J54" s="21">
        <v>11</v>
      </c>
      <c r="K54" s="46">
        <v>1</v>
      </c>
      <c r="L54" s="62">
        <f t="shared" si="4"/>
        <v>94</v>
      </c>
      <c r="M54" s="74">
        <v>53</v>
      </c>
      <c r="N54" s="21">
        <v>32</v>
      </c>
      <c r="O54" s="67">
        <f t="shared" si="2"/>
        <v>60.37735849056604</v>
      </c>
      <c r="P54" s="8">
        <v>53</v>
      </c>
      <c r="Q54" s="75">
        <f t="shared" si="3"/>
        <v>100</v>
      </c>
      <c r="R54" s="84">
        <v>0</v>
      </c>
      <c r="S54" s="85">
        <v>0</v>
      </c>
      <c r="T54" s="85">
        <v>0</v>
      </c>
      <c r="U54" s="86">
        <v>0</v>
      </c>
    </row>
    <row r="55" spans="1:21" s="2" customFormat="1" ht="11.25">
      <c r="A55" s="21">
        <v>28</v>
      </c>
      <c r="B55" s="21">
        <v>5</v>
      </c>
      <c r="C55" s="21">
        <v>29</v>
      </c>
      <c r="D55" s="21">
        <v>6</v>
      </c>
      <c r="E55" s="21">
        <v>55</v>
      </c>
      <c r="F55" s="46">
        <v>0</v>
      </c>
      <c r="G55" s="52">
        <f t="shared" si="1"/>
        <v>95</v>
      </c>
      <c r="H55" s="49">
        <v>68</v>
      </c>
      <c r="I55" s="21">
        <v>14</v>
      </c>
      <c r="J55" s="21">
        <v>12</v>
      </c>
      <c r="K55" s="46">
        <v>1</v>
      </c>
      <c r="L55" s="62">
        <f t="shared" si="4"/>
        <v>95</v>
      </c>
      <c r="M55" s="74">
        <v>53</v>
      </c>
      <c r="N55" s="21">
        <v>32</v>
      </c>
      <c r="O55" s="67">
        <f t="shared" si="2"/>
        <v>60.37735849056604</v>
      </c>
      <c r="P55" s="8">
        <v>53</v>
      </c>
      <c r="Q55" s="75">
        <f t="shared" si="3"/>
        <v>100</v>
      </c>
      <c r="R55" s="84">
        <v>0</v>
      </c>
      <c r="S55" s="85">
        <v>0</v>
      </c>
      <c r="T55" s="85">
        <v>0</v>
      </c>
      <c r="U55" s="86">
        <v>0</v>
      </c>
    </row>
    <row r="56" spans="1:21" s="2" customFormat="1" ht="11.25">
      <c r="A56" s="21">
        <v>29</v>
      </c>
      <c r="B56" s="21">
        <v>3</v>
      </c>
      <c r="C56" s="21">
        <v>22</v>
      </c>
      <c r="D56" s="21">
        <v>7</v>
      </c>
      <c r="E56" s="21">
        <v>50</v>
      </c>
      <c r="F56" s="46">
        <v>1</v>
      </c>
      <c r="G56" s="52">
        <f t="shared" si="1"/>
        <v>83</v>
      </c>
      <c r="H56" s="49">
        <v>48</v>
      </c>
      <c r="I56" s="21">
        <v>18</v>
      </c>
      <c r="J56" s="21">
        <v>17</v>
      </c>
      <c r="K56" s="46">
        <v>0</v>
      </c>
      <c r="L56" s="62">
        <f t="shared" si="4"/>
        <v>83</v>
      </c>
      <c r="M56" s="74">
        <v>53</v>
      </c>
      <c r="N56" s="21">
        <v>32</v>
      </c>
      <c r="O56" s="67">
        <f t="shared" si="2"/>
        <v>60.37735849056604</v>
      </c>
      <c r="P56" s="8">
        <v>53</v>
      </c>
      <c r="Q56" s="75">
        <f t="shared" si="3"/>
        <v>100</v>
      </c>
      <c r="R56" s="84">
        <v>0</v>
      </c>
      <c r="S56" s="85">
        <v>0</v>
      </c>
      <c r="T56" s="85">
        <v>0</v>
      </c>
      <c r="U56" s="86">
        <v>0</v>
      </c>
    </row>
    <row r="57" spans="1:21" s="2" customFormat="1" ht="11.25">
      <c r="A57" s="21">
        <v>30</v>
      </c>
      <c r="B57" s="21">
        <v>1</v>
      </c>
      <c r="C57" s="21">
        <v>16</v>
      </c>
      <c r="D57" s="21">
        <v>7</v>
      </c>
      <c r="E57" s="21">
        <v>47</v>
      </c>
      <c r="F57" s="46">
        <v>1</v>
      </c>
      <c r="G57" s="52">
        <f t="shared" si="1"/>
        <v>72</v>
      </c>
      <c r="H57" s="49">
        <v>41</v>
      </c>
      <c r="I57" s="21">
        <v>14</v>
      </c>
      <c r="J57" s="21">
        <v>17</v>
      </c>
      <c r="K57" s="46">
        <v>0</v>
      </c>
      <c r="L57" s="62">
        <f t="shared" si="4"/>
        <v>72</v>
      </c>
      <c r="M57" s="74">
        <v>53</v>
      </c>
      <c r="N57" s="21">
        <v>32</v>
      </c>
      <c r="O57" s="67">
        <f t="shared" si="2"/>
        <v>60.37735849056604</v>
      </c>
      <c r="P57" s="8">
        <v>53</v>
      </c>
      <c r="Q57" s="75">
        <f t="shared" si="3"/>
        <v>100</v>
      </c>
      <c r="R57" s="84">
        <v>0</v>
      </c>
      <c r="S57" s="85">
        <v>0</v>
      </c>
      <c r="T57" s="85">
        <v>0</v>
      </c>
      <c r="U57" s="86">
        <v>0</v>
      </c>
    </row>
    <row r="58" spans="1:21" s="2" customFormat="1" ht="11.25">
      <c r="A58" s="21">
        <v>31</v>
      </c>
      <c r="B58" s="21">
        <v>7</v>
      </c>
      <c r="C58" s="21">
        <v>26</v>
      </c>
      <c r="D58" s="21">
        <v>16</v>
      </c>
      <c r="E58" s="21">
        <v>67</v>
      </c>
      <c r="F58" s="46">
        <v>0</v>
      </c>
      <c r="G58" s="52">
        <f t="shared" si="1"/>
        <v>116</v>
      </c>
      <c r="H58" s="49">
        <v>75</v>
      </c>
      <c r="I58" s="21">
        <v>24</v>
      </c>
      <c r="J58" s="21">
        <v>17</v>
      </c>
      <c r="K58" s="46">
        <v>0</v>
      </c>
      <c r="L58" s="62">
        <f t="shared" si="4"/>
        <v>116</v>
      </c>
      <c r="M58" s="74">
        <v>53</v>
      </c>
      <c r="N58" s="21">
        <v>32</v>
      </c>
      <c r="O58" s="67">
        <f t="shared" si="2"/>
        <v>60.37735849056604</v>
      </c>
      <c r="P58" s="8">
        <v>53</v>
      </c>
      <c r="Q58" s="75">
        <f t="shared" si="3"/>
        <v>100</v>
      </c>
      <c r="R58" s="84">
        <v>0</v>
      </c>
      <c r="S58" s="85">
        <v>0</v>
      </c>
      <c r="T58" s="85">
        <v>0</v>
      </c>
      <c r="U58" s="86">
        <v>0</v>
      </c>
    </row>
    <row r="59" spans="1:21" s="2" customFormat="1" ht="11.25">
      <c r="A59" s="21">
        <v>32</v>
      </c>
      <c r="B59" s="21">
        <v>4</v>
      </c>
      <c r="C59" s="21">
        <v>9</v>
      </c>
      <c r="D59" s="21">
        <v>9</v>
      </c>
      <c r="E59" s="21">
        <v>34</v>
      </c>
      <c r="F59" s="46">
        <v>0</v>
      </c>
      <c r="G59" s="52">
        <f t="shared" si="1"/>
        <v>56</v>
      </c>
      <c r="H59" s="49">
        <v>29</v>
      </c>
      <c r="I59" s="21">
        <v>3</v>
      </c>
      <c r="J59" s="21">
        <v>21</v>
      </c>
      <c r="K59" s="46">
        <v>3</v>
      </c>
      <c r="L59" s="62">
        <f t="shared" si="4"/>
        <v>56</v>
      </c>
      <c r="M59" s="74">
        <v>53</v>
      </c>
      <c r="N59" s="21">
        <v>32</v>
      </c>
      <c r="O59" s="67">
        <f t="shared" si="2"/>
        <v>60.37735849056604</v>
      </c>
      <c r="P59" s="8">
        <v>53</v>
      </c>
      <c r="Q59" s="75">
        <f t="shared" si="3"/>
        <v>100</v>
      </c>
      <c r="R59" s="84">
        <v>0</v>
      </c>
      <c r="S59" s="85">
        <v>0</v>
      </c>
      <c r="T59" s="85">
        <v>0</v>
      </c>
      <c r="U59" s="86">
        <v>0</v>
      </c>
    </row>
    <row r="60" spans="1:21" s="2" customFormat="1" ht="11.25">
      <c r="A60" s="21">
        <v>33</v>
      </c>
      <c r="B60" s="21">
        <v>7</v>
      </c>
      <c r="C60" s="21">
        <v>22</v>
      </c>
      <c r="D60" s="21">
        <v>6</v>
      </c>
      <c r="E60" s="21">
        <v>32</v>
      </c>
      <c r="F60" s="46">
        <v>7</v>
      </c>
      <c r="G60" s="52">
        <f t="shared" si="1"/>
        <v>74</v>
      </c>
      <c r="H60" s="49">
        <v>44</v>
      </c>
      <c r="I60" s="21">
        <v>9</v>
      </c>
      <c r="J60" s="21">
        <v>18</v>
      </c>
      <c r="K60" s="46">
        <v>3</v>
      </c>
      <c r="L60" s="62">
        <f t="shared" si="4"/>
        <v>74</v>
      </c>
      <c r="M60" s="74">
        <v>53</v>
      </c>
      <c r="N60" s="21">
        <v>32</v>
      </c>
      <c r="O60" s="67">
        <f t="shared" si="2"/>
        <v>60.37735849056604</v>
      </c>
      <c r="P60" s="8">
        <v>53</v>
      </c>
      <c r="Q60" s="75">
        <f t="shared" si="3"/>
        <v>100</v>
      </c>
      <c r="R60" s="84">
        <v>0</v>
      </c>
      <c r="S60" s="85">
        <v>0</v>
      </c>
      <c r="T60" s="85">
        <v>0</v>
      </c>
      <c r="U60" s="86">
        <v>0</v>
      </c>
    </row>
    <row r="61" spans="1:21" s="2" customFormat="1" ht="11.25">
      <c r="A61" s="21">
        <v>34</v>
      </c>
      <c r="B61" s="21">
        <v>4</v>
      </c>
      <c r="C61" s="21">
        <v>26</v>
      </c>
      <c r="D61" s="21">
        <v>15</v>
      </c>
      <c r="E61" s="21">
        <v>44</v>
      </c>
      <c r="F61" s="46">
        <v>12</v>
      </c>
      <c r="G61" s="52">
        <f t="shared" si="1"/>
        <v>101</v>
      </c>
      <c r="H61" s="49">
        <v>62</v>
      </c>
      <c r="I61" s="21">
        <v>11</v>
      </c>
      <c r="J61" s="21">
        <v>18</v>
      </c>
      <c r="K61" s="46">
        <v>10</v>
      </c>
      <c r="L61" s="62">
        <f t="shared" si="4"/>
        <v>101</v>
      </c>
      <c r="M61" s="74">
        <v>53</v>
      </c>
      <c r="N61" s="21">
        <v>32</v>
      </c>
      <c r="O61" s="67">
        <f t="shared" si="2"/>
        <v>60.37735849056604</v>
      </c>
      <c r="P61" s="8">
        <v>53</v>
      </c>
      <c r="Q61" s="75">
        <f t="shared" si="3"/>
        <v>100</v>
      </c>
      <c r="R61" s="84">
        <v>0</v>
      </c>
      <c r="S61" s="85">
        <v>0</v>
      </c>
      <c r="T61" s="85">
        <v>0</v>
      </c>
      <c r="U61" s="86">
        <v>0</v>
      </c>
    </row>
    <row r="62" spans="1:21" s="2" customFormat="1" ht="11.25">
      <c r="A62" s="21">
        <v>35</v>
      </c>
      <c r="B62" s="21">
        <v>7</v>
      </c>
      <c r="C62" s="21">
        <v>35</v>
      </c>
      <c r="D62" s="21">
        <v>14</v>
      </c>
      <c r="E62" s="21">
        <v>76</v>
      </c>
      <c r="F62" s="46">
        <v>4</v>
      </c>
      <c r="G62" s="52">
        <f t="shared" si="1"/>
        <v>136</v>
      </c>
      <c r="H62" s="49">
        <v>61</v>
      </c>
      <c r="I62" s="21">
        <v>57</v>
      </c>
      <c r="J62" s="21">
        <v>17</v>
      </c>
      <c r="K62" s="46">
        <v>1</v>
      </c>
      <c r="L62" s="62">
        <f t="shared" si="4"/>
        <v>136</v>
      </c>
      <c r="M62" s="74">
        <v>53</v>
      </c>
      <c r="N62" s="21">
        <v>32</v>
      </c>
      <c r="O62" s="67">
        <f t="shared" si="2"/>
        <v>60.37735849056604</v>
      </c>
      <c r="P62" s="8">
        <v>53</v>
      </c>
      <c r="Q62" s="75">
        <f t="shared" si="3"/>
        <v>100</v>
      </c>
      <c r="R62" s="84">
        <v>0</v>
      </c>
      <c r="S62" s="85">
        <v>0</v>
      </c>
      <c r="T62" s="85">
        <v>0</v>
      </c>
      <c r="U62" s="86">
        <v>0</v>
      </c>
    </row>
    <row r="63" spans="1:21" s="2" customFormat="1" ht="11.25">
      <c r="A63" s="21">
        <v>36</v>
      </c>
      <c r="B63" s="21">
        <v>8</v>
      </c>
      <c r="C63" s="21">
        <v>16</v>
      </c>
      <c r="D63" s="21">
        <v>9</v>
      </c>
      <c r="E63" s="21">
        <v>42</v>
      </c>
      <c r="F63" s="46">
        <v>35</v>
      </c>
      <c r="G63" s="52">
        <f t="shared" si="1"/>
        <v>110</v>
      </c>
      <c r="H63" s="49">
        <v>56</v>
      </c>
      <c r="I63" s="21">
        <v>26</v>
      </c>
      <c r="J63" s="21">
        <v>22</v>
      </c>
      <c r="K63" s="46">
        <v>6</v>
      </c>
      <c r="L63" s="62">
        <f t="shared" si="4"/>
        <v>110</v>
      </c>
      <c r="M63" s="74">
        <v>53</v>
      </c>
      <c r="N63" s="21">
        <v>32</v>
      </c>
      <c r="O63" s="67">
        <f t="shared" si="2"/>
        <v>60.37735849056604</v>
      </c>
      <c r="P63" s="8">
        <v>53</v>
      </c>
      <c r="Q63" s="75">
        <f t="shared" si="3"/>
        <v>100</v>
      </c>
      <c r="R63" s="84">
        <v>0</v>
      </c>
      <c r="S63" s="85">
        <v>0</v>
      </c>
      <c r="T63" s="85">
        <v>0</v>
      </c>
      <c r="U63" s="86">
        <v>0</v>
      </c>
    </row>
    <row r="64" spans="1:21" s="2" customFormat="1" ht="11.25">
      <c r="A64" s="21">
        <v>37</v>
      </c>
      <c r="B64" s="21">
        <v>7</v>
      </c>
      <c r="C64" s="21">
        <v>9</v>
      </c>
      <c r="D64" s="21">
        <v>12</v>
      </c>
      <c r="E64" s="21">
        <v>48</v>
      </c>
      <c r="F64" s="46">
        <v>9</v>
      </c>
      <c r="G64" s="52">
        <f t="shared" si="1"/>
        <v>85</v>
      </c>
      <c r="H64" s="49">
        <v>51</v>
      </c>
      <c r="I64" s="21">
        <v>14</v>
      </c>
      <c r="J64" s="21">
        <v>11</v>
      </c>
      <c r="K64" s="46">
        <v>9</v>
      </c>
      <c r="L64" s="62">
        <f t="shared" si="4"/>
        <v>85</v>
      </c>
      <c r="M64" s="74">
        <v>53</v>
      </c>
      <c r="N64" s="21">
        <v>32</v>
      </c>
      <c r="O64" s="67">
        <f t="shared" si="2"/>
        <v>60.37735849056604</v>
      </c>
      <c r="P64" s="8">
        <v>53</v>
      </c>
      <c r="Q64" s="75">
        <f t="shared" si="3"/>
        <v>100</v>
      </c>
      <c r="R64" s="84">
        <v>0</v>
      </c>
      <c r="S64" s="85">
        <v>0</v>
      </c>
      <c r="T64" s="85">
        <v>0</v>
      </c>
      <c r="U64" s="86">
        <v>0</v>
      </c>
    </row>
    <row r="65" spans="1:21" s="2" customFormat="1" ht="11.25">
      <c r="A65" s="21">
        <v>38</v>
      </c>
      <c r="B65" s="21">
        <v>6</v>
      </c>
      <c r="C65" s="21">
        <v>23</v>
      </c>
      <c r="D65" s="21">
        <v>13</v>
      </c>
      <c r="E65" s="21">
        <v>70</v>
      </c>
      <c r="F65" s="46">
        <v>0</v>
      </c>
      <c r="G65" s="52">
        <f t="shared" si="1"/>
        <v>112</v>
      </c>
      <c r="H65" s="49">
        <v>80</v>
      </c>
      <c r="I65" s="21">
        <v>14</v>
      </c>
      <c r="J65" s="21">
        <v>12</v>
      </c>
      <c r="K65" s="46">
        <v>6</v>
      </c>
      <c r="L65" s="62">
        <f t="shared" si="4"/>
        <v>112</v>
      </c>
      <c r="M65" s="74">
        <v>53</v>
      </c>
      <c r="N65" s="21">
        <v>32</v>
      </c>
      <c r="O65" s="67">
        <f t="shared" si="2"/>
        <v>60.37735849056604</v>
      </c>
      <c r="P65" s="8">
        <v>53</v>
      </c>
      <c r="Q65" s="75">
        <f t="shared" si="3"/>
        <v>100</v>
      </c>
      <c r="R65" s="84">
        <v>0</v>
      </c>
      <c r="S65" s="85">
        <v>0</v>
      </c>
      <c r="T65" s="85">
        <v>0</v>
      </c>
      <c r="U65" s="86">
        <v>0</v>
      </c>
    </row>
    <row r="66" spans="1:21" s="2" customFormat="1" ht="11.25">
      <c r="A66" s="21">
        <v>39</v>
      </c>
      <c r="B66" s="21">
        <v>7</v>
      </c>
      <c r="C66" s="21">
        <v>13</v>
      </c>
      <c r="D66" s="21">
        <v>10</v>
      </c>
      <c r="E66" s="21">
        <v>36</v>
      </c>
      <c r="F66" s="46">
        <v>1</v>
      </c>
      <c r="G66" s="52">
        <f t="shared" si="1"/>
        <v>67</v>
      </c>
      <c r="H66" s="49">
        <v>50</v>
      </c>
      <c r="I66" s="21">
        <v>5</v>
      </c>
      <c r="J66" s="21">
        <v>9</v>
      </c>
      <c r="K66" s="46">
        <v>3</v>
      </c>
      <c r="L66" s="62">
        <f t="shared" si="4"/>
        <v>67</v>
      </c>
      <c r="M66" s="74">
        <v>53</v>
      </c>
      <c r="N66" s="21">
        <v>32</v>
      </c>
      <c r="O66" s="67">
        <f t="shared" si="2"/>
        <v>60.37735849056604</v>
      </c>
      <c r="P66" s="8">
        <v>53</v>
      </c>
      <c r="Q66" s="75">
        <f t="shared" si="3"/>
        <v>100</v>
      </c>
      <c r="R66" s="84">
        <v>0</v>
      </c>
      <c r="S66" s="85">
        <v>0</v>
      </c>
      <c r="T66" s="85">
        <v>0</v>
      </c>
      <c r="U66" s="86">
        <v>0</v>
      </c>
    </row>
    <row r="67" spans="1:21" s="2" customFormat="1" ht="11.25">
      <c r="A67" s="21">
        <v>40</v>
      </c>
      <c r="B67" s="21">
        <v>6</v>
      </c>
      <c r="C67" s="21">
        <v>31</v>
      </c>
      <c r="D67" s="21">
        <v>15</v>
      </c>
      <c r="E67" s="21">
        <v>89</v>
      </c>
      <c r="F67" s="46">
        <v>2</v>
      </c>
      <c r="G67" s="52">
        <f t="shared" si="1"/>
        <v>143</v>
      </c>
      <c r="H67" s="49">
        <v>94</v>
      </c>
      <c r="I67" s="21">
        <v>32</v>
      </c>
      <c r="J67" s="21">
        <v>12</v>
      </c>
      <c r="K67" s="46">
        <v>5</v>
      </c>
      <c r="L67" s="62">
        <f t="shared" si="4"/>
        <v>143</v>
      </c>
      <c r="M67" s="74">
        <v>53</v>
      </c>
      <c r="N67" s="21">
        <v>32</v>
      </c>
      <c r="O67" s="67">
        <f t="shared" si="2"/>
        <v>60.37735849056604</v>
      </c>
      <c r="P67" s="8">
        <v>53</v>
      </c>
      <c r="Q67" s="75">
        <f t="shared" si="3"/>
        <v>100</v>
      </c>
      <c r="R67" s="84">
        <v>0</v>
      </c>
      <c r="S67" s="85">
        <v>0</v>
      </c>
      <c r="T67" s="85">
        <v>0</v>
      </c>
      <c r="U67" s="86">
        <v>0</v>
      </c>
    </row>
    <row r="68" spans="1:21" s="2" customFormat="1" ht="11.25">
      <c r="A68" s="21">
        <v>41</v>
      </c>
      <c r="B68" s="21">
        <v>3</v>
      </c>
      <c r="C68" s="21">
        <v>12</v>
      </c>
      <c r="D68" s="21">
        <v>5</v>
      </c>
      <c r="E68" s="21">
        <v>36</v>
      </c>
      <c r="F68" s="46">
        <v>1</v>
      </c>
      <c r="G68" s="52">
        <f t="shared" si="1"/>
        <v>57</v>
      </c>
      <c r="H68" s="49">
        <v>47</v>
      </c>
      <c r="I68" s="21">
        <v>3</v>
      </c>
      <c r="J68" s="21">
        <v>4</v>
      </c>
      <c r="K68" s="46">
        <v>3</v>
      </c>
      <c r="L68" s="62">
        <f t="shared" si="4"/>
        <v>57</v>
      </c>
      <c r="M68" s="74">
        <v>53</v>
      </c>
      <c r="N68" s="21">
        <v>32</v>
      </c>
      <c r="O68" s="67">
        <f t="shared" si="2"/>
        <v>60.37735849056604</v>
      </c>
      <c r="P68" s="8">
        <v>53</v>
      </c>
      <c r="Q68" s="75">
        <f t="shared" si="3"/>
        <v>100</v>
      </c>
      <c r="R68" s="84">
        <v>0</v>
      </c>
      <c r="S68" s="85">
        <v>0</v>
      </c>
      <c r="T68" s="85">
        <v>0</v>
      </c>
      <c r="U68" s="86">
        <v>0</v>
      </c>
    </row>
    <row r="69" spans="1:21" s="2" customFormat="1" ht="11.25">
      <c r="A69" s="21">
        <v>42</v>
      </c>
      <c r="B69" s="21">
        <v>2</v>
      </c>
      <c r="C69" s="21">
        <v>19</v>
      </c>
      <c r="D69" s="21">
        <v>14</v>
      </c>
      <c r="E69" s="21">
        <v>61</v>
      </c>
      <c r="F69" s="46">
        <v>4</v>
      </c>
      <c r="G69" s="52">
        <f t="shared" si="1"/>
        <v>100</v>
      </c>
      <c r="H69" s="49">
        <v>64</v>
      </c>
      <c r="I69" s="21">
        <v>0</v>
      </c>
      <c r="J69" s="21">
        <v>23</v>
      </c>
      <c r="K69" s="46">
        <v>13</v>
      </c>
      <c r="L69" s="62">
        <f t="shared" si="4"/>
        <v>100</v>
      </c>
      <c r="M69" s="74">
        <v>53</v>
      </c>
      <c r="N69" s="21">
        <v>32</v>
      </c>
      <c r="O69" s="67">
        <f t="shared" si="2"/>
        <v>60.37735849056604</v>
      </c>
      <c r="P69" s="8">
        <v>53</v>
      </c>
      <c r="Q69" s="75">
        <f t="shared" si="3"/>
        <v>100</v>
      </c>
      <c r="R69" s="84">
        <v>0</v>
      </c>
      <c r="S69" s="85">
        <v>0</v>
      </c>
      <c r="T69" s="85">
        <v>0</v>
      </c>
      <c r="U69" s="86">
        <v>0</v>
      </c>
    </row>
    <row r="70" spans="1:21" s="2" customFormat="1" ht="11.25">
      <c r="A70" s="21">
        <v>43</v>
      </c>
      <c r="B70" s="21">
        <v>3</v>
      </c>
      <c r="C70" s="21">
        <v>9</v>
      </c>
      <c r="D70" s="21">
        <v>10</v>
      </c>
      <c r="E70" s="21">
        <v>41</v>
      </c>
      <c r="F70" s="46">
        <v>0</v>
      </c>
      <c r="G70" s="52">
        <f t="shared" si="1"/>
        <v>63</v>
      </c>
      <c r="H70" s="49">
        <v>51</v>
      </c>
      <c r="I70" s="21">
        <v>0</v>
      </c>
      <c r="J70" s="21">
        <v>11</v>
      </c>
      <c r="K70" s="46">
        <v>1</v>
      </c>
      <c r="L70" s="62">
        <f t="shared" si="4"/>
        <v>63</v>
      </c>
      <c r="M70" s="74">
        <v>53</v>
      </c>
      <c r="N70" s="21">
        <v>32</v>
      </c>
      <c r="O70" s="67">
        <f t="shared" si="2"/>
        <v>60.37735849056604</v>
      </c>
      <c r="P70" s="8">
        <v>53</v>
      </c>
      <c r="Q70" s="75">
        <f t="shared" si="3"/>
        <v>100</v>
      </c>
      <c r="R70" s="84">
        <v>0</v>
      </c>
      <c r="S70" s="85">
        <v>0</v>
      </c>
      <c r="T70" s="85">
        <v>0</v>
      </c>
      <c r="U70" s="86">
        <v>0</v>
      </c>
    </row>
    <row r="71" spans="1:21" s="2" customFormat="1" ht="11.25">
      <c r="A71" s="21">
        <v>44</v>
      </c>
      <c r="B71" s="21">
        <v>5</v>
      </c>
      <c r="C71" s="21">
        <v>16</v>
      </c>
      <c r="D71" s="21">
        <v>12</v>
      </c>
      <c r="E71" s="21">
        <v>47</v>
      </c>
      <c r="F71" s="46">
        <v>0</v>
      </c>
      <c r="G71" s="52">
        <f t="shared" si="1"/>
        <v>80</v>
      </c>
      <c r="H71" s="49">
        <v>64</v>
      </c>
      <c r="I71" s="21">
        <v>3</v>
      </c>
      <c r="J71" s="21">
        <v>10</v>
      </c>
      <c r="K71" s="46">
        <v>3</v>
      </c>
      <c r="L71" s="62">
        <f t="shared" si="4"/>
        <v>80</v>
      </c>
      <c r="M71" s="74">
        <v>53</v>
      </c>
      <c r="N71" s="21">
        <v>32</v>
      </c>
      <c r="O71" s="67">
        <f t="shared" si="2"/>
        <v>60.37735849056604</v>
      </c>
      <c r="P71" s="8">
        <v>53</v>
      </c>
      <c r="Q71" s="75">
        <f t="shared" si="3"/>
        <v>100</v>
      </c>
      <c r="R71" s="84">
        <v>0</v>
      </c>
      <c r="S71" s="85">
        <v>0</v>
      </c>
      <c r="T71" s="85">
        <v>0</v>
      </c>
      <c r="U71" s="86">
        <v>0</v>
      </c>
    </row>
    <row r="72" spans="1:21" s="2" customFormat="1" ht="11.25">
      <c r="A72" s="21">
        <v>45</v>
      </c>
      <c r="B72" s="21">
        <v>14</v>
      </c>
      <c r="C72" s="21">
        <v>19</v>
      </c>
      <c r="D72" s="21">
        <v>10</v>
      </c>
      <c r="E72" s="21">
        <v>46</v>
      </c>
      <c r="F72" s="46">
        <v>0</v>
      </c>
      <c r="G72" s="52">
        <f t="shared" si="1"/>
        <v>89</v>
      </c>
      <c r="H72" s="49">
        <v>58</v>
      </c>
      <c r="I72" s="21">
        <v>9</v>
      </c>
      <c r="J72" s="21">
        <v>15</v>
      </c>
      <c r="K72" s="46">
        <v>7</v>
      </c>
      <c r="L72" s="62">
        <f t="shared" si="4"/>
        <v>89</v>
      </c>
      <c r="M72" s="74">
        <v>53</v>
      </c>
      <c r="N72" s="21">
        <v>32</v>
      </c>
      <c r="O72" s="67">
        <f t="shared" si="2"/>
        <v>60.37735849056604</v>
      </c>
      <c r="P72" s="8">
        <v>53</v>
      </c>
      <c r="Q72" s="75">
        <f t="shared" si="3"/>
        <v>100</v>
      </c>
      <c r="R72" s="84">
        <v>0</v>
      </c>
      <c r="S72" s="85">
        <v>0</v>
      </c>
      <c r="T72" s="85">
        <v>0</v>
      </c>
      <c r="U72" s="86">
        <v>0</v>
      </c>
    </row>
    <row r="73" spans="1:21" s="2" customFormat="1" ht="11.25">
      <c r="A73" s="21">
        <v>46</v>
      </c>
      <c r="B73" s="21">
        <v>7</v>
      </c>
      <c r="C73" s="21">
        <v>23</v>
      </c>
      <c r="D73" s="21">
        <v>9</v>
      </c>
      <c r="E73" s="21">
        <v>42</v>
      </c>
      <c r="F73" s="46">
        <v>9</v>
      </c>
      <c r="G73" s="52">
        <f t="shared" si="1"/>
        <v>90</v>
      </c>
      <c r="H73" s="49">
        <v>57</v>
      </c>
      <c r="I73" s="21">
        <v>10</v>
      </c>
      <c r="J73" s="21">
        <v>13</v>
      </c>
      <c r="K73" s="46">
        <v>10</v>
      </c>
      <c r="L73" s="62">
        <f t="shared" si="4"/>
        <v>90</v>
      </c>
      <c r="M73" s="74">
        <v>53</v>
      </c>
      <c r="N73" s="21">
        <v>32</v>
      </c>
      <c r="O73" s="67">
        <f t="shared" si="2"/>
        <v>60.37735849056604</v>
      </c>
      <c r="P73" s="8">
        <v>53</v>
      </c>
      <c r="Q73" s="75">
        <f t="shared" si="3"/>
        <v>100</v>
      </c>
      <c r="R73" s="84">
        <v>0</v>
      </c>
      <c r="S73" s="85">
        <v>0</v>
      </c>
      <c r="T73" s="85">
        <v>0</v>
      </c>
      <c r="U73" s="86">
        <v>0</v>
      </c>
    </row>
    <row r="74" spans="1:21" s="2" customFormat="1" ht="11.25">
      <c r="A74" s="21">
        <v>47</v>
      </c>
      <c r="B74" s="21">
        <v>5</v>
      </c>
      <c r="C74" s="21">
        <v>23</v>
      </c>
      <c r="D74" s="21">
        <v>10</v>
      </c>
      <c r="E74" s="21">
        <v>60</v>
      </c>
      <c r="F74" s="46">
        <v>2</v>
      </c>
      <c r="G74" s="52">
        <f t="shared" si="1"/>
        <v>100</v>
      </c>
      <c r="H74" s="49">
        <v>62</v>
      </c>
      <c r="I74" s="21">
        <v>6</v>
      </c>
      <c r="J74" s="21">
        <v>21</v>
      </c>
      <c r="K74" s="46">
        <v>11</v>
      </c>
      <c r="L74" s="62">
        <f t="shared" si="4"/>
        <v>100</v>
      </c>
      <c r="M74" s="74">
        <v>53</v>
      </c>
      <c r="N74" s="21">
        <v>32</v>
      </c>
      <c r="O74" s="67">
        <f t="shared" si="2"/>
        <v>60.37735849056604</v>
      </c>
      <c r="P74" s="8">
        <v>53</v>
      </c>
      <c r="Q74" s="75">
        <f t="shared" si="3"/>
        <v>100</v>
      </c>
      <c r="R74" s="84">
        <v>0</v>
      </c>
      <c r="S74" s="85">
        <v>0</v>
      </c>
      <c r="T74" s="85">
        <v>0</v>
      </c>
      <c r="U74" s="86">
        <v>0</v>
      </c>
    </row>
    <row r="75" spans="1:21" s="2" customFormat="1" ht="11.25">
      <c r="A75" s="21">
        <v>48</v>
      </c>
      <c r="B75" s="21">
        <v>5</v>
      </c>
      <c r="C75" s="21">
        <v>28</v>
      </c>
      <c r="D75" s="21">
        <v>14</v>
      </c>
      <c r="E75" s="21">
        <v>35</v>
      </c>
      <c r="F75" s="46">
        <v>11</v>
      </c>
      <c r="G75" s="52">
        <f t="shared" si="1"/>
        <v>93</v>
      </c>
      <c r="H75" s="49">
        <v>41</v>
      </c>
      <c r="I75" s="21">
        <v>27</v>
      </c>
      <c r="J75" s="21">
        <v>22</v>
      </c>
      <c r="K75" s="46">
        <v>3</v>
      </c>
      <c r="L75" s="62">
        <f t="shared" si="4"/>
        <v>93</v>
      </c>
      <c r="M75" s="74">
        <v>53</v>
      </c>
      <c r="N75" s="21">
        <v>32</v>
      </c>
      <c r="O75" s="67">
        <f t="shared" si="2"/>
        <v>60.37735849056604</v>
      </c>
      <c r="P75" s="8">
        <v>53</v>
      </c>
      <c r="Q75" s="75">
        <f t="shared" si="3"/>
        <v>100</v>
      </c>
      <c r="R75" s="84">
        <v>0</v>
      </c>
      <c r="S75" s="85">
        <v>0</v>
      </c>
      <c r="T75" s="85">
        <v>0</v>
      </c>
      <c r="U75" s="86">
        <v>0</v>
      </c>
    </row>
    <row r="76" spans="1:21" s="2" customFormat="1" ht="11.25">
      <c r="A76" s="21">
        <v>49</v>
      </c>
      <c r="B76" s="21">
        <v>4</v>
      </c>
      <c r="C76" s="21">
        <v>21</v>
      </c>
      <c r="D76" s="21">
        <v>17</v>
      </c>
      <c r="E76" s="21">
        <v>43</v>
      </c>
      <c r="F76" s="46">
        <v>0</v>
      </c>
      <c r="G76" s="52">
        <f t="shared" si="1"/>
        <v>85</v>
      </c>
      <c r="H76" s="49">
        <v>48</v>
      </c>
      <c r="I76" s="21">
        <v>11</v>
      </c>
      <c r="J76" s="21">
        <v>24</v>
      </c>
      <c r="K76" s="46">
        <v>2</v>
      </c>
      <c r="L76" s="62">
        <f t="shared" si="4"/>
        <v>85</v>
      </c>
      <c r="M76" s="74">
        <v>53</v>
      </c>
      <c r="N76" s="21">
        <v>32</v>
      </c>
      <c r="O76" s="67">
        <f t="shared" si="2"/>
        <v>60.37735849056604</v>
      </c>
      <c r="P76" s="8">
        <v>53</v>
      </c>
      <c r="Q76" s="75">
        <f t="shared" si="3"/>
        <v>100</v>
      </c>
      <c r="R76" s="84">
        <v>0</v>
      </c>
      <c r="S76" s="85">
        <v>0</v>
      </c>
      <c r="T76" s="85">
        <v>0</v>
      </c>
      <c r="U76" s="86">
        <v>0</v>
      </c>
    </row>
    <row r="77" spans="1:21" s="2" customFormat="1" ht="11.25">
      <c r="A77" s="21">
        <v>50</v>
      </c>
      <c r="B77" s="21">
        <v>4</v>
      </c>
      <c r="C77" s="21">
        <v>12</v>
      </c>
      <c r="D77" s="21">
        <v>11</v>
      </c>
      <c r="E77" s="21">
        <v>53</v>
      </c>
      <c r="F77" s="46">
        <v>3</v>
      </c>
      <c r="G77" s="52">
        <f t="shared" si="1"/>
        <v>83</v>
      </c>
      <c r="H77" s="49">
        <v>57</v>
      </c>
      <c r="I77" s="21">
        <v>9</v>
      </c>
      <c r="J77" s="21">
        <v>7</v>
      </c>
      <c r="K77" s="46">
        <v>10</v>
      </c>
      <c r="L77" s="62">
        <f t="shared" si="4"/>
        <v>83</v>
      </c>
      <c r="M77" s="74">
        <v>53</v>
      </c>
      <c r="N77" s="21">
        <v>32</v>
      </c>
      <c r="O77" s="67">
        <f t="shared" si="2"/>
        <v>60.37735849056604</v>
      </c>
      <c r="P77" s="8">
        <v>53</v>
      </c>
      <c r="Q77" s="75">
        <f t="shared" si="3"/>
        <v>100</v>
      </c>
      <c r="R77" s="84">
        <v>0</v>
      </c>
      <c r="S77" s="85">
        <v>0</v>
      </c>
      <c r="T77" s="85">
        <v>0</v>
      </c>
      <c r="U77" s="86">
        <v>0</v>
      </c>
    </row>
    <row r="78" spans="1:21" s="2" customFormat="1" ht="11.25">
      <c r="A78" s="21">
        <v>51</v>
      </c>
      <c r="B78" s="21">
        <v>5</v>
      </c>
      <c r="C78" s="21">
        <v>5</v>
      </c>
      <c r="D78" s="21">
        <v>7</v>
      </c>
      <c r="E78" s="21">
        <v>29</v>
      </c>
      <c r="F78" s="46">
        <v>0</v>
      </c>
      <c r="G78" s="52">
        <f t="shared" si="1"/>
        <v>46</v>
      </c>
      <c r="H78" s="49">
        <v>27</v>
      </c>
      <c r="I78" s="21">
        <v>4</v>
      </c>
      <c r="J78" s="21">
        <v>15</v>
      </c>
      <c r="K78" s="46">
        <v>0</v>
      </c>
      <c r="L78" s="62">
        <f t="shared" si="4"/>
        <v>46</v>
      </c>
      <c r="M78" s="74">
        <v>53</v>
      </c>
      <c r="N78" s="21">
        <v>32</v>
      </c>
      <c r="O78" s="67">
        <f t="shared" si="2"/>
        <v>60.37735849056604</v>
      </c>
      <c r="P78" s="8">
        <v>53</v>
      </c>
      <c r="Q78" s="75">
        <f t="shared" si="3"/>
        <v>100</v>
      </c>
      <c r="R78" s="84">
        <v>0</v>
      </c>
      <c r="S78" s="85">
        <v>0</v>
      </c>
      <c r="T78" s="85">
        <v>0</v>
      </c>
      <c r="U78" s="86">
        <v>0</v>
      </c>
    </row>
    <row r="79" spans="1:21" s="2" customFormat="1" ht="11.25">
      <c r="A79" s="21">
        <v>52</v>
      </c>
      <c r="B79" s="21">
        <v>1</v>
      </c>
      <c r="C79" s="21">
        <v>1</v>
      </c>
      <c r="D79" s="21">
        <v>5</v>
      </c>
      <c r="E79" s="21">
        <v>21</v>
      </c>
      <c r="F79" s="46">
        <v>5</v>
      </c>
      <c r="G79" s="52">
        <f t="shared" si="1"/>
        <v>33</v>
      </c>
      <c r="H79" s="49">
        <v>12</v>
      </c>
      <c r="I79" s="21">
        <v>4</v>
      </c>
      <c r="J79" s="21">
        <v>14</v>
      </c>
      <c r="K79" s="46">
        <v>3</v>
      </c>
      <c r="L79" s="62">
        <f t="shared" si="4"/>
        <v>33</v>
      </c>
      <c r="M79" s="74">
        <v>53</v>
      </c>
      <c r="N79" s="21">
        <v>32</v>
      </c>
      <c r="O79" s="67">
        <f t="shared" si="2"/>
        <v>60.37735849056604</v>
      </c>
      <c r="P79" s="8">
        <v>53</v>
      </c>
      <c r="Q79" s="75">
        <f t="shared" si="3"/>
        <v>100</v>
      </c>
      <c r="R79" s="84">
        <v>0</v>
      </c>
      <c r="S79" s="85">
        <v>0</v>
      </c>
      <c r="T79" s="85">
        <v>0</v>
      </c>
      <c r="U79" s="86">
        <v>0</v>
      </c>
    </row>
    <row r="80" spans="1:21" s="2" customFormat="1" ht="12" thickBot="1">
      <c r="A80" s="22">
        <v>53</v>
      </c>
      <c r="B80" s="22">
        <v>4</v>
      </c>
      <c r="C80" s="22">
        <v>10</v>
      </c>
      <c r="D80" s="22">
        <v>8</v>
      </c>
      <c r="E80" s="22">
        <v>89</v>
      </c>
      <c r="F80" s="47">
        <v>5</v>
      </c>
      <c r="G80" s="56">
        <f t="shared" si="1"/>
        <v>116</v>
      </c>
      <c r="H80" s="50">
        <v>40</v>
      </c>
      <c r="I80" s="22">
        <v>22</v>
      </c>
      <c r="J80" s="22">
        <v>43</v>
      </c>
      <c r="K80" s="47">
        <v>11</v>
      </c>
      <c r="L80" s="62">
        <f t="shared" si="4"/>
        <v>116</v>
      </c>
      <c r="M80" s="76">
        <v>53</v>
      </c>
      <c r="N80" s="77">
        <v>32</v>
      </c>
      <c r="O80" s="78">
        <f t="shared" si="2"/>
        <v>60.37735849056604</v>
      </c>
      <c r="P80" s="9">
        <v>53</v>
      </c>
      <c r="Q80" s="79">
        <f t="shared" si="3"/>
        <v>100</v>
      </c>
      <c r="R80" s="84">
        <v>0</v>
      </c>
      <c r="S80" s="85">
        <v>0</v>
      </c>
      <c r="T80" s="85">
        <v>0</v>
      </c>
      <c r="U80" s="86">
        <v>0</v>
      </c>
    </row>
    <row r="81" spans="1:21" s="2" customFormat="1" ht="12" thickBot="1">
      <c r="A81" s="90" t="s">
        <v>35</v>
      </c>
      <c r="B81" s="57">
        <f>SUM(B28:B80)</f>
        <v>294</v>
      </c>
      <c r="C81" s="58">
        <f aca="true" t="shared" si="5" ref="C81:L81">SUM(C28:C80)</f>
        <v>1103</v>
      </c>
      <c r="D81" s="58">
        <f t="shared" si="5"/>
        <v>603</v>
      </c>
      <c r="E81" s="58">
        <f t="shared" si="5"/>
        <v>3276</v>
      </c>
      <c r="F81" s="59">
        <f t="shared" si="5"/>
        <v>157</v>
      </c>
      <c r="G81" s="60">
        <f t="shared" si="5"/>
        <v>5433</v>
      </c>
      <c r="H81" s="57">
        <f t="shared" si="5"/>
        <v>3540</v>
      </c>
      <c r="I81" s="57">
        <f t="shared" si="5"/>
        <v>494</v>
      </c>
      <c r="J81" s="57">
        <f t="shared" si="5"/>
        <v>1107</v>
      </c>
      <c r="K81" s="61">
        <f t="shared" si="5"/>
        <v>292</v>
      </c>
      <c r="L81" s="60">
        <f t="shared" si="5"/>
        <v>5433</v>
      </c>
      <c r="M81" s="60">
        <v>53</v>
      </c>
      <c r="N81" s="60">
        <v>32</v>
      </c>
      <c r="O81" s="68">
        <f t="shared" si="2"/>
        <v>60.37735849056604</v>
      </c>
      <c r="P81" s="15">
        <v>53</v>
      </c>
      <c r="Q81" s="69">
        <f t="shared" si="3"/>
        <v>100</v>
      </c>
      <c r="R81" s="87">
        <v>0</v>
      </c>
      <c r="S81" s="88">
        <v>0</v>
      </c>
      <c r="T81" s="88">
        <v>0</v>
      </c>
      <c r="U81" s="89">
        <v>0</v>
      </c>
    </row>
    <row r="82" spans="1:14" s="2" customFormat="1" ht="11.25">
      <c r="A82" s="5" t="s">
        <v>4</v>
      </c>
      <c r="N82" s="2" t="s">
        <v>52</v>
      </c>
    </row>
    <row r="83" s="2" customFormat="1" ht="11.25">
      <c r="A83" s="5"/>
    </row>
    <row r="84" spans="1:12" s="2" customFormat="1" ht="11.25">
      <c r="A84" s="5"/>
      <c r="L84" s="7"/>
    </row>
    <row r="85" s="2" customFormat="1" ht="11.25">
      <c r="A85" s="6"/>
    </row>
    <row r="86" s="2" customFormat="1" ht="11.25">
      <c r="A86" s="6" t="s">
        <v>33</v>
      </c>
    </row>
    <row r="87" s="2" customFormat="1" ht="12" thickBot="1">
      <c r="A87" s="6"/>
    </row>
    <row r="88" spans="1:14" s="2" customFormat="1" ht="12" thickBot="1">
      <c r="A88" s="128" t="s">
        <v>1</v>
      </c>
      <c r="B88" s="116" t="s">
        <v>6</v>
      </c>
      <c r="C88" s="117"/>
      <c r="D88" s="117"/>
      <c r="E88" s="117"/>
      <c r="F88" s="117"/>
      <c r="G88" s="118"/>
      <c r="H88" s="116" t="s">
        <v>7</v>
      </c>
      <c r="I88" s="117"/>
      <c r="J88" s="117"/>
      <c r="K88" s="117"/>
      <c r="L88" s="118"/>
      <c r="M88" s="128" t="s">
        <v>51</v>
      </c>
      <c r="N88" s="8"/>
    </row>
    <row r="89" spans="1:14" s="2" customFormat="1" ht="12" thickBot="1">
      <c r="A89" s="129"/>
      <c r="B89" s="53" t="s">
        <v>10</v>
      </c>
      <c r="C89" s="54" t="s">
        <v>11</v>
      </c>
      <c r="D89" s="54" t="s">
        <v>12</v>
      </c>
      <c r="E89" s="54" t="s">
        <v>13</v>
      </c>
      <c r="F89" s="54" t="s">
        <v>14</v>
      </c>
      <c r="G89" s="55" t="s">
        <v>3</v>
      </c>
      <c r="H89" s="53" t="s">
        <v>15</v>
      </c>
      <c r="I89" s="54" t="s">
        <v>16</v>
      </c>
      <c r="J89" s="54" t="s">
        <v>17</v>
      </c>
      <c r="K89" s="54" t="s">
        <v>14</v>
      </c>
      <c r="L89" s="55" t="s">
        <v>3</v>
      </c>
      <c r="M89" s="129"/>
      <c r="N89" s="8"/>
    </row>
    <row r="90" spans="1:14" s="2" customFormat="1" ht="12.75">
      <c r="A90" s="96" t="s">
        <v>37</v>
      </c>
      <c r="B90" s="70">
        <v>163</v>
      </c>
      <c r="C90" s="71">
        <v>420</v>
      </c>
      <c r="D90" s="71">
        <v>262</v>
      </c>
      <c r="E90" s="71">
        <v>1219</v>
      </c>
      <c r="F90" s="93">
        <v>40</v>
      </c>
      <c r="G90" s="51">
        <v>2104</v>
      </c>
      <c r="H90" s="48">
        <v>1269</v>
      </c>
      <c r="I90" s="34">
        <v>32</v>
      </c>
      <c r="J90" s="34">
        <v>722</v>
      </c>
      <c r="K90" s="45">
        <v>81</v>
      </c>
      <c r="L90" s="51">
        <v>2104</v>
      </c>
      <c r="M90" s="51">
        <v>24</v>
      </c>
      <c r="N90" s="8"/>
    </row>
    <row r="91" spans="1:14" s="2" customFormat="1" ht="12.75">
      <c r="A91" s="97" t="s">
        <v>38</v>
      </c>
      <c r="B91" s="74">
        <v>22</v>
      </c>
      <c r="C91" s="21">
        <v>169</v>
      </c>
      <c r="D91" s="21">
        <v>89</v>
      </c>
      <c r="E91" s="21">
        <v>644</v>
      </c>
      <c r="F91" s="94">
        <v>56</v>
      </c>
      <c r="G91" s="62">
        <v>980</v>
      </c>
      <c r="H91" s="49">
        <v>289</v>
      </c>
      <c r="I91" s="21">
        <v>325</v>
      </c>
      <c r="J91" s="21">
        <v>345</v>
      </c>
      <c r="K91" s="46">
        <v>21</v>
      </c>
      <c r="L91" s="62">
        <v>980</v>
      </c>
      <c r="M91" s="62">
        <v>2</v>
      </c>
      <c r="N91" s="8"/>
    </row>
    <row r="92" spans="1:14" s="2" customFormat="1" ht="12.75">
      <c r="A92" s="97" t="s">
        <v>39</v>
      </c>
      <c r="B92" s="74">
        <v>40</v>
      </c>
      <c r="C92" s="21">
        <v>118</v>
      </c>
      <c r="D92" s="21">
        <v>25</v>
      </c>
      <c r="E92" s="21">
        <v>123</v>
      </c>
      <c r="F92" s="94">
        <v>2</v>
      </c>
      <c r="G92" s="62">
        <v>308</v>
      </c>
      <c r="H92" s="49">
        <v>99</v>
      </c>
      <c r="I92" s="21">
        <v>11</v>
      </c>
      <c r="J92" s="21">
        <v>10</v>
      </c>
      <c r="K92" s="46">
        <v>188</v>
      </c>
      <c r="L92" s="62">
        <v>308</v>
      </c>
      <c r="M92" s="62">
        <v>2</v>
      </c>
      <c r="N92" s="8"/>
    </row>
    <row r="93" spans="1:14" s="2" customFormat="1" ht="13.5" thickBot="1">
      <c r="A93" s="98" t="s">
        <v>40</v>
      </c>
      <c r="B93" s="76">
        <v>69</v>
      </c>
      <c r="C93" s="77">
        <v>396</v>
      </c>
      <c r="D93" s="77">
        <v>227</v>
      </c>
      <c r="E93" s="77">
        <v>1290</v>
      </c>
      <c r="F93" s="95">
        <v>59</v>
      </c>
      <c r="G93" s="91">
        <v>2041</v>
      </c>
      <c r="H93" s="50">
        <v>1883</v>
      </c>
      <c r="I93" s="22">
        <v>126</v>
      </c>
      <c r="J93" s="22">
        <v>30</v>
      </c>
      <c r="K93" s="47">
        <v>2</v>
      </c>
      <c r="L93" s="91">
        <v>2041</v>
      </c>
      <c r="M93" s="80">
        <v>25</v>
      </c>
      <c r="N93" s="8"/>
    </row>
    <row r="94" spans="1:14" s="2" customFormat="1" ht="12" thickBot="1">
      <c r="A94" s="90" t="s">
        <v>35</v>
      </c>
      <c r="B94" s="57">
        <v>294</v>
      </c>
      <c r="C94" s="58">
        <v>1103</v>
      </c>
      <c r="D94" s="58">
        <v>603</v>
      </c>
      <c r="E94" s="58">
        <v>3276</v>
      </c>
      <c r="F94" s="92">
        <v>157</v>
      </c>
      <c r="G94" s="60">
        <v>5433</v>
      </c>
      <c r="H94" s="57">
        <v>3540</v>
      </c>
      <c r="I94" s="58">
        <v>494</v>
      </c>
      <c r="J94" s="58">
        <v>1107</v>
      </c>
      <c r="K94" s="59">
        <v>292</v>
      </c>
      <c r="L94" s="60">
        <v>5433</v>
      </c>
      <c r="M94" s="60">
        <f>SUM(M90:M93)</f>
        <v>53</v>
      </c>
      <c r="N94" s="8"/>
    </row>
    <row r="95" s="2" customFormat="1" ht="11.25">
      <c r="A95" s="5" t="s">
        <v>4</v>
      </c>
    </row>
    <row r="96" s="2" customFormat="1" ht="11.25">
      <c r="A96" s="6"/>
    </row>
    <row r="97" s="2" customFormat="1" ht="11.25">
      <c r="A97" s="6"/>
    </row>
    <row r="98" spans="1:54" s="2" customFormat="1" ht="11.25">
      <c r="A98" s="6" t="s">
        <v>34</v>
      </c>
      <c r="BB98" s="8"/>
    </row>
    <row r="99" spans="1:55" s="2" customFormat="1" ht="12" thickBot="1">
      <c r="A99" s="6"/>
      <c r="BB99" s="9"/>
      <c r="BC99" s="9"/>
    </row>
    <row r="100" spans="1:55" s="2" customFormat="1" ht="12.75" customHeight="1" thickBot="1">
      <c r="A100" s="121" t="s">
        <v>1</v>
      </c>
      <c r="B100" s="123" t="s">
        <v>18</v>
      </c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</row>
    <row r="101" spans="1:59" s="2" customFormat="1" ht="12.75" customHeight="1" thickBot="1">
      <c r="A101" s="122"/>
      <c r="B101" s="36">
        <v>1</v>
      </c>
      <c r="C101" s="37">
        <v>2</v>
      </c>
      <c r="D101" s="37">
        <v>3</v>
      </c>
      <c r="E101" s="37">
        <v>4</v>
      </c>
      <c r="F101" s="37">
        <v>5</v>
      </c>
      <c r="G101" s="37">
        <v>6</v>
      </c>
      <c r="H101" s="37">
        <v>7</v>
      </c>
      <c r="I101" s="37">
        <v>8</v>
      </c>
      <c r="J101" s="37">
        <v>9</v>
      </c>
      <c r="K101" s="37">
        <v>10</v>
      </c>
      <c r="L101" s="37">
        <v>11</v>
      </c>
      <c r="M101" s="37">
        <v>12</v>
      </c>
      <c r="N101" s="37">
        <v>13</v>
      </c>
      <c r="O101" s="37">
        <v>14</v>
      </c>
      <c r="P101" s="37">
        <v>15</v>
      </c>
      <c r="Q101" s="37">
        <v>16</v>
      </c>
      <c r="R101" s="37">
        <v>17</v>
      </c>
      <c r="S101" s="37">
        <v>18</v>
      </c>
      <c r="T101" s="37">
        <v>19</v>
      </c>
      <c r="U101" s="37">
        <v>20</v>
      </c>
      <c r="V101" s="37">
        <v>21</v>
      </c>
      <c r="W101" s="37">
        <v>22</v>
      </c>
      <c r="X101" s="37">
        <v>23</v>
      </c>
      <c r="Y101" s="37">
        <v>24</v>
      </c>
      <c r="Z101" s="37">
        <v>25</v>
      </c>
      <c r="AA101" s="37">
        <v>26</v>
      </c>
      <c r="AB101" s="37">
        <v>27</v>
      </c>
      <c r="AC101" s="37">
        <v>28</v>
      </c>
      <c r="AD101" s="37">
        <v>29</v>
      </c>
      <c r="AE101" s="37">
        <v>30</v>
      </c>
      <c r="AF101" s="37">
        <v>31</v>
      </c>
      <c r="AG101" s="37">
        <v>32</v>
      </c>
      <c r="AH101" s="37">
        <v>33</v>
      </c>
      <c r="AI101" s="37">
        <v>34</v>
      </c>
      <c r="AJ101" s="37">
        <v>35</v>
      </c>
      <c r="AK101" s="37">
        <v>36</v>
      </c>
      <c r="AL101" s="37">
        <v>37</v>
      </c>
      <c r="AM101" s="37">
        <v>38</v>
      </c>
      <c r="AN101" s="37">
        <v>39</v>
      </c>
      <c r="AO101" s="37">
        <v>40</v>
      </c>
      <c r="AP101" s="37">
        <v>41</v>
      </c>
      <c r="AQ101" s="37">
        <v>42</v>
      </c>
      <c r="AR101" s="37">
        <v>43</v>
      </c>
      <c r="AS101" s="37">
        <v>44</v>
      </c>
      <c r="AT101" s="37">
        <v>45</v>
      </c>
      <c r="AU101" s="37">
        <v>46</v>
      </c>
      <c r="AV101" s="37">
        <v>47</v>
      </c>
      <c r="AW101" s="37">
        <v>48</v>
      </c>
      <c r="AX101" s="37">
        <v>49</v>
      </c>
      <c r="AY101" s="37">
        <v>50</v>
      </c>
      <c r="AZ101" s="37">
        <v>51</v>
      </c>
      <c r="BA101" s="37">
        <v>52</v>
      </c>
      <c r="BB101" s="37">
        <v>53</v>
      </c>
      <c r="BC101" s="38" t="s">
        <v>3</v>
      </c>
      <c r="BD101"/>
      <c r="BG101" s="8"/>
    </row>
    <row r="102" spans="1:57" s="2" customFormat="1" ht="12.75" customHeight="1">
      <c r="A102" s="33" t="s">
        <v>37</v>
      </c>
      <c r="B102" s="34" t="s">
        <v>36</v>
      </c>
      <c r="C102" s="34" t="s">
        <v>36</v>
      </c>
      <c r="D102" s="34" t="s">
        <v>36</v>
      </c>
      <c r="E102" s="34" t="s">
        <v>36</v>
      </c>
      <c r="F102" s="34" t="s">
        <v>36</v>
      </c>
      <c r="G102" s="34" t="s">
        <v>36</v>
      </c>
      <c r="H102" s="34" t="s">
        <v>36</v>
      </c>
      <c r="I102" s="34" t="s">
        <v>36</v>
      </c>
      <c r="J102" s="34" t="s">
        <v>36</v>
      </c>
      <c r="K102" s="34" t="s">
        <v>36</v>
      </c>
      <c r="L102" s="34" t="s">
        <v>36</v>
      </c>
      <c r="M102" s="34" t="s">
        <v>36</v>
      </c>
      <c r="N102" s="34" t="s">
        <v>36</v>
      </c>
      <c r="O102" s="34" t="s">
        <v>36</v>
      </c>
      <c r="P102" s="34" t="s">
        <v>36</v>
      </c>
      <c r="Q102" s="34" t="s">
        <v>36</v>
      </c>
      <c r="R102" s="34" t="s">
        <v>36</v>
      </c>
      <c r="S102" s="34" t="s">
        <v>36</v>
      </c>
      <c r="T102" s="34" t="s">
        <v>36</v>
      </c>
      <c r="U102" s="34" t="s">
        <v>36</v>
      </c>
      <c r="V102" s="34" t="s">
        <v>36</v>
      </c>
      <c r="W102" s="34" t="s">
        <v>36</v>
      </c>
      <c r="X102" s="34" t="s">
        <v>36</v>
      </c>
      <c r="Y102" s="34" t="s">
        <v>36</v>
      </c>
      <c r="Z102" s="34" t="s">
        <v>36</v>
      </c>
      <c r="AA102" s="34" t="s">
        <v>36</v>
      </c>
      <c r="AB102" s="34" t="s">
        <v>36</v>
      </c>
      <c r="AC102" s="34" t="s">
        <v>36</v>
      </c>
      <c r="AD102" s="34" t="s">
        <v>36</v>
      </c>
      <c r="AE102" s="34" t="s">
        <v>36</v>
      </c>
      <c r="AF102" s="34" t="s">
        <v>36</v>
      </c>
      <c r="AG102" s="34" t="s">
        <v>36</v>
      </c>
      <c r="AH102" s="34" t="s">
        <v>36</v>
      </c>
      <c r="AI102" s="34" t="s">
        <v>36</v>
      </c>
      <c r="AJ102" s="34" t="s">
        <v>36</v>
      </c>
      <c r="AK102" s="34" t="s">
        <v>36</v>
      </c>
      <c r="AL102" s="34" t="s">
        <v>36</v>
      </c>
      <c r="AM102" s="34" t="s">
        <v>36</v>
      </c>
      <c r="AN102" s="34" t="s">
        <v>36</v>
      </c>
      <c r="AO102" s="34" t="s">
        <v>36</v>
      </c>
      <c r="AP102" s="34" t="s">
        <v>36</v>
      </c>
      <c r="AQ102" s="34" t="s">
        <v>36</v>
      </c>
      <c r="AR102" s="34" t="s">
        <v>36</v>
      </c>
      <c r="AS102" s="34" t="s">
        <v>36</v>
      </c>
      <c r="AT102" s="34" t="s">
        <v>36</v>
      </c>
      <c r="AU102" s="34" t="s">
        <v>36</v>
      </c>
      <c r="AV102" s="34" t="s">
        <v>36</v>
      </c>
      <c r="AW102" s="34" t="s">
        <v>36</v>
      </c>
      <c r="AX102" s="34" t="s">
        <v>36</v>
      </c>
      <c r="AY102" s="34" t="s">
        <v>36</v>
      </c>
      <c r="AZ102" s="34" t="s">
        <v>36</v>
      </c>
      <c r="BA102" s="34" t="s">
        <v>36</v>
      </c>
      <c r="BB102" s="45" t="s">
        <v>36</v>
      </c>
      <c r="BC102" s="52">
        <v>0</v>
      </c>
      <c r="BE102" s="8"/>
    </row>
    <row r="103" spans="1:57" s="2" customFormat="1" ht="12.75" customHeight="1">
      <c r="A103" s="23" t="s">
        <v>38</v>
      </c>
      <c r="B103" s="21" t="s">
        <v>36</v>
      </c>
      <c r="C103" s="21" t="s">
        <v>36</v>
      </c>
      <c r="D103" s="21" t="s">
        <v>36</v>
      </c>
      <c r="E103" s="21" t="s">
        <v>36</v>
      </c>
      <c r="F103" s="21" t="s">
        <v>36</v>
      </c>
      <c r="G103" s="21" t="s">
        <v>36</v>
      </c>
      <c r="H103" s="21" t="s">
        <v>36</v>
      </c>
      <c r="I103" s="21" t="s">
        <v>36</v>
      </c>
      <c r="J103" s="21" t="s">
        <v>36</v>
      </c>
      <c r="K103" s="21" t="s">
        <v>36</v>
      </c>
      <c r="L103" s="21" t="s">
        <v>36</v>
      </c>
      <c r="M103" s="21" t="s">
        <v>36</v>
      </c>
      <c r="N103" s="21" t="s">
        <v>36</v>
      </c>
      <c r="O103" s="21" t="s">
        <v>36</v>
      </c>
      <c r="P103" s="21" t="s">
        <v>36</v>
      </c>
      <c r="Q103" s="21" t="s">
        <v>36</v>
      </c>
      <c r="R103" s="21" t="s">
        <v>36</v>
      </c>
      <c r="S103" s="21" t="s">
        <v>36</v>
      </c>
      <c r="T103" s="21" t="s">
        <v>36</v>
      </c>
      <c r="U103" s="21" t="s">
        <v>36</v>
      </c>
      <c r="V103" s="21" t="s">
        <v>36</v>
      </c>
      <c r="W103" s="21" t="s">
        <v>36</v>
      </c>
      <c r="X103" s="21" t="s">
        <v>36</v>
      </c>
      <c r="Y103" s="21" t="s">
        <v>36</v>
      </c>
      <c r="Z103" s="21" t="s">
        <v>36</v>
      </c>
      <c r="AA103" s="21" t="s">
        <v>36</v>
      </c>
      <c r="AB103" s="21" t="s">
        <v>36</v>
      </c>
      <c r="AC103" s="21" t="s">
        <v>36</v>
      </c>
      <c r="AD103" s="21" t="s">
        <v>36</v>
      </c>
      <c r="AE103" s="21" t="s">
        <v>36</v>
      </c>
      <c r="AF103" s="21" t="s">
        <v>36</v>
      </c>
      <c r="AG103" s="21" t="s">
        <v>36</v>
      </c>
      <c r="AH103" s="21" t="s">
        <v>36</v>
      </c>
      <c r="AI103" s="21" t="s">
        <v>36</v>
      </c>
      <c r="AJ103" s="21" t="s">
        <v>36</v>
      </c>
      <c r="AK103" s="21" t="s">
        <v>36</v>
      </c>
      <c r="AL103" s="21" t="s">
        <v>36</v>
      </c>
      <c r="AM103" s="21" t="s">
        <v>36</v>
      </c>
      <c r="AN103" s="21" t="s">
        <v>36</v>
      </c>
      <c r="AO103" s="21" t="s">
        <v>36</v>
      </c>
      <c r="AP103" s="21" t="s">
        <v>36</v>
      </c>
      <c r="AQ103" s="21" t="s">
        <v>36</v>
      </c>
      <c r="AR103" s="21" t="s">
        <v>36</v>
      </c>
      <c r="AS103" s="21" t="s">
        <v>36</v>
      </c>
      <c r="AT103" s="21" t="s">
        <v>36</v>
      </c>
      <c r="AU103" s="21" t="s">
        <v>36</v>
      </c>
      <c r="AV103" s="21" t="s">
        <v>36</v>
      </c>
      <c r="AW103" s="21" t="s">
        <v>36</v>
      </c>
      <c r="AX103" s="21" t="s">
        <v>36</v>
      </c>
      <c r="AY103" s="21" t="s">
        <v>36</v>
      </c>
      <c r="AZ103" s="21" t="s">
        <v>36</v>
      </c>
      <c r="BA103" s="21" t="s">
        <v>36</v>
      </c>
      <c r="BB103" s="46" t="s">
        <v>36</v>
      </c>
      <c r="BC103" s="62">
        <v>0</v>
      </c>
      <c r="BE103" s="8"/>
    </row>
    <row r="104" spans="1:57" s="2" customFormat="1" ht="12.75" customHeight="1">
      <c r="A104" s="23" t="s">
        <v>39</v>
      </c>
      <c r="B104" s="21" t="s">
        <v>36</v>
      </c>
      <c r="C104" s="21" t="s">
        <v>36</v>
      </c>
      <c r="D104" s="21" t="s">
        <v>36</v>
      </c>
      <c r="E104" s="21" t="s">
        <v>36</v>
      </c>
      <c r="F104" s="21" t="s">
        <v>36</v>
      </c>
      <c r="G104" s="21" t="s">
        <v>36</v>
      </c>
      <c r="H104" s="21" t="s">
        <v>36</v>
      </c>
      <c r="I104" s="21" t="s">
        <v>36</v>
      </c>
      <c r="J104" s="21" t="s">
        <v>36</v>
      </c>
      <c r="K104" s="21" t="s">
        <v>36</v>
      </c>
      <c r="L104" s="21" t="s">
        <v>36</v>
      </c>
      <c r="M104" s="21" t="s">
        <v>36</v>
      </c>
      <c r="N104" s="21" t="s">
        <v>36</v>
      </c>
      <c r="O104" s="21" t="s">
        <v>36</v>
      </c>
      <c r="P104" s="21" t="s">
        <v>36</v>
      </c>
      <c r="Q104" s="21" t="s">
        <v>36</v>
      </c>
      <c r="R104" s="21" t="s">
        <v>36</v>
      </c>
      <c r="S104" s="21" t="s">
        <v>36</v>
      </c>
      <c r="T104" s="21" t="s">
        <v>36</v>
      </c>
      <c r="U104" s="21" t="s">
        <v>36</v>
      </c>
      <c r="V104" s="21" t="s">
        <v>36</v>
      </c>
      <c r="W104" s="21" t="s">
        <v>36</v>
      </c>
      <c r="X104" s="21" t="s">
        <v>36</v>
      </c>
      <c r="Y104" s="21" t="s">
        <v>36</v>
      </c>
      <c r="Z104" s="21" t="s">
        <v>36</v>
      </c>
      <c r="AA104" s="21" t="s">
        <v>36</v>
      </c>
      <c r="AB104" s="21" t="s">
        <v>36</v>
      </c>
      <c r="AC104" s="21" t="s">
        <v>36</v>
      </c>
      <c r="AD104" s="21" t="s">
        <v>36</v>
      </c>
      <c r="AE104" s="21" t="s">
        <v>36</v>
      </c>
      <c r="AF104" s="21" t="s">
        <v>36</v>
      </c>
      <c r="AG104" s="21" t="s">
        <v>36</v>
      </c>
      <c r="AH104" s="21" t="s">
        <v>36</v>
      </c>
      <c r="AI104" s="21" t="s">
        <v>36</v>
      </c>
      <c r="AJ104" s="21" t="s">
        <v>36</v>
      </c>
      <c r="AK104" s="21" t="s">
        <v>36</v>
      </c>
      <c r="AL104" s="21" t="s">
        <v>36</v>
      </c>
      <c r="AM104" s="21" t="s">
        <v>36</v>
      </c>
      <c r="AN104" s="21" t="s">
        <v>36</v>
      </c>
      <c r="AO104" s="21" t="s">
        <v>36</v>
      </c>
      <c r="AP104" s="21" t="s">
        <v>36</v>
      </c>
      <c r="AQ104" s="21" t="s">
        <v>36</v>
      </c>
      <c r="AR104" s="21" t="s">
        <v>36</v>
      </c>
      <c r="AS104" s="21" t="s">
        <v>36</v>
      </c>
      <c r="AT104" s="21" t="s">
        <v>36</v>
      </c>
      <c r="AU104" s="21" t="s">
        <v>36</v>
      </c>
      <c r="AV104" s="21" t="s">
        <v>36</v>
      </c>
      <c r="AW104" s="21" t="s">
        <v>36</v>
      </c>
      <c r="AX104" s="21" t="s">
        <v>36</v>
      </c>
      <c r="AY104" s="21" t="s">
        <v>36</v>
      </c>
      <c r="AZ104" s="21" t="s">
        <v>36</v>
      </c>
      <c r="BA104" s="21" t="s">
        <v>36</v>
      </c>
      <c r="BB104" s="46" t="s">
        <v>36</v>
      </c>
      <c r="BC104" s="62">
        <v>0</v>
      </c>
      <c r="BE104" s="8"/>
    </row>
    <row r="105" spans="1:57" s="2" customFormat="1" ht="12.75" customHeight="1" thickBot="1">
      <c r="A105" s="25" t="s">
        <v>40</v>
      </c>
      <c r="B105" s="22" t="s">
        <v>36</v>
      </c>
      <c r="C105" s="22" t="s">
        <v>36</v>
      </c>
      <c r="D105" s="22" t="s">
        <v>36</v>
      </c>
      <c r="E105" s="22" t="s">
        <v>36</v>
      </c>
      <c r="F105" s="22" t="s">
        <v>36</v>
      </c>
      <c r="G105" s="22" t="s">
        <v>36</v>
      </c>
      <c r="H105" s="22" t="s">
        <v>36</v>
      </c>
      <c r="I105" s="22" t="s">
        <v>36</v>
      </c>
      <c r="J105" s="22" t="s">
        <v>36</v>
      </c>
      <c r="K105" s="22" t="s">
        <v>36</v>
      </c>
      <c r="L105" s="22" t="s">
        <v>36</v>
      </c>
      <c r="M105" s="22" t="s">
        <v>36</v>
      </c>
      <c r="N105" s="22" t="s">
        <v>36</v>
      </c>
      <c r="O105" s="22" t="s">
        <v>36</v>
      </c>
      <c r="P105" s="22" t="s">
        <v>36</v>
      </c>
      <c r="Q105" s="22" t="s">
        <v>36</v>
      </c>
      <c r="R105" s="22" t="s">
        <v>36</v>
      </c>
      <c r="S105" s="22" t="s">
        <v>36</v>
      </c>
      <c r="T105" s="22" t="s">
        <v>36</v>
      </c>
      <c r="U105" s="22" t="s">
        <v>36</v>
      </c>
      <c r="V105" s="22" t="s">
        <v>36</v>
      </c>
      <c r="W105" s="22" t="s">
        <v>36</v>
      </c>
      <c r="X105" s="22" t="s">
        <v>36</v>
      </c>
      <c r="Y105" s="22" t="s">
        <v>36</v>
      </c>
      <c r="Z105" s="22" t="s">
        <v>36</v>
      </c>
      <c r="AA105" s="22" t="s">
        <v>36</v>
      </c>
      <c r="AB105" s="22" t="s">
        <v>36</v>
      </c>
      <c r="AC105" s="22" t="s">
        <v>36</v>
      </c>
      <c r="AD105" s="22" t="s">
        <v>36</v>
      </c>
      <c r="AE105" s="22" t="s">
        <v>36</v>
      </c>
      <c r="AF105" s="22" t="s">
        <v>36</v>
      </c>
      <c r="AG105" s="22" t="s">
        <v>36</v>
      </c>
      <c r="AH105" s="22" t="s">
        <v>36</v>
      </c>
      <c r="AI105" s="22" t="s">
        <v>36</v>
      </c>
      <c r="AJ105" s="22" t="s">
        <v>36</v>
      </c>
      <c r="AK105" s="22" t="s">
        <v>36</v>
      </c>
      <c r="AL105" s="22" t="s">
        <v>36</v>
      </c>
      <c r="AM105" s="22" t="s">
        <v>36</v>
      </c>
      <c r="AN105" s="22" t="s">
        <v>36</v>
      </c>
      <c r="AO105" s="22" t="s">
        <v>36</v>
      </c>
      <c r="AP105" s="22" t="s">
        <v>36</v>
      </c>
      <c r="AQ105" s="22" t="s">
        <v>36</v>
      </c>
      <c r="AR105" s="22" t="s">
        <v>36</v>
      </c>
      <c r="AS105" s="22" t="s">
        <v>36</v>
      </c>
      <c r="AT105" s="22" t="s">
        <v>36</v>
      </c>
      <c r="AU105" s="22" t="s">
        <v>36</v>
      </c>
      <c r="AV105" s="22" t="s">
        <v>36</v>
      </c>
      <c r="AW105" s="22" t="s">
        <v>36</v>
      </c>
      <c r="AX105" s="22" t="s">
        <v>36</v>
      </c>
      <c r="AY105" s="22" t="s">
        <v>36</v>
      </c>
      <c r="AZ105" s="22" t="s">
        <v>36</v>
      </c>
      <c r="BA105" s="22" t="s">
        <v>36</v>
      </c>
      <c r="BB105" s="47" t="s">
        <v>36</v>
      </c>
      <c r="BC105" s="80">
        <v>0</v>
      </c>
      <c r="BE105" s="8"/>
    </row>
    <row r="106" spans="1:59" s="31" customFormat="1" ht="12.75" customHeight="1" thickBot="1">
      <c r="A106" s="26" t="s">
        <v>41</v>
      </c>
      <c r="B106" s="27">
        <f>SUM(B102:B105)</f>
        <v>0</v>
      </c>
      <c r="C106" s="28">
        <f aca="true" t="shared" si="6" ref="C106:BC106">SUM(C102:C105)</f>
        <v>0</v>
      </c>
      <c r="D106" s="28">
        <f t="shared" si="6"/>
        <v>0</v>
      </c>
      <c r="E106" s="28">
        <f t="shared" si="6"/>
        <v>0</v>
      </c>
      <c r="F106" s="28">
        <f t="shared" si="6"/>
        <v>0</v>
      </c>
      <c r="G106" s="28">
        <f t="shared" si="6"/>
        <v>0</v>
      </c>
      <c r="H106" s="28">
        <f t="shared" si="6"/>
        <v>0</v>
      </c>
      <c r="I106" s="28">
        <f t="shared" si="6"/>
        <v>0</v>
      </c>
      <c r="J106" s="28">
        <f t="shared" si="6"/>
        <v>0</v>
      </c>
      <c r="K106" s="28">
        <f t="shared" si="6"/>
        <v>0</v>
      </c>
      <c r="L106" s="28">
        <f t="shared" si="6"/>
        <v>0</v>
      </c>
      <c r="M106" s="28">
        <f t="shared" si="6"/>
        <v>0</v>
      </c>
      <c r="N106" s="28">
        <f t="shared" si="6"/>
        <v>0</v>
      </c>
      <c r="O106" s="28">
        <f t="shared" si="6"/>
        <v>0</v>
      </c>
      <c r="P106" s="28">
        <f t="shared" si="6"/>
        <v>0</v>
      </c>
      <c r="Q106" s="28">
        <f t="shared" si="6"/>
        <v>0</v>
      </c>
      <c r="R106" s="28">
        <f t="shared" si="6"/>
        <v>0</v>
      </c>
      <c r="S106" s="28">
        <f t="shared" si="6"/>
        <v>0</v>
      </c>
      <c r="T106" s="28">
        <f t="shared" si="6"/>
        <v>0</v>
      </c>
      <c r="U106" s="28">
        <f t="shared" si="6"/>
        <v>0</v>
      </c>
      <c r="V106" s="28">
        <f t="shared" si="6"/>
        <v>0</v>
      </c>
      <c r="W106" s="28">
        <f t="shared" si="6"/>
        <v>0</v>
      </c>
      <c r="X106" s="28">
        <f t="shared" si="6"/>
        <v>0</v>
      </c>
      <c r="Y106" s="28">
        <f t="shared" si="6"/>
        <v>0</v>
      </c>
      <c r="Z106" s="28">
        <f t="shared" si="6"/>
        <v>0</v>
      </c>
      <c r="AA106" s="28">
        <f t="shared" si="6"/>
        <v>0</v>
      </c>
      <c r="AB106" s="28">
        <f t="shared" si="6"/>
        <v>0</v>
      </c>
      <c r="AC106" s="28">
        <f t="shared" si="6"/>
        <v>0</v>
      </c>
      <c r="AD106" s="28">
        <f t="shared" si="6"/>
        <v>0</v>
      </c>
      <c r="AE106" s="28">
        <f t="shared" si="6"/>
        <v>0</v>
      </c>
      <c r="AF106" s="28">
        <f t="shared" si="6"/>
        <v>0</v>
      </c>
      <c r="AG106" s="28">
        <f t="shared" si="6"/>
        <v>0</v>
      </c>
      <c r="AH106" s="28">
        <f t="shared" si="6"/>
        <v>0</v>
      </c>
      <c r="AI106" s="28">
        <f t="shared" si="6"/>
        <v>0</v>
      </c>
      <c r="AJ106" s="28">
        <f t="shared" si="6"/>
        <v>0</v>
      </c>
      <c r="AK106" s="28">
        <f t="shared" si="6"/>
        <v>0</v>
      </c>
      <c r="AL106" s="28">
        <f t="shared" si="6"/>
        <v>0</v>
      </c>
      <c r="AM106" s="28">
        <f t="shared" si="6"/>
        <v>0</v>
      </c>
      <c r="AN106" s="28">
        <f t="shared" si="6"/>
        <v>0</v>
      </c>
      <c r="AO106" s="28">
        <f t="shared" si="6"/>
        <v>0</v>
      </c>
      <c r="AP106" s="28">
        <f t="shared" si="6"/>
        <v>0</v>
      </c>
      <c r="AQ106" s="28">
        <f t="shared" si="6"/>
        <v>0</v>
      </c>
      <c r="AR106" s="28">
        <f t="shared" si="6"/>
        <v>0</v>
      </c>
      <c r="AS106" s="28">
        <f t="shared" si="6"/>
        <v>0</v>
      </c>
      <c r="AT106" s="28">
        <f t="shared" si="6"/>
        <v>0</v>
      </c>
      <c r="AU106" s="28">
        <f t="shared" si="6"/>
        <v>0</v>
      </c>
      <c r="AV106" s="28">
        <f t="shared" si="6"/>
        <v>0</v>
      </c>
      <c r="AW106" s="28">
        <f t="shared" si="6"/>
        <v>0</v>
      </c>
      <c r="AX106" s="28">
        <f t="shared" si="6"/>
        <v>0</v>
      </c>
      <c r="AY106" s="28">
        <f t="shared" si="6"/>
        <v>0</v>
      </c>
      <c r="AZ106" s="28">
        <f t="shared" si="6"/>
        <v>0</v>
      </c>
      <c r="BA106" s="28">
        <f t="shared" si="6"/>
        <v>0</v>
      </c>
      <c r="BB106" s="28">
        <f t="shared" si="6"/>
        <v>0</v>
      </c>
      <c r="BC106" s="29">
        <f t="shared" si="6"/>
        <v>0</v>
      </c>
      <c r="BD106" s="30"/>
      <c r="BG106" s="35"/>
    </row>
    <row r="107" s="2" customFormat="1" ht="11.25">
      <c r="A107" s="5" t="s">
        <v>4</v>
      </c>
    </row>
    <row r="108" s="2" customFormat="1" ht="11.25">
      <c r="A108" s="6"/>
    </row>
    <row r="109" s="2" customFormat="1" ht="11.25">
      <c r="A109" s="6"/>
    </row>
    <row r="110" s="2" customFormat="1" ht="11.25">
      <c r="A110" s="6" t="s">
        <v>54</v>
      </c>
    </row>
    <row r="111" s="2" customFormat="1" ht="12" thickBot="1">
      <c r="A111" s="6"/>
    </row>
    <row r="112" spans="1:12" s="2" customFormat="1" ht="12" thickBot="1">
      <c r="A112" s="10" t="s">
        <v>19</v>
      </c>
      <c r="B112" s="11"/>
      <c r="C112" s="12"/>
      <c r="D112" s="12" t="s">
        <v>6</v>
      </c>
      <c r="E112" s="12"/>
      <c r="F112" s="12"/>
      <c r="G112" s="13"/>
      <c r="H112" s="11"/>
      <c r="I112" s="12"/>
      <c r="J112" s="12" t="s">
        <v>20</v>
      </c>
      <c r="K112" s="11"/>
      <c r="L112" s="13"/>
    </row>
    <row r="113" spans="1:12" s="2" customFormat="1" ht="12" thickBot="1">
      <c r="A113" s="14" t="s">
        <v>21</v>
      </c>
      <c r="B113" s="11" t="s">
        <v>22</v>
      </c>
      <c r="C113" s="15" t="s">
        <v>23</v>
      </c>
      <c r="D113" s="12" t="s">
        <v>24</v>
      </c>
      <c r="E113" s="15" t="s">
        <v>25</v>
      </c>
      <c r="F113" s="12" t="s">
        <v>14</v>
      </c>
      <c r="G113" s="15" t="s">
        <v>3</v>
      </c>
      <c r="H113" s="15" t="s">
        <v>15</v>
      </c>
      <c r="I113" s="12" t="s">
        <v>16</v>
      </c>
      <c r="J113" s="15" t="s">
        <v>17</v>
      </c>
      <c r="K113" s="15" t="s">
        <v>14</v>
      </c>
      <c r="L113" s="13" t="s">
        <v>3</v>
      </c>
    </row>
    <row r="114" spans="1:12" s="2" customFormat="1" ht="11.25">
      <c r="A114" s="6" t="s">
        <v>26</v>
      </c>
      <c r="B114" s="99">
        <f>SUM(B28:B40)</f>
        <v>94</v>
      </c>
      <c r="C114" s="99">
        <f>SUM(C28:C40)</f>
        <v>368</v>
      </c>
      <c r="D114" s="99">
        <f>SUM(D28:D40)</f>
        <v>195</v>
      </c>
      <c r="E114" s="99">
        <f>SUM(E28:E40)</f>
        <v>1284</v>
      </c>
      <c r="F114" s="99">
        <f>SUM(F28:F40)</f>
        <v>42</v>
      </c>
      <c r="G114" s="102">
        <f>SUM(B114:F114)</f>
        <v>1983</v>
      </c>
      <c r="H114" s="99">
        <f>SUM(H28:H40)</f>
        <v>1335</v>
      </c>
      <c r="I114" s="99">
        <f>SUM(I28:I40)</f>
        <v>112</v>
      </c>
      <c r="J114" s="99">
        <f>SUM(J28:J40)</f>
        <v>427</v>
      </c>
      <c r="K114" s="99">
        <f>SUM(K28:K40)</f>
        <v>109</v>
      </c>
      <c r="L114" s="102">
        <f>SUM(H114:K114)</f>
        <v>1983</v>
      </c>
    </row>
    <row r="115" spans="1:12" s="2" customFormat="1" ht="11.25">
      <c r="A115" s="6" t="s">
        <v>27</v>
      </c>
      <c r="B115" s="99">
        <f>SUM(B41:B53)</f>
        <v>60</v>
      </c>
      <c r="C115" s="99">
        <f>SUM(C41:C53)</f>
        <v>234</v>
      </c>
      <c r="D115" s="99">
        <f>SUM(D41:D53)</f>
        <v>127</v>
      </c>
      <c r="E115" s="99">
        <f>SUM(E41:E53)</f>
        <v>647</v>
      </c>
      <c r="F115" s="99">
        <f>SUM(F41:F53)</f>
        <v>3</v>
      </c>
      <c r="G115" s="103">
        <f>SUM(B115:F115)</f>
        <v>1071</v>
      </c>
      <c r="H115" s="99">
        <f>SUM(H41:H53)</f>
        <v>748</v>
      </c>
      <c r="I115" s="99">
        <f>SUM(I41:I53)</f>
        <v>21</v>
      </c>
      <c r="J115" s="99">
        <f>SUM(J41:J53)</f>
        <v>244</v>
      </c>
      <c r="K115" s="99">
        <f>SUM(K41:K53)</f>
        <v>58</v>
      </c>
      <c r="L115" s="103">
        <f>SUM(H115:K115)</f>
        <v>1071</v>
      </c>
    </row>
    <row r="116" spans="1:12" s="2" customFormat="1" ht="11.25">
      <c r="A116" s="6" t="s">
        <v>28</v>
      </c>
      <c r="B116" s="99">
        <f>SUM(B54:B66)</f>
        <v>72</v>
      </c>
      <c r="C116" s="99">
        <f>SUM(C54:C66)</f>
        <v>272</v>
      </c>
      <c r="D116" s="99">
        <f>SUM(D54:D66)</f>
        <v>134</v>
      </c>
      <c r="E116" s="99">
        <f>SUM(E54:E66)</f>
        <v>653</v>
      </c>
      <c r="F116" s="99">
        <f>SUM(F54:F66)</f>
        <v>70</v>
      </c>
      <c r="G116" s="103">
        <f>SUM(B116:F116)</f>
        <v>1201</v>
      </c>
      <c r="H116" s="99">
        <f>SUM(H54:H66)</f>
        <v>735</v>
      </c>
      <c r="I116" s="99">
        <f>SUM(I54:I66)</f>
        <v>221</v>
      </c>
      <c r="J116" s="99">
        <f>SUM(J54:J66)</f>
        <v>202</v>
      </c>
      <c r="K116" s="99">
        <f>SUM(K54:K66)</f>
        <v>43</v>
      </c>
      <c r="L116" s="103">
        <f>SUM(H116:K116)</f>
        <v>1201</v>
      </c>
    </row>
    <row r="117" spans="1:12" s="2" customFormat="1" ht="12" thickBot="1">
      <c r="A117" s="2" t="s">
        <v>29</v>
      </c>
      <c r="B117" s="100">
        <f>SUM(B67:B80)</f>
        <v>68</v>
      </c>
      <c r="C117" s="100">
        <f>SUM(C67:C80)</f>
        <v>229</v>
      </c>
      <c r="D117" s="100">
        <f>SUM(D67:D80)</f>
        <v>147</v>
      </c>
      <c r="E117" s="100">
        <f>SUM(E67:E80)</f>
        <v>692</v>
      </c>
      <c r="F117" s="100">
        <f>SUM(F67:F80)</f>
        <v>42</v>
      </c>
      <c r="G117" s="104">
        <f>SUM(B117:F117)</f>
        <v>1178</v>
      </c>
      <c r="H117" s="100">
        <f>SUM(H67:H80)</f>
        <v>722</v>
      </c>
      <c r="I117" s="100">
        <f>SUM(I67:I80)</f>
        <v>140</v>
      </c>
      <c r="J117" s="100">
        <f>SUM(J67:J80)</f>
        <v>234</v>
      </c>
      <c r="K117" s="100">
        <f>SUM(K67:K80)</f>
        <v>82</v>
      </c>
      <c r="L117" s="104">
        <f>SUM(H117:K117)</f>
        <v>1178</v>
      </c>
    </row>
    <row r="118" spans="1:12" s="2" customFormat="1" ht="12" thickBot="1">
      <c r="A118" s="17" t="s">
        <v>3</v>
      </c>
      <c r="B118" s="101">
        <f>SUM(B114:B117)</f>
        <v>294</v>
      </c>
      <c r="C118" s="101">
        <f aca="true" t="shared" si="7" ref="C118:L118">SUM(C114:C117)</f>
        <v>1103</v>
      </c>
      <c r="D118" s="101">
        <f t="shared" si="7"/>
        <v>603</v>
      </c>
      <c r="E118" s="101">
        <f t="shared" si="7"/>
        <v>3276</v>
      </c>
      <c r="F118" s="101">
        <f t="shared" si="7"/>
        <v>157</v>
      </c>
      <c r="G118" s="101">
        <f t="shared" si="7"/>
        <v>5433</v>
      </c>
      <c r="H118" s="101">
        <f t="shared" si="7"/>
        <v>3540</v>
      </c>
      <c r="I118" s="101">
        <f t="shared" si="7"/>
        <v>494</v>
      </c>
      <c r="J118" s="101">
        <f t="shared" si="7"/>
        <v>1107</v>
      </c>
      <c r="K118" s="101">
        <f t="shared" si="7"/>
        <v>292</v>
      </c>
      <c r="L118" s="101">
        <f t="shared" si="7"/>
        <v>5433</v>
      </c>
    </row>
    <row r="119" s="2" customFormat="1" ht="11.25">
      <c r="A119" s="5" t="s">
        <v>4</v>
      </c>
    </row>
    <row r="120" s="2" customFormat="1" ht="11.25">
      <c r="A120" s="6"/>
    </row>
    <row r="121" spans="1:12" s="2" customFormat="1" ht="12.75">
      <c r="A121" s="6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</row>
    <row r="122" ht="12.75">
      <c r="A122" s="6"/>
    </row>
  </sheetData>
  <mergeCells count="16">
    <mergeCell ref="A100:A101"/>
    <mergeCell ref="B100:BC100"/>
    <mergeCell ref="N26:N27"/>
    <mergeCell ref="O26:O27"/>
    <mergeCell ref="A88:A89"/>
    <mergeCell ref="B88:G88"/>
    <mergeCell ref="H88:L88"/>
    <mergeCell ref="M88:M89"/>
    <mergeCell ref="A26:A27"/>
    <mergeCell ref="B26:G26"/>
    <mergeCell ref="P26:P27"/>
    <mergeCell ref="A10:B10"/>
    <mergeCell ref="A13:A14"/>
    <mergeCell ref="B13:BC13"/>
    <mergeCell ref="H26:L26"/>
    <mergeCell ref="M26:M27"/>
  </mergeCells>
  <hyperlinks>
    <hyperlink ref="B7" r:id="rId1" display="mailto:dvhidri@saude.sp.gov.br"/>
  </hyperlinks>
  <printOptions/>
  <pageMargins left="0.75" right="0.75" top="1" bottom="1" header="0.492125985" footer="0.492125985"/>
  <pageSetup horizontalDpi="200" verticalDpi="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dcterms:created xsi:type="dcterms:W3CDTF">2009-05-12T15:39:01Z</dcterms:created>
  <dcterms:modified xsi:type="dcterms:W3CDTF">2009-09-12T18:56:41Z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