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ConsolidadosGVE27" sheetId="1" r:id="rId1"/>
    <sheet name="Gráf1Total GVE 27" sheetId="2" r:id="rId2"/>
    <sheet name="Gráf2Mun1" sheetId="3" r:id="rId3"/>
    <sheet name="Gráf3Fet" sheetId="4" r:id="rId4"/>
    <sheet name="Gráf4PlTrat" sheetId="5" r:id="rId5"/>
    <sheet name="Gráf5FetTrim" sheetId="6" r:id="rId6"/>
    <sheet name="Gráf6PlTratTrim" sheetId="7" r:id="rId7"/>
  </sheets>
  <definedNames/>
  <calcPr fullCalcOnLoad="1"/>
</workbook>
</file>

<file path=xl/sharedStrings.xml><?xml version="1.0" encoding="utf-8"?>
<sst xmlns="http://schemas.openxmlformats.org/spreadsheetml/2006/main" count="604" uniqueCount="65">
  <si>
    <t>ANO: 2008</t>
  </si>
  <si>
    <t>Município</t>
  </si>
  <si>
    <t>Semana Epidemiológica</t>
  </si>
  <si>
    <t>Total</t>
  </si>
  <si>
    <t>Fonte: SIVEP_DDA</t>
  </si>
  <si>
    <t>Semana</t>
  </si>
  <si>
    <t>Faixa Etária</t>
  </si>
  <si>
    <t>Plano de Tratamento</t>
  </si>
  <si>
    <t>Nº de US com MDDA implantada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</si>
  <si>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</si>
  <si>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</si>
  <si>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</si>
  <si>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</si>
  <si>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</si>
  <si>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</si>
  <si>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</si>
  <si>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</si>
  <si>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</si>
  <si>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U.S que Atendem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</si>
  <si>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</si>
  <si>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</si>
  <si>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</si>
  <si>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</si>
  <si>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</si>
  <si>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</si>
  <si>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</si>
  <si>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</si>
  <si>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</si>
  <si>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</si>
  <si>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</si>
  <si>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r>
      <rPr>
        <b/>
        <sz val="8"/>
        <color indexed="8"/>
        <rFont val="Arial"/>
        <family val="2"/>
      </rPr>
      <t xml:space="preserve">Planilha 4 </t>
    </r>
    <r>
      <rPr>
        <sz val="8"/>
        <color indexed="8"/>
        <rFont val="Arial"/>
        <family val="2"/>
      </rPr>
      <t>- MDDA: Número de Surtos de Diarréia por semana epidemiológica, por município, GVE 27 - SÃ0 JOSÉ DOS CAMPOS, 2008</t>
    </r>
  </si>
  <si>
    <r>
      <rPr>
        <b/>
        <sz val="8"/>
        <color indexed="8"/>
        <rFont val="Arial"/>
        <family val="2"/>
      </rPr>
      <t xml:space="preserve">Planilha 3 </t>
    </r>
    <r>
      <rPr>
        <sz val="8"/>
        <color indexed="8"/>
        <rFont val="Arial"/>
        <family val="2"/>
      </rPr>
      <t>- MDDA: Distribuição dos casos de diarréia por faixa etária, plano de tratamento e outras variáveis, por município, GVE 27 - SÃ0 JOSÉ DOS CAMPOS, 2008</t>
    </r>
  </si>
  <si>
    <r>
      <rPr>
        <b/>
        <sz val="8"/>
        <color indexed="8"/>
        <rFont val="Arial"/>
        <family val="2"/>
      </rPr>
      <t xml:space="preserve">Planilha 2 </t>
    </r>
    <r>
      <rPr>
        <sz val="8"/>
        <color indexed="8"/>
        <rFont val="Arial"/>
        <family val="2"/>
      </rPr>
      <t>- MDDA: Casos de diarréia por faixa etária, plano de tratamento e outras variáveis, por semana epidemiológica GVE 27 - SÃ0 JOSÉ DOS CAMPOS, 2008</t>
    </r>
  </si>
  <si>
    <r>
      <rPr>
        <b/>
        <sz val="8"/>
        <color indexed="8"/>
        <rFont val="Arial"/>
        <family val="2"/>
      </rPr>
      <t>Planilha 1</t>
    </r>
    <r>
      <rPr>
        <sz val="8"/>
        <color indexed="8"/>
        <rFont val="Arial"/>
        <family val="2"/>
      </rPr>
      <t xml:space="preserve"> - MDDA: Distribuição de casos de diarréia por município e semana epidemiológica, GVE 27 - SÃ0 JOSÉ DOS CAMPOS, 2008</t>
    </r>
  </si>
  <si>
    <t>MDDA GVE 27 - SÃ0 JOSÉ DOS CAMPOS</t>
  </si>
  <si>
    <t>Totais:</t>
  </si>
  <si>
    <t>-</t>
  </si>
  <si>
    <t>CACAPAVA</t>
  </si>
  <si>
    <t>IGARATA</t>
  </si>
  <si>
    <t>JACAREI</t>
  </si>
  <si>
    <t>JAMBEIRO</t>
  </si>
  <si>
    <t>MONTEIRO LOBATO</t>
  </si>
  <si>
    <t>PARAIBUNA</t>
  </si>
  <si>
    <t>SANTA BRANCA</t>
  </si>
  <si>
    <t>SAO JOSE DOS CAMPOS</t>
  </si>
  <si>
    <t>TOTAL</t>
  </si>
  <si>
    <t>U.S  Atend.</t>
  </si>
  <si>
    <t>% US c/</t>
  </si>
  <si>
    <t>No. Surtos</t>
  </si>
  <si>
    <t>No. Amostras</t>
  </si>
  <si>
    <t>MDDA</t>
  </si>
  <si>
    <t>Identif.</t>
  </si>
  <si>
    <t>Inv.</t>
  </si>
  <si>
    <t>Coletadas</t>
  </si>
  <si>
    <t>Nº de US  inform</t>
  </si>
  <si>
    <t>% inform.</t>
  </si>
  <si>
    <t>Média</t>
  </si>
  <si>
    <r>
      <rPr>
        <b/>
        <sz val="8"/>
        <color indexed="8"/>
        <rFont val="Arial"/>
        <family val="2"/>
      </rPr>
      <t>Planilha 5</t>
    </r>
    <r>
      <rPr>
        <sz val="8"/>
        <color indexed="8"/>
        <rFont val="Arial"/>
        <family val="2"/>
      </rPr>
      <t xml:space="preserve"> - MDDA: Número de Casos de Diarréia por Faixa Etária, Plano de Tratamento, por trimestre de ocorrência, GVE 27 - SÃ0 JOSÉ DOS CAMPOS, 2008</t>
    </r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</si>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</sst>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  <numFmt numFmtId="169" formatCode="0.0000"/>
    <numFmt numFmtId="170" formatCode="0.000"/>
  </numFmts>
  <fonts count="17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0"/>
    </font>
    <font>
      <b/>
      <sz val="8"/>
      <color indexed="8"/>
      <name val="Verdana"/>
      <family val="2"/>
    </font>
    <font>
      <u val="single"/>
      <sz val="10"/>
      <color indexed="12"/>
      <name val="Arial"/>
      <family val="0"/>
    </font>
    <font>
      <sz val="8"/>
      <color indexed="8"/>
      <name val="Verdana"/>
      <family val="2"/>
    </font>
    <font>
      <b/>
      <sz val="8"/>
      <name val="Arial"/>
      <family val="2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7"/>
      <color indexed="8"/>
      <name val="Arial"/>
      <family val="2"/>
    </font>
    <font>
      <b/>
      <sz val="10"/>
      <color indexed="8"/>
      <name val="Verdana"/>
      <family val="2"/>
    </font>
    <font>
      <sz val="12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>
        <color indexed="63"/>
      </top>
      <bottom style="thin">
        <color indexed="22"/>
      </bottom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22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>
        <color indexed="22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2" fillId="0" borderId="6" xfId="0" applyFont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right" wrapText="1"/>
    </xf>
    <xf numFmtId="0" fontId="5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left" wrapText="1"/>
    </xf>
    <xf numFmtId="0" fontId="3" fillId="0" borderId="0" xfId="0" applyFont="1" applyAlignment="1">
      <alignment/>
    </xf>
    <xf numFmtId="0" fontId="8" fillId="0" borderId="6" xfId="0" applyFont="1" applyBorder="1" applyAlignment="1">
      <alignment horizontal="left" wrapText="1"/>
    </xf>
    <xf numFmtId="0" fontId="8" fillId="0" borderId="12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0" fillId="0" borderId="14" xfId="0" applyBorder="1" applyAlignment="1">
      <alignment horizontal="left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2" borderId="18" xfId="0" applyFont="1" applyFill="1" applyBorder="1" applyAlignment="1">
      <alignment wrapText="1"/>
    </xf>
    <xf numFmtId="0" fontId="0" fillId="0" borderId="19" xfId="0" applyBorder="1" applyAlignment="1">
      <alignment/>
    </xf>
    <xf numFmtId="0" fontId="4" fillId="2" borderId="20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center" wrapText="1"/>
    </xf>
    <xf numFmtId="0" fontId="4" fillId="2" borderId="22" xfId="0" applyFont="1" applyFill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28" xfId="0" applyFont="1" applyFill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2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11" fillId="0" borderId="5" xfId="0" applyFont="1" applyBorder="1" applyAlignment="1">
      <alignment/>
    </xf>
    <xf numFmtId="0" fontId="8" fillId="2" borderId="6" xfId="0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 wrapText="1"/>
    </xf>
    <xf numFmtId="0" fontId="8" fillId="2" borderId="28" xfId="0" applyFont="1" applyFill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168" fontId="7" fillId="0" borderId="14" xfId="0" applyNumberFormat="1" applyFont="1" applyBorder="1" applyAlignment="1">
      <alignment horizontal="center" wrapText="1"/>
    </xf>
    <xf numFmtId="168" fontId="5" fillId="0" borderId="35" xfId="0" applyNumberFormat="1" applyFont="1" applyBorder="1" applyAlignment="1">
      <alignment horizontal="center" wrapText="1"/>
    </xf>
    <xf numFmtId="0" fontId="2" fillId="0" borderId="36" xfId="0" applyFont="1" applyBorder="1" applyAlignment="1">
      <alignment/>
    </xf>
    <xf numFmtId="168" fontId="2" fillId="0" borderId="37" xfId="0" applyNumberFormat="1" applyFont="1" applyBorder="1" applyAlignment="1">
      <alignment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168" fontId="7" fillId="0" borderId="39" xfId="0" applyNumberFormat="1" applyFont="1" applyBorder="1" applyAlignment="1">
      <alignment horizontal="center" wrapText="1"/>
    </xf>
    <xf numFmtId="168" fontId="3" fillId="0" borderId="8" xfId="0" applyNumberFormat="1" applyFont="1" applyBorder="1" applyAlignment="1">
      <alignment/>
    </xf>
    <xf numFmtId="0" fontId="7" fillId="0" borderId="40" xfId="0" applyFont="1" applyBorder="1" applyAlignment="1">
      <alignment horizontal="center" wrapText="1"/>
    </xf>
    <xf numFmtId="168" fontId="3" fillId="0" borderId="9" xfId="0" applyNumberFormat="1" applyFont="1" applyBorder="1" applyAlignment="1">
      <alignment/>
    </xf>
    <xf numFmtId="0" fontId="7" fillId="0" borderId="41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168" fontId="7" fillId="0" borderId="43" xfId="0" applyNumberFormat="1" applyFont="1" applyBorder="1" applyAlignment="1">
      <alignment horizontal="center" wrapText="1"/>
    </xf>
    <xf numFmtId="0" fontId="3" fillId="0" borderId="36" xfId="0" applyFont="1" applyBorder="1" applyAlignment="1">
      <alignment/>
    </xf>
    <xf numFmtId="168" fontId="3" fillId="0" borderId="37" xfId="0" applyNumberFormat="1" applyFont="1" applyBorder="1" applyAlignment="1">
      <alignment/>
    </xf>
    <xf numFmtId="0" fontId="3" fillId="0" borderId="4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8" fontId="3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8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46" xfId="0" applyFont="1" applyBorder="1" applyAlignment="1">
      <alignment horizontal="center" wrapText="1"/>
    </xf>
    <xf numFmtId="0" fontId="1" fillId="0" borderId="4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15" applyFont="1" applyAlignment="1">
      <alignment/>
    </xf>
    <xf numFmtId="0" fontId="2" fillId="0" borderId="0" xfId="0" applyFont="1" applyAlignment="1">
      <alignment horizontal="left" wrapText="1"/>
    </xf>
    <xf numFmtId="0" fontId="4" fillId="2" borderId="48" xfId="0" applyFont="1" applyFill="1" applyBorder="1" applyAlignment="1">
      <alignment horizontal="center" wrapText="1"/>
    </xf>
    <xf numFmtId="0" fontId="4" fillId="2" borderId="49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28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48" xfId="0" applyFont="1" applyFill="1" applyBorder="1" applyAlignment="1">
      <alignment horizontal="center" wrapText="1"/>
    </xf>
    <xf numFmtId="0" fontId="5" fillId="2" borderId="49" xfId="0" applyFont="1" applyFill="1" applyBorder="1" applyAlignment="1">
      <alignment horizontal="center" wrapText="1"/>
    </xf>
    <xf numFmtId="0" fontId="12" fillId="2" borderId="50" xfId="0" applyFont="1" applyFill="1" applyBorder="1" applyAlignment="1">
      <alignment horizontal="center" wrapText="1"/>
    </xf>
    <xf numFmtId="0" fontId="12" fillId="2" borderId="51" xfId="0" applyFont="1" applyFill="1" applyBorder="1" applyAlignment="1">
      <alignment horizontal="center" wrapText="1"/>
    </xf>
    <xf numFmtId="0" fontId="5" fillId="2" borderId="52" xfId="0" applyFont="1" applyFill="1" applyBorder="1" applyAlignment="1">
      <alignment horizontal="center" wrapText="1"/>
    </xf>
    <xf numFmtId="0" fontId="5" fillId="2" borderId="53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28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54" xfId="0" applyFont="1" applyFill="1" applyBorder="1" applyAlignment="1">
      <alignment horizontal="center" wrapText="1"/>
    </xf>
    <xf numFmtId="0" fontId="5" fillId="2" borderId="55" xfId="0" applyFont="1" applyFill="1" applyBorder="1" applyAlignment="1">
      <alignment horizontal="center" wrapText="1"/>
    </xf>
    <xf numFmtId="0" fontId="12" fillId="2" borderId="56" xfId="0" applyFont="1" applyFill="1" applyBorder="1" applyAlignment="1">
      <alignment horizontal="center" wrapText="1"/>
    </xf>
    <xf numFmtId="0" fontId="12" fillId="2" borderId="57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1 -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Total de Casos de Diarréia, GVE 27 - São José dos Campos,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ConsolidadosGVE27!$B$23:$BB$23</c:f>
              <c:numCache>
                <c:ptCount val="53"/>
                <c:pt idx="0">
                  <c:v>624</c:v>
                </c:pt>
                <c:pt idx="1">
                  <c:v>582</c:v>
                </c:pt>
                <c:pt idx="2">
                  <c:v>603</c:v>
                </c:pt>
                <c:pt idx="3">
                  <c:v>602</c:v>
                </c:pt>
                <c:pt idx="4">
                  <c:v>533</c:v>
                </c:pt>
                <c:pt idx="5">
                  <c:v>580</c:v>
                </c:pt>
                <c:pt idx="6">
                  <c:v>606</c:v>
                </c:pt>
                <c:pt idx="7">
                  <c:v>713</c:v>
                </c:pt>
                <c:pt idx="8">
                  <c:v>755</c:v>
                </c:pt>
                <c:pt idx="9">
                  <c:v>829</c:v>
                </c:pt>
                <c:pt idx="10">
                  <c:v>742</c:v>
                </c:pt>
                <c:pt idx="11">
                  <c:v>795</c:v>
                </c:pt>
                <c:pt idx="12">
                  <c:v>864</c:v>
                </c:pt>
                <c:pt idx="13">
                  <c:v>964</c:v>
                </c:pt>
                <c:pt idx="14">
                  <c:v>122</c:v>
                </c:pt>
                <c:pt idx="15">
                  <c:v>138</c:v>
                </c:pt>
                <c:pt idx="16">
                  <c:v>618</c:v>
                </c:pt>
                <c:pt idx="17">
                  <c:v>539</c:v>
                </c:pt>
                <c:pt idx="18">
                  <c:v>554</c:v>
                </c:pt>
                <c:pt idx="19">
                  <c:v>740</c:v>
                </c:pt>
                <c:pt idx="20">
                  <c:v>667</c:v>
                </c:pt>
                <c:pt idx="21">
                  <c:v>683</c:v>
                </c:pt>
                <c:pt idx="22">
                  <c:v>689</c:v>
                </c:pt>
                <c:pt idx="23">
                  <c:v>766</c:v>
                </c:pt>
                <c:pt idx="24">
                  <c:v>779</c:v>
                </c:pt>
                <c:pt idx="25">
                  <c:v>112</c:v>
                </c:pt>
                <c:pt idx="26">
                  <c:v>752</c:v>
                </c:pt>
                <c:pt idx="27">
                  <c:v>635</c:v>
                </c:pt>
                <c:pt idx="28">
                  <c:v>603</c:v>
                </c:pt>
                <c:pt idx="29">
                  <c:v>616</c:v>
                </c:pt>
                <c:pt idx="30">
                  <c:v>698</c:v>
                </c:pt>
                <c:pt idx="31">
                  <c:v>647</c:v>
                </c:pt>
                <c:pt idx="32">
                  <c:v>764</c:v>
                </c:pt>
                <c:pt idx="33">
                  <c:v>941</c:v>
                </c:pt>
                <c:pt idx="34">
                  <c:v>848</c:v>
                </c:pt>
                <c:pt idx="35">
                  <c:v>984</c:v>
                </c:pt>
                <c:pt idx="36">
                  <c:v>1234</c:v>
                </c:pt>
                <c:pt idx="37">
                  <c:v>929</c:v>
                </c:pt>
                <c:pt idx="38">
                  <c:v>1007</c:v>
                </c:pt>
                <c:pt idx="39">
                  <c:v>1101</c:v>
                </c:pt>
                <c:pt idx="40">
                  <c:v>817</c:v>
                </c:pt>
                <c:pt idx="41">
                  <c:v>981</c:v>
                </c:pt>
                <c:pt idx="42">
                  <c:v>740</c:v>
                </c:pt>
                <c:pt idx="43">
                  <c:v>694</c:v>
                </c:pt>
                <c:pt idx="44">
                  <c:v>87</c:v>
                </c:pt>
                <c:pt idx="45">
                  <c:v>83</c:v>
                </c:pt>
                <c:pt idx="46">
                  <c:v>91</c:v>
                </c:pt>
                <c:pt idx="47">
                  <c:v>80</c:v>
                </c:pt>
                <c:pt idx="48">
                  <c:v>90</c:v>
                </c:pt>
                <c:pt idx="49">
                  <c:v>84</c:v>
                </c:pt>
                <c:pt idx="50">
                  <c:v>60</c:v>
                </c:pt>
                <c:pt idx="51">
                  <c:v>86</c:v>
                </c:pt>
                <c:pt idx="52">
                  <c:v>57</c:v>
                </c:pt>
              </c:numCache>
            </c:numRef>
          </c:val>
          <c:smooth val="0"/>
        </c:ser>
        <c:axId val="33210648"/>
        <c:axId val="30460377"/>
      </c:lineChart>
      <c:catAx>
        <c:axId val="33210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460377"/>
        <c:crosses val="autoZero"/>
        <c:auto val="1"/>
        <c:lblOffset val="100"/>
        <c:noMultiLvlLbl val="0"/>
      </c:catAx>
      <c:valAx>
        <c:axId val="304603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2106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2 -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27 - São José dos Campos,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ConsolidadosGVE27!$A$15</c:f>
              <c:strCache>
                <c:ptCount val="1"/>
                <c:pt idx="0">
                  <c:v>CACAPAVA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ConsolidadosGVE27!$B$14:$BB$14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ConsolidadosGVE27!$B$15:$BB$15</c:f>
              <c:numCache>
                <c:ptCount val="53"/>
                <c:pt idx="0">
                  <c:v>21</c:v>
                </c:pt>
                <c:pt idx="1">
                  <c:v>26</c:v>
                </c:pt>
                <c:pt idx="2">
                  <c:v>23</c:v>
                </c:pt>
                <c:pt idx="3">
                  <c:v>29</c:v>
                </c:pt>
                <c:pt idx="4">
                  <c:v>15</c:v>
                </c:pt>
                <c:pt idx="5">
                  <c:v>22</c:v>
                </c:pt>
                <c:pt idx="6">
                  <c:v>16</c:v>
                </c:pt>
                <c:pt idx="7">
                  <c:v>25</c:v>
                </c:pt>
                <c:pt idx="8">
                  <c:v>29</c:v>
                </c:pt>
                <c:pt idx="9">
                  <c:v>28</c:v>
                </c:pt>
                <c:pt idx="10">
                  <c:v>12</c:v>
                </c:pt>
                <c:pt idx="11">
                  <c:v>11</c:v>
                </c:pt>
                <c:pt idx="12">
                  <c:v>30</c:v>
                </c:pt>
                <c:pt idx="13">
                  <c:v>27</c:v>
                </c:pt>
                <c:pt idx="14">
                  <c:v>24</c:v>
                </c:pt>
                <c:pt idx="15">
                  <c:v>26</c:v>
                </c:pt>
                <c:pt idx="16">
                  <c:v>22</c:v>
                </c:pt>
                <c:pt idx="17">
                  <c:v>19</c:v>
                </c:pt>
                <c:pt idx="18">
                  <c:v>23</c:v>
                </c:pt>
                <c:pt idx="19">
                  <c:v>20</c:v>
                </c:pt>
                <c:pt idx="20">
                  <c:v>22</c:v>
                </c:pt>
                <c:pt idx="21">
                  <c:v>21</c:v>
                </c:pt>
                <c:pt idx="22">
                  <c:v>10</c:v>
                </c:pt>
                <c:pt idx="23">
                  <c:v>13</c:v>
                </c:pt>
                <c:pt idx="24">
                  <c:v>30</c:v>
                </c:pt>
                <c:pt idx="25">
                  <c:v>31</c:v>
                </c:pt>
                <c:pt idx="26">
                  <c:v>16</c:v>
                </c:pt>
                <c:pt idx="27">
                  <c:v>23</c:v>
                </c:pt>
                <c:pt idx="28">
                  <c:v>24</c:v>
                </c:pt>
                <c:pt idx="29">
                  <c:v>34</c:v>
                </c:pt>
                <c:pt idx="30">
                  <c:v>22</c:v>
                </c:pt>
                <c:pt idx="31">
                  <c:v>31</c:v>
                </c:pt>
                <c:pt idx="32">
                  <c:v>31</c:v>
                </c:pt>
                <c:pt idx="33">
                  <c:v>34</c:v>
                </c:pt>
                <c:pt idx="34">
                  <c:v>26</c:v>
                </c:pt>
                <c:pt idx="35">
                  <c:v>21</c:v>
                </c:pt>
                <c:pt idx="36">
                  <c:v>23</c:v>
                </c:pt>
                <c:pt idx="37">
                  <c:v>22</c:v>
                </c:pt>
                <c:pt idx="38">
                  <c:v>28</c:v>
                </c:pt>
                <c:pt idx="39">
                  <c:v>29</c:v>
                </c:pt>
                <c:pt idx="40">
                  <c:v>32</c:v>
                </c:pt>
                <c:pt idx="41">
                  <c:v>28</c:v>
                </c:pt>
                <c:pt idx="42">
                  <c:v>33</c:v>
                </c:pt>
                <c:pt idx="43">
                  <c:v>35</c:v>
                </c:pt>
                <c:pt idx="44">
                  <c:v>30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32</c:v>
                </c:pt>
                <c:pt idx="49">
                  <c:v>30</c:v>
                </c:pt>
                <c:pt idx="50">
                  <c:v>31</c:v>
                </c:pt>
                <c:pt idx="51">
                  <c:v>38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ConsolidadosGVE27!$A$16</c:f>
              <c:strCache>
                <c:ptCount val="1"/>
                <c:pt idx="0">
                  <c:v>IGARATA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ConsolidadosGVE27!$B$14:$BB$14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ConsolidadosGVE27!$B$16:$BB$16</c:f>
              <c:numCache>
                <c:ptCount val="53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4</c:v>
                </c:pt>
                <c:pt idx="5">
                  <c:v>0</c:v>
                </c:pt>
                <c:pt idx="6">
                  <c:v>12</c:v>
                </c:pt>
                <c:pt idx="7">
                  <c:v>5</c:v>
                </c:pt>
                <c:pt idx="8">
                  <c:v>7</c:v>
                </c:pt>
                <c:pt idx="9">
                  <c:v>3</c:v>
                </c:pt>
                <c:pt idx="10">
                  <c:v>6</c:v>
                </c:pt>
                <c:pt idx="11">
                  <c:v>2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9</c:v>
                </c:pt>
                <c:pt idx="16">
                  <c:v>1</c:v>
                </c:pt>
                <c:pt idx="17">
                  <c:v>8</c:v>
                </c:pt>
                <c:pt idx="18">
                  <c:v>4</c:v>
                </c:pt>
                <c:pt idx="19">
                  <c:v>8</c:v>
                </c:pt>
                <c:pt idx="20">
                  <c:v>4</c:v>
                </c:pt>
                <c:pt idx="21">
                  <c:v>8</c:v>
                </c:pt>
                <c:pt idx="22">
                  <c:v>9</c:v>
                </c:pt>
                <c:pt idx="23">
                  <c:v>15</c:v>
                </c:pt>
                <c:pt idx="24">
                  <c:v>6</c:v>
                </c:pt>
                <c:pt idx="25">
                  <c:v>11</c:v>
                </c:pt>
                <c:pt idx="26">
                  <c:v>3</c:v>
                </c:pt>
                <c:pt idx="27">
                  <c:v>10</c:v>
                </c:pt>
                <c:pt idx="28">
                  <c:v>5</c:v>
                </c:pt>
                <c:pt idx="29">
                  <c:v>7</c:v>
                </c:pt>
                <c:pt idx="30">
                  <c:v>8</c:v>
                </c:pt>
                <c:pt idx="31">
                  <c:v>5</c:v>
                </c:pt>
                <c:pt idx="32">
                  <c:v>5</c:v>
                </c:pt>
                <c:pt idx="33">
                  <c:v>7</c:v>
                </c:pt>
                <c:pt idx="34">
                  <c:v>0</c:v>
                </c:pt>
                <c:pt idx="35">
                  <c:v>8</c:v>
                </c:pt>
                <c:pt idx="36">
                  <c:v>3</c:v>
                </c:pt>
                <c:pt idx="37">
                  <c:v>9</c:v>
                </c:pt>
                <c:pt idx="38">
                  <c:v>9</c:v>
                </c:pt>
                <c:pt idx="39">
                  <c:v>10</c:v>
                </c:pt>
                <c:pt idx="40">
                  <c:v>18</c:v>
                </c:pt>
                <c:pt idx="41">
                  <c:v>15</c:v>
                </c:pt>
                <c:pt idx="42">
                  <c:v>26</c:v>
                </c:pt>
                <c:pt idx="43">
                  <c:v>27</c:v>
                </c:pt>
                <c:pt idx="44">
                  <c:v>12</c:v>
                </c:pt>
                <c:pt idx="45">
                  <c:v>10</c:v>
                </c:pt>
                <c:pt idx="46">
                  <c:v>4</c:v>
                </c:pt>
                <c:pt idx="47">
                  <c:v>11</c:v>
                </c:pt>
                <c:pt idx="48">
                  <c:v>15</c:v>
                </c:pt>
                <c:pt idx="49">
                  <c:v>19</c:v>
                </c:pt>
                <c:pt idx="50">
                  <c:v>0</c:v>
                </c:pt>
                <c:pt idx="51">
                  <c:v>11</c:v>
                </c:pt>
                <c:pt idx="52">
                  <c:v>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ConsolidadosGVE27!$A$17</c:f>
              <c:strCache>
                <c:ptCount val="1"/>
                <c:pt idx="0">
                  <c:v>JACAREI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ConsolidadosGVE27!$B$14:$BB$14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ConsolidadosGVE27!$B$17:$BB$17</c:f>
              <c:numCache>
                <c:ptCount val="53"/>
                <c:pt idx="0">
                  <c:v>51</c:v>
                </c:pt>
                <c:pt idx="1">
                  <c:v>71</c:v>
                </c:pt>
                <c:pt idx="2">
                  <c:v>64</c:v>
                </c:pt>
                <c:pt idx="3">
                  <c:v>46</c:v>
                </c:pt>
                <c:pt idx="4">
                  <c:v>27</c:v>
                </c:pt>
                <c:pt idx="5">
                  <c:v>45</c:v>
                </c:pt>
                <c:pt idx="6">
                  <c:v>29</c:v>
                </c:pt>
                <c:pt idx="7">
                  <c:v>55</c:v>
                </c:pt>
                <c:pt idx="8">
                  <c:v>73</c:v>
                </c:pt>
                <c:pt idx="9">
                  <c:v>72</c:v>
                </c:pt>
                <c:pt idx="10">
                  <c:v>59</c:v>
                </c:pt>
                <c:pt idx="11">
                  <c:v>55</c:v>
                </c:pt>
                <c:pt idx="12">
                  <c:v>44</c:v>
                </c:pt>
                <c:pt idx="13">
                  <c:v>57</c:v>
                </c:pt>
                <c:pt idx="14">
                  <c:v>80</c:v>
                </c:pt>
                <c:pt idx="15">
                  <c:v>88</c:v>
                </c:pt>
                <c:pt idx="16">
                  <c:v>70</c:v>
                </c:pt>
                <c:pt idx="17">
                  <c:v>54</c:v>
                </c:pt>
                <c:pt idx="18">
                  <c:v>59</c:v>
                </c:pt>
                <c:pt idx="19">
                  <c:v>61</c:v>
                </c:pt>
                <c:pt idx="20">
                  <c:v>81</c:v>
                </c:pt>
                <c:pt idx="21">
                  <c:v>80</c:v>
                </c:pt>
                <c:pt idx="22">
                  <c:v>82</c:v>
                </c:pt>
                <c:pt idx="23">
                  <c:v>79</c:v>
                </c:pt>
                <c:pt idx="24">
                  <c:v>82</c:v>
                </c:pt>
                <c:pt idx="25">
                  <c:v>59</c:v>
                </c:pt>
                <c:pt idx="26">
                  <c:v>53</c:v>
                </c:pt>
                <c:pt idx="27">
                  <c:v>38</c:v>
                </c:pt>
                <c:pt idx="28">
                  <c:v>51</c:v>
                </c:pt>
                <c:pt idx="29">
                  <c:v>38</c:v>
                </c:pt>
                <c:pt idx="30">
                  <c:v>32</c:v>
                </c:pt>
                <c:pt idx="31">
                  <c:v>52</c:v>
                </c:pt>
                <c:pt idx="32">
                  <c:v>52</c:v>
                </c:pt>
                <c:pt idx="33">
                  <c:v>0</c:v>
                </c:pt>
                <c:pt idx="34">
                  <c:v>59</c:v>
                </c:pt>
                <c:pt idx="35">
                  <c:v>69</c:v>
                </c:pt>
                <c:pt idx="36">
                  <c:v>60</c:v>
                </c:pt>
                <c:pt idx="37">
                  <c:v>67</c:v>
                </c:pt>
                <c:pt idx="38">
                  <c:v>66</c:v>
                </c:pt>
                <c:pt idx="39">
                  <c:v>129</c:v>
                </c:pt>
                <c:pt idx="40">
                  <c:v>77</c:v>
                </c:pt>
                <c:pt idx="41">
                  <c:v>110</c:v>
                </c:pt>
                <c:pt idx="42">
                  <c:v>68</c:v>
                </c:pt>
                <c:pt idx="43">
                  <c:v>52</c:v>
                </c:pt>
                <c:pt idx="44">
                  <c:v>41</c:v>
                </c:pt>
                <c:pt idx="45">
                  <c:v>39</c:v>
                </c:pt>
                <c:pt idx="46">
                  <c:v>51</c:v>
                </c:pt>
                <c:pt idx="47">
                  <c:v>39</c:v>
                </c:pt>
                <c:pt idx="48">
                  <c:v>41</c:v>
                </c:pt>
                <c:pt idx="49">
                  <c:v>26</c:v>
                </c:pt>
                <c:pt idx="50">
                  <c:v>25</c:v>
                </c:pt>
                <c:pt idx="51">
                  <c:v>36</c:v>
                </c:pt>
                <c:pt idx="52">
                  <c:v>46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ConsolidadosGVE27!$A$18</c:f>
              <c:strCache>
                <c:ptCount val="1"/>
                <c:pt idx="0">
                  <c:v>JAMBEIRO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ConsolidadosGVE27!$B$14:$BB$14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ConsolidadosGVE27!$B$18:$BB$18</c:f>
              <c:numCache>
                <c:ptCount val="53"/>
                <c:pt idx="0">
                  <c:v>0</c:v>
                </c:pt>
                <c:pt idx="1">
                  <c:v>2</c:v>
                </c:pt>
                <c:pt idx="2">
                  <c:v>10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5</c:v>
                </c:pt>
                <c:pt idx="8">
                  <c:v>5</c:v>
                </c:pt>
                <c:pt idx="9">
                  <c:v>7</c:v>
                </c:pt>
                <c:pt idx="10">
                  <c:v>4</c:v>
                </c:pt>
                <c:pt idx="11">
                  <c:v>5</c:v>
                </c:pt>
                <c:pt idx="12">
                  <c:v>9</c:v>
                </c:pt>
                <c:pt idx="13">
                  <c:v>3</c:v>
                </c:pt>
                <c:pt idx="14">
                  <c:v>6</c:v>
                </c:pt>
                <c:pt idx="15">
                  <c:v>4</c:v>
                </c:pt>
                <c:pt idx="16">
                  <c:v>3</c:v>
                </c:pt>
                <c:pt idx="17">
                  <c:v>3</c:v>
                </c:pt>
                <c:pt idx="18">
                  <c:v>5</c:v>
                </c:pt>
                <c:pt idx="19">
                  <c:v>2</c:v>
                </c:pt>
                <c:pt idx="20">
                  <c:v>1</c:v>
                </c:pt>
                <c:pt idx="21">
                  <c:v>11</c:v>
                </c:pt>
                <c:pt idx="22">
                  <c:v>1</c:v>
                </c:pt>
                <c:pt idx="23">
                  <c:v>4</c:v>
                </c:pt>
                <c:pt idx="24">
                  <c:v>13</c:v>
                </c:pt>
                <c:pt idx="25">
                  <c:v>3</c:v>
                </c:pt>
                <c:pt idx="26">
                  <c:v>2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3</c:v>
                </c:pt>
                <c:pt idx="31">
                  <c:v>11</c:v>
                </c:pt>
                <c:pt idx="32">
                  <c:v>4</c:v>
                </c:pt>
                <c:pt idx="33">
                  <c:v>4</c:v>
                </c:pt>
                <c:pt idx="34">
                  <c:v>0</c:v>
                </c:pt>
                <c:pt idx="35">
                  <c:v>4</c:v>
                </c:pt>
                <c:pt idx="36">
                  <c:v>6</c:v>
                </c:pt>
                <c:pt idx="37">
                  <c:v>2</c:v>
                </c:pt>
                <c:pt idx="38">
                  <c:v>1</c:v>
                </c:pt>
                <c:pt idx="39">
                  <c:v>4</c:v>
                </c:pt>
                <c:pt idx="40">
                  <c:v>3</c:v>
                </c:pt>
                <c:pt idx="41">
                  <c:v>11</c:v>
                </c:pt>
                <c:pt idx="42">
                  <c:v>7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7</c:v>
                </c:pt>
                <c:pt idx="47">
                  <c:v>0</c:v>
                </c:pt>
                <c:pt idx="48">
                  <c:v>1</c:v>
                </c:pt>
                <c:pt idx="49">
                  <c:v>4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ConsolidadosGVE27!$A$19</c:f>
              <c:strCache>
                <c:ptCount val="1"/>
                <c:pt idx="0">
                  <c:v>MONTEIRO LOBATO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ConsolidadosGVE27!$B$14:$BB$14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ConsolidadosGVE27!$B$19:$BB$19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5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2</c:v>
                </c:pt>
                <c:pt idx="50">
                  <c:v>3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ConsolidadosGVE27!$A$20</c:f>
              <c:strCache>
                <c:ptCount val="1"/>
                <c:pt idx="0">
                  <c:v>PARAIBUNA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ConsolidadosGVE27!$B$14:$BB$14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ConsolidadosGVE27!$B$20:$BB$20</c:f>
              <c:numCache>
                <c:ptCount val="53"/>
                <c:pt idx="0">
                  <c:v>14</c:v>
                </c:pt>
                <c:pt idx="1">
                  <c:v>24</c:v>
                </c:pt>
                <c:pt idx="2">
                  <c:v>28</c:v>
                </c:pt>
                <c:pt idx="3">
                  <c:v>11</c:v>
                </c:pt>
                <c:pt idx="4">
                  <c:v>12</c:v>
                </c:pt>
                <c:pt idx="5">
                  <c:v>17</c:v>
                </c:pt>
                <c:pt idx="6">
                  <c:v>9</c:v>
                </c:pt>
                <c:pt idx="7">
                  <c:v>12</c:v>
                </c:pt>
                <c:pt idx="8">
                  <c:v>11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12</c:v>
                </c:pt>
                <c:pt idx="13">
                  <c:v>38</c:v>
                </c:pt>
                <c:pt idx="14">
                  <c:v>6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10</c:v>
                </c:pt>
                <c:pt idx="19">
                  <c:v>4</c:v>
                </c:pt>
                <c:pt idx="20">
                  <c:v>4</c:v>
                </c:pt>
                <c:pt idx="21">
                  <c:v>1</c:v>
                </c:pt>
                <c:pt idx="22">
                  <c:v>0</c:v>
                </c:pt>
                <c:pt idx="23">
                  <c:v>2</c:v>
                </c:pt>
                <c:pt idx="24">
                  <c:v>6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4</c:v>
                </c:pt>
                <c:pt idx="29">
                  <c:v>7</c:v>
                </c:pt>
                <c:pt idx="30">
                  <c:v>7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5</c:v>
                </c:pt>
                <c:pt idx="39">
                  <c:v>2</c:v>
                </c:pt>
                <c:pt idx="40">
                  <c:v>8</c:v>
                </c:pt>
                <c:pt idx="41">
                  <c:v>0</c:v>
                </c:pt>
                <c:pt idx="42">
                  <c:v>5</c:v>
                </c:pt>
                <c:pt idx="43">
                  <c:v>5</c:v>
                </c:pt>
                <c:pt idx="44">
                  <c:v>4</c:v>
                </c:pt>
                <c:pt idx="45">
                  <c:v>3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3</c:v>
                </c:pt>
                <c:pt idx="50">
                  <c:v>1</c:v>
                </c:pt>
                <c:pt idx="51">
                  <c:v>1</c:v>
                </c:pt>
                <c:pt idx="52">
                  <c:v>3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ConsolidadosGVE27!$A$21</c:f>
              <c:strCache>
                <c:ptCount val="1"/>
                <c:pt idx="0">
                  <c:v>SANTA BRANCA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ConsolidadosGVE27!$B$14:$BB$14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ConsolidadosGVE27!$B$21:$BB$21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8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9"/>
          <c:order val="7"/>
          <c:tx>
            <c:strRef>
              <c:f>ConsolidadosGVE27!$A$22</c:f>
              <c:strCache>
                <c:ptCount val="1"/>
                <c:pt idx="0">
                  <c:v>SAO JOSE DOS CAMPOS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ConsolidadosGVE27!$B$14:$BB$14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ConsolidadosGVE27!$B$22:$BB$22</c:f>
              <c:numCache>
                <c:ptCount val="53"/>
                <c:pt idx="0">
                  <c:v>534</c:v>
                </c:pt>
                <c:pt idx="1">
                  <c:v>454</c:v>
                </c:pt>
                <c:pt idx="2">
                  <c:v>474</c:v>
                </c:pt>
                <c:pt idx="3">
                  <c:v>512</c:v>
                </c:pt>
                <c:pt idx="4">
                  <c:v>474</c:v>
                </c:pt>
                <c:pt idx="5">
                  <c:v>495</c:v>
                </c:pt>
                <c:pt idx="6">
                  <c:v>537</c:v>
                </c:pt>
                <c:pt idx="7">
                  <c:v>609</c:v>
                </c:pt>
                <c:pt idx="8">
                  <c:v>630</c:v>
                </c:pt>
                <c:pt idx="9">
                  <c:v>709</c:v>
                </c:pt>
                <c:pt idx="10">
                  <c:v>650</c:v>
                </c:pt>
                <c:pt idx="11">
                  <c:v>712</c:v>
                </c:pt>
                <c:pt idx="12">
                  <c:v>765</c:v>
                </c:pt>
                <c:pt idx="13">
                  <c:v>834</c:v>
                </c:pt>
                <c:pt idx="14">
                  <c:v>0</c:v>
                </c:pt>
                <c:pt idx="15">
                  <c:v>0</c:v>
                </c:pt>
                <c:pt idx="16">
                  <c:v>510</c:v>
                </c:pt>
                <c:pt idx="17">
                  <c:v>442</c:v>
                </c:pt>
                <c:pt idx="18">
                  <c:v>453</c:v>
                </c:pt>
                <c:pt idx="19">
                  <c:v>645</c:v>
                </c:pt>
                <c:pt idx="20">
                  <c:v>555</c:v>
                </c:pt>
                <c:pt idx="21">
                  <c:v>562</c:v>
                </c:pt>
                <c:pt idx="22">
                  <c:v>587</c:v>
                </c:pt>
                <c:pt idx="23">
                  <c:v>653</c:v>
                </c:pt>
                <c:pt idx="24">
                  <c:v>642</c:v>
                </c:pt>
                <c:pt idx="25">
                  <c:v>0</c:v>
                </c:pt>
                <c:pt idx="26">
                  <c:v>670</c:v>
                </c:pt>
                <c:pt idx="27">
                  <c:v>545</c:v>
                </c:pt>
                <c:pt idx="28">
                  <c:v>519</c:v>
                </c:pt>
                <c:pt idx="29">
                  <c:v>530</c:v>
                </c:pt>
                <c:pt idx="30">
                  <c:v>626</c:v>
                </c:pt>
                <c:pt idx="31">
                  <c:v>543</c:v>
                </c:pt>
                <c:pt idx="32">
                  <c:v>667</c:v>
                </c:pt>
                <c:pt idx="33">
                  <c:v>891</c:v>
                </c:pt>
                <c:pt idx="34">
                  <c:v>758</c:v>
                </c:pt>
                <c:pt idx="35">
                  <c:v>879</c:v>
                </c:pt>
                <c:pt idx="36">
                  <c:v>1138</c:v>
                </c:pt>
                <c:pt idx="37">
                  <c:v>824</c:v>
                </c:pt>
                <c:pt idx="38">
                  <c:v>898</c:v>
                </c:pt>
                <c:pt idx="39">
                  <c:v>927</c:v>
                </c:pt>
                <c:pt idx="40">
                  <c:v>679</c:v>
                </c:pt>
                <c:pt idx="41">
                  <c:v>817</c:v>
                </c:pt>
                <c:pt idx="42">
                  <c:v>601</c:v>
                </c:pt>
                <c:pt idx="43">
                  <c:v>575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5707938"/>
        <c:axId val="51371443"/>
      </c:lineChart>
      <c:catAx>
        <c:axId val="5707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371443"/>
        <c:crosses val="autoZero"/>
        <c:auto val="1"/>
        <c:lblOffset val="100"/>
        <c:noMultiLvlLbl val="0"/>
      </c:catAx>
      <c:valAx>
        <c:axId val="513714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079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3 -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segundo a faixa etária, GVE 27 São José dos Campos,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ConsolidadosGVE27!$B$91:$F$91</c:f>
              <c:strCache>
                <c:ptCount val="5"/>
                <c:pt idx="0">
                  <c:v>&lt; 1 </c:v>
                </c:pt>
                <c:pt idx="1">
                  <c:v>1 a 4</c:v>
                </c:pt>
                <c:pt idx="2">
                  <c:v>5 a 9</c:v>
                </c:pt>
                <c:pt idx="3">
                  <c:v>10 + </c:v>
                </c:pt>
                <c:pt idx="4">
                  <c:v>IGN</c:v>
                </c:pt>
              </c:strCache>
            </c:strRef>
          </c:cat>
          <c:val>
            <c:numRef>
              <c:f>ConsolidadosGVE27!$B$100:$F$100</c:f>
              <c:numCache>
                <c:ptCount val="5"/>
                <c:pt idx="0">
                  <c:v>1536</c:v>
                </c:pt>
                <c:pt idx="1">
                  <c:v>6689</c:v>
                </c:pt>
                <c:pt idx="2">
                  <c:v>4137</c:v>
                </c:pt>
                <c:pt idx="3">
                  <c:v>19502</c:v>
                </c:pt>
                <c:pt idx="4">
                  <c:v>44</c:v>
                </c:pt>
              </c:numCache>
            </c:numRef>
          </c:val>
        </c:ser>
        <c:gapWidth val="0"/>
        <c:axId val="59689804"/>
        <c:axId val="337325"/>
      </c:barChart>
      <c:catAx>
        <c:axId val="59689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7325"/>
        <c:crosses val="autoZero"/>
        <c:auto val="1"/>
        <c:lblOffset val="100"/>
        <c:noMultiLvlLbl val="0"/>
      </c:catAx>
      <c:valAx>
        <c:axId val="337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6898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4 -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 MDDA: Casos de diarréia segundo o plano de tratamento, GVE 27 São José dos Campos,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Casos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ConsolidadosGVE27!$H$91:$K$91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ConsolidadosGVE27!$H$100:$K$100</c:f>
              <c:numCache>
                <c:ptCount val="4"/>
                <c:pt idx="0">
                  <c:v>20444</c:v>
                </c:pt>
                <c:pt idx="1">
                  <c:v>6724</c:v>
                </c:pt>
                <c:pt idx="2">
                  <c:v>4740</c:v>
                </c:pt>
                <c:pt idx="3">
                  <c:v>0</c:v>
                </c:pt>
              </c:numCache>
            </c:numRef>
          </c:val>
        </c:ser>
        <c:gapWidth val="0"/>
        <c:axId val="3035926"/>
        <c:axId val="27323335"/>
      </c:barChart>
      <c:catAx>
        <c:axId val="30359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323335"/>
        <c:crosses val="autoZero"/>
        <c:auto val="1"/>
        <c:lblOffset val="100"/>
        <c:noMultiLvlLbl val="0"/>
      </c:catAx>
      <c:valAx>
        <c:axId val="273233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359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5 -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faixa etária e trimestre de ocorrência, GVE 27 S.J. Campos,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&lt; 1 ano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ConsolidadosGVE27!$A$124:$A$127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ConsolidadosGVE27!$B$124:$B$127</c:f>
              <c:numCache>
                <c:ptCount val="4"/>
                <c:pt idx="0">
                  <c:v>564</c:v>
                </c:pt>
                <c:pt idx="1">
                  <c:v>337</c:v>
                </c:pt>
                <c:pt idx="2">
                  <c:v>445</c:v>
                </c:pt>
                <c:pt idx="3">
                  <c:v>190</c:v>
                </c:pt>
              </c:numCache>
            </c:numRef>
          </c:val>
        </c:ser>
        <c:ser>
          <c:idx val="1"/>
          <c:order val="1"/>
          <c:tx>
            <c:v>1-4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ConsolidadosGVE27!$A$124:$A$127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ConsolidadosGVE27!$C$124:$C$127</c:f>
              <c:numCache>
                <c:ptCount val="4"/>
                <c:pt idx="0">
                  <c:v>1710</c:v>
                </c:pt>
                <c:pt idx="1">
                  <c:v>1611</c:v>
                </c:pt>
                <c:pt idx="2">
                  <c:v>2228</c:v>
                </c:pt>
                <c:pt idx="3">
                  <c:v>1140</c:v>
                </c:pt>
              </c:numCache>
            </c:numRef>
          </c:val>
        </c:ser>
        <c:ser>
          <c:idx val="2"/>
          <c:order val="2"/>
          <c:tx>
            <c:v>5-9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ConsolidadosGVE27!$A$124:$A$127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ConsolidadosGVE27!$D$124:$D$127</c:f>
              <c:numCache>
                <c:ptCount val="4"/>
                <c:pt idx="0">
                  <c:v>865</c:v>
                </c:pt>
                <c:pt idx="1">
                  <c:v>1074</c:v>
                </c:pt>
                <c:pt idx="2">
                  <c:v>1436</c:v>
                </c:pt>
                <c:pt idx="3">
                  <c:v>762</c:v>
                </c:pt>
              </c:numCache>
            </c:numRef>
          </c:val>
        </c:ser>
        <c:ser>
          <c:idx val="3"/>
          <c:order val="3"/>
          <c:tx>
            <c:v>10 a e 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ConsolidadosGVE27!$A$124:$A$127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ConsolidadosGVE27!$E$124:$E$127</c:f>
              <c:numCache>
                <c:ptCount val="4"/>
                <c:pt idx="0">
                  <c:v>5651</c:v>
                </c:pt>
                <c:pt idx="1">
                  <c:v>4348</c:v>
                </c:pt>
                <c:pt idx="2">
                  <c:v>6544</c:v>
                </c:pt>
                <c:pt idx="3">
                  <c:v>2959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ConsolidadosGVE27!$F$124:$F$127</c:f>
              <c:numCache>
                <c:ptCount val="4"/>
                <c:pt idx="0">
                  <c:v>38</c:v>
                </c:pt>
                <c:pt idx="1">
                  <c:v>1</c:v>
                </c:pt>
                <c:pt idx="2">
                  <c:v>5</c:v>
                </c:pt>
                <c:pt idx="3">
                  <c:v>0</c:v>
                </c:pt>
              </c:numCache>
            </c:numRef>
          </c:val>
        </c:ser>
        <c:axId val="44583424"/>
        <c:axId val="65706497"/>
      </c:barChart>
      <c:catAx>
        <c:axId val="44583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706497"/>
        <c:crosses val="autoZero"/>
        <c:auto val="1"/>
        <c:lblOffset val="100"/>
        <c:noMultiLvlLbl val="0"/>
      </c:catAx>
      <c:valAx>
        <c:axId val="657064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5834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6 -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segundo o plano de tratamento e trimestre de ocorrência, GVE 27 S.J. Campos,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ConsolidadosGVE27!$A$124:$A$127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ConsolidadosGVE27!$H$124:$H$127</c:f>
              <c:numCache>
                <c:ptCount val="4"/>
                <c:pt idx="0">
                  <c:v>5313</c:v>
                </c:pt>
                <c:pt idx="1">
                  <c:v>4734</c:v>
                </c:pt>
                <c:pt idx="2">
                  <c:v>6926</c:v>
                </c:pt>
                <c:pt idx="3">
                  <c:v>3471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ConsolidadosGVE27!$A$124:$A$127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ConsolidadosGVE27!$I$124:$I$127</c:f>
              <c:numCache>
                <c:ptCount val="4"/>
                <c:pt idx="0">
                  <c:v>2591</c:v>
                </c:pt>
                <c:pt idx="1">
                  <c:v>1401</c:v>
                </c:pt>
                <c:pt idx="2">
                  <c:v>2001</c:v>
                </c:pt>
                <c:pt idx="3">
                  <c:v>731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ConsolidadosGVE27!$A$124:$A$127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ConsolidadosGVE27!$J$124:$J$127</c:f>
              <c:numCache>
                <c:ptCount val="4"/>
                <c:pt idx="0">
                  <c:v>924</c:v>
                </c:pt>
                <c:pt idx="1">
                  <c:v>1236</c:v>
                </c:pt>
                <c:pt idx="2">
                  <c:v>1731</c:v>
                </c:pt>
                <c:pt idx="3">
                  <c:v>849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ConsolidadosGVE27!$A$124:$A$127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ConsolidadosGVE27!$K$124:$K$127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4487562"/>
        <c:axId val="20626011"/>
      </c:barChart>
      <c:catAx>
        <c:axId val="544875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626011"/>
        <c:crosses val="autoZero"/>
        <c:auto val="1"/>
        <c:lblOffset val="100"/>
        <c:noMultiLvlLbl val="0"/>
      </c:catAx>
      <c:valAx>
        <c:axId val="206260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4875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28575</xdr:rowOff>
    </xdr:from>
    <xdr:to>
      <xdr:col>0</xdr:col>
      <xdr:colOff>819150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32"/>
  <sheetViews>
    <sheetView tabSelected="1" zoomScale="75" zoomScaleNormal="75" workbookViewId="0" topLeftCell="A1">
      <selection activeCell="H10" sqref="H10"/>
    </sheetView>
  </sheetViews>
  <sheetFormatPr defaultColWidth="9.140625" defaultRowHeight="12.75"/>
  <cols>
    <col min="1" max="1" width="35.140625" style="19" customWidth="1"/>
    <col min="2" max="12" width="9.140625" style="18" customWidth="1"/>
    <col min="13" max="13" width="15.140625" style="18" customWidth="1"/>
    <col min="14" max="18" width="9.140625" style="18" customWidth="1"/>
    <col min="19" max="19" width="13.28125" style="18" customWidth="1"/>
    <col min="20" max="20" width="9.140625" style="18" customWidth="1"/>
    <col min="21" max="21" width="16.140625" style="18" customWidth="1"/>
    <col min="22" max="54" width="9.140625" style="18" customWidth="1"/>
    <col min="55" max="55" width="9.57421875" style="18" customWidth="1"/>
    <col min="56" max="56" width="9.140625" style="18" hidden="1" customWidth="1"/>
    <col min="57" max="16384" width="9.140625" style="18" customWidth="1"/>
  </cols>
  <sheetData>
    <row r="1" ht="12.75">
      <c r="B1" s="112" t="s">
        <v>58</v>
      </c>
    </row>
    <row r="2" ht="12.75">
      <c r="B2" s="112" t="s">
        <v>59</v>
      </c>
    </row>
    <row r="3" ht="12.75">
      <c r="B3" s="112" t="s">
        <v>60</v>
      </c>
    </row>
    <row r="4" ht="12.75">
      <c r="B4" s="112" t="s">
        <v>61</v>
      </c>
    </row>
    <row r="5" ht="12.75">
      <c r="B5" s="113" t="s">
        <v>62</v>
      </c>
    </row>
    <row r="6" ht="12.75">
      <c r="B6" s="113" t="s">
        <v>63</v>
      </c>
    </row>
    <row r="7" ht="12.75">
      <c r="B7" s="114" t="s">
        <v>64</v>
      </c>
    </row>
    <row r="8" spans="1:5" s="2" customFormat="1" ht="11.25">
      <c r="A8" s="1"/>
      <c r="E8" s="3" t="s">
        <v>0</v>
      </c>
    </row>
    <row r="9" s="2" customFormat="1" ht="11.25">
      <c r="A9" s="4" t="s">
        <v>34</v>
      </c>
    </row>
    <row r="10" spans="1:2" s="2" customFormat="1" ht="11.25">
      <c r="A10" s="115"/>
      <c r="B10" s="115"/>
    </row>
    <row r="11" s="2" customFormat="1" ht="11.25">
      <c r="A11" s="2" t="s">
        <v>33</v>
      </c>
    </row>
    <row r="12" s="2" customFormat="1" ht="12" thickBot="1"/>
    <row r="13" spans="1:56" s="2" customFormat="1" ht="12.75" customHeight="1" thickBot="1">
      <c r="A13" s="116" t="s">
        <v>1</v>
      </c>
      <c r="B13" s="118" t="s">
        <v>2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20"/>
    </row>
    <row r="14" spans="1:56" s="2" customFormat="1" ht="13.5" thickBot="1">
      <c r="A14" s="117"/>
      <c r="B14" s="42">
        <v>1</v>
      </c>
      <c r="C14" s="43">
        <v>2</v>
      </c>
      <c r="D14" s="43">
        <v>3</v>
      </c>
      <c r="E14" s="43">
        <v>4</v>
      </c>
      <c r="F14" s="43">
        <v>5</v>
      </c>
      <c r="G14" s="43">
        <v>6</v>
      </c>
      <c r="H14" s="43">
        <v>7</v>
      </c>
      <c r="I14" s="43">
        <v>8</v>
      </c>
      <c r="J14" s="43">
        <v>9</v>
      </c>
      <c r="K14" s="43">
        <v>10</v>
      </c>
      <c r="L14" s="43">
        <v>11</v>
      </c>
      <c r="M14" s="43">
        <v>12</v>
      </c>
      <c r="N14" s="43">
        <v>13</v>
      </c>
      <c r="O14" s="43">
        <v>14</v>
      </c>
      <c r="P14" s="43">
        <v>15</v>
      </c>
      <c r="Q14" s="43">
        <v>16</v>
      </c>
      <c r="R14" s="43">
        <v>17</v>
      </c>
      <c r="S14" s="43">
        <v>18</v>
      </c>
      <c r="T14" s="43">
        <v>19</v>
      </c>
      <c r="U14" s="43">
        <v>20</v>
      </c>
      <c r="V14" s="43">
        <v>21</v>
      </c>
      <c r="W14" s="43">
        <v>22</v>
      </c>
      <c r="X14" s="43">
        <v>23</v>
      </c>
      <c r="Y14" s="43">
        <v>24</v>
      </c>
      <c r="Z14" s="43">
        <v>25</v>
      </c>
      <c r="AA14" s="43">
        <v>26</v>
      </c>
      <c r="AB14" s="43">
        <v>27</v>
      </c>
      <c r="AC14" s="43">
        <v>28</v>
      </c>
      <c r="AD14" s="43">
        <v>29</v>
      </c>
      <c r="AE14" s="43">
        <v>30</v>
      </c>
      <c r="AF14" s="43">
        <v>31</v>
      </c>
      <c r="AG14" s="43">
        <v>32</v>
      </c>
      <c r="AH14" s="43">
        <v>33</v>
      </c>
      <c r="AI14" s="43">
        <v>34</v>
      </c>
      <c r="AJ14" s="43">
        <v>35</v>
      </c>
      <c r="AK14" s="43">
        <v>36</v>
      </c>
      <c r="AL14" s="43">
        <v>37</v>
      </c>
      <c r="AM14" s="43">
        <v>38</v>
      </c>
      <c r="AN14" s="43">
        <v>39</v>
      </c>
      <c r="AO14" s="43">
        <v>40</v>
      </c>
      <c r="AP14" s="43">
        <v>41</v>
      </c>
      <c r="AQ14" s="43">
        <v>42</v>
      </c>
      <c r="AR14" s="43">
        <v>43</v>
      </c>
      <c r="AS14" s="43">
        <v>44</v>
      </c>
      <c r="AT14" s="43">
        <v>45</v>
      </c>
      <c r="AU14" s="43">
        <v>46</v>
      </c>
      <c r="AV14" s="43">
        <v>47</v>
      </c>
      <c r="AW14" s="43">
        <v>48</v>
      </c>
      <c r="AX14" s="43">
        <v>49</v>
      </c>
      <c r="AY14" s="43">
        <v>50</v>
      </c>
      <c r="AZ14" s="43">
        <v>51</v>
      </c>
      <c r="BA14" s="43">
        <v>52</v>
      </c>
      <c r="BB14" s="43">
        <v>53</v>
      </c>
      <c r="BC14" s="44" t="s">
        <v>3</v>
      </c>
      <c r="BD14" s="41"/>
    </row>
    <row r="15" spans="1:56" s="2" customFormat="1" ht="12.75">
      <c r="A15" s="35" t="s">
        <v>37</v>
      </c>
      <c r="B15" s="36">
        <v>21</v>
      </c>
      <c r="C15" s="36">
        <v>26</v>
      </c>
      <c r="D15" s="36">
        <v>23</v>
      </c>
      <c r="E15" s="36">
        <v>29</v>
      </c>
      <c r="F15" s="36">
        <v>15</v>
      </c>
      <c r="G15" s="36">
        <v>22</v>
      </c>
      <c r="H15" s="36">
        <v>16</v>
      </c>
      <c r="I15" s="36">
        <v>25</v>
      </c>
      <c r="J15" s="36">
        <v>29</v>
      </c>
      <c r="K15" s="36">
        <v>28</v>
      </c>
      <c r="L15" s="36">
        <v>12</v>
      </c>
      <c r="M15" s="36">
        <v>11</v>
      </c>
      <c r="N15" s="36">
        <v>30</v>
      </c>
      <c r="O15" s="36">
        <v>27</v>
      </c>
      <c r="P15" s="36">
        <v>24</v>
      </c>
      <c r="Q15" s="36">
        <v>26</v>
      </c>
      <c r="R15" s="36">
        <v>22</v>
      </c>
      <c r="S15" s="36">
        <v>19</v>
      </c>
      <c r="T15" s="36">
        <v>23</v>
      </c>
      <c r="U15" s="36">
        <v>20</v>
      </c>
      <c r="V15" s="36">
        <v>22</v>
      </c>
      <c r="W15" s="36">
        <v>21</v>
      </c>
      <c r="X15" s="36">
        <v>10</v>
      </c>
      <c r="Y15" s="36">
        <v>13</v>
      </c>
      <c r="Z15" s="36">
        <v>30</v>
      </c>
      <c r="AA15" s="36">
        <v>31</v>
      </c>
      <c r="AB15" s="36">
        <v>16</v>
      </c>
      <c r="AC15" s="36">
        <v>23</v>
      </c>
      <c r="AD15" s="36">
        <v>24</v>
      </c>
      <c r="AE15" s="36">
        <v>34</v>
      </c>
      <c r="AF15" s="36">
        <v>22</v>
      </c>
      <c r="AG15" s="36">
        <v>31</v>
      </c>
      <c r="AH15" s="36">
        <v>31</v>
      </c>
      <c r="AI15" s="36">
        <v>34</v>
      </c>
      <c r="AJ15" s="36">
        <v>26</v>
      </c>
      <c r="AK15" s="36">
        <v>21</v>
      </c>
      <c r="AL15" s="36">
        <v>23</v>
      </c>
      <c r="AM15" s="36">
        <v>22</v>
      </c>
      <c r="AN15" s="36">
        <v>28</v>
      </c>
      <c r="AO15" s="36">
        <v>29</v>
      </c>
      <c r="AP15" s="36">
        <v>32</v>
      </c>
      <c r="AQ15" s="36">
        <v>28</v>
      </c>
      <c r="AR15" s="36">
        <v>33</v>
      </c>
      <c r="AS15" s="36">
        <v>35</v>
      </c>
      <c r="AT15" s="36">
        <v>30</v>
      </c>
      <c r="AU15" s="36">
        <v>26</v>
      </c>
      <c r="AV15" s="36">
        <v>27</v>
      </c>
      <c r="AW15" s="36">
        <v>28</v>
      </c>
      <c r="AX15" s="36">
        <v>32</v>
      </c>
      <c r="AY15" s="36">
        <v>30</v>
      </c>
      <c r="AZ15" s="36">
        <v>31</v>
      </c>
      <c r="BA15" s="36">
        <v>38</v>
      </c>
      <c r="BB15" s="45">
        <v>0</v>
      </c>
      <c r="BC15" s="50">
        <f>SUM(B15:BB15)</f>
        <v>1309</v>
      </c>
      <c r="BD15"/>
    </row>
    <row r="16" spans="1:56" s="2" customFormat="1" ht="12.75">
      <c r="A16" s="28" t="s">
        <v>38</v>
      </c>
      <c r="B16" s="20">
        <v>4</v>
      </c>
      <c r="C16" s="20">
        <v>5</v>
      </c>
      <c r="D16" s="20">
        <v>4</v>
      </c>
      <c r="E16" s="20">
        <v>3</v>
      </c>
      <c r="F16" s="20">
        <v>4</v>
      </c>
      <c r="G16" s="20">
        <v>0</v>
      </c>
      <c r="H16" s="20">
        <v>12</v>
      </c>
      <c r="I16" s="20">
        <v>5</v>
      </c>
      <c r="J16" s="20">
        <v>7</v>
      </c>
      <c r="K16" s="20">
        <v>3</v>
      </c>
      <c r="L16" s="20">
        <v>6</v>
      </c>
      <c r="M16" s="20">
        <v>2</v>
      </c>
      <c r="N16" s="20">
        <v>4</v>
      </c>
      <c r="O16" s="20">
        <v>5</v>
      </c>
      <c r="P16" s="20">
        <v>6</v>
      </c>
      <c r="Q16" s="20">
        <v>9</v>
      </c>
      <c r="R16" s="20">
        <v>1</v>
      </c>
      <c r="S16" s="20">
        <v>8</v>
      </c>
      <c r="T16" s="20">
        <v>4</v>
      </c>
      <c r="U16" s="20">
        <v>8</v>
      </c>
      <c r="V16" s="20">
        <v>4</v>
      </c>
      <c r="W16" s="20">
        <v>8</v>
      </c>
      <c r="X16" s="20">
        <v>9</v>
      </c>
      <c r="Y16" s="20">
        <v>15</v>
      </c>
      <c r="Z16" s="20">
        <v>6</v>
      </c>
      <c r="AA16" s="20">
        <v>11</v>
      </c>
      <c r="AB16" s="20">
        <v>3</v>
      </c>
      <c r="AC16" s="20">
        <v>10</v>
      </c>
      <c r="AD16" s="20">
        <v>5</v>
      </c>
      <c r="AE16" s="20">
        <v>7</v>
      </c>
      <c r="AF16" s="20">
        <v>8</v>
      </c>
      <c r="AG16" s="20">
        <v>5</v>
      </c>
      <c r="AH16" s="20">
        <v>5</v>
      </c>
      <c r="AI16" s="20">
        <v>7</v>
      </c>
      <c r="AJ16" s="20">
        <v>0</v>
      </c>
      <c r="AK16" s="20">
        <v>8</v>
      </c>
      <c r="AL16" s="20">
        <v>3</v>
      </c>
      <c r="AM16" s="20">
        <v>9</v>
      </c>
      <c r="AN16" s="20">
        <v>9</v>
      </c>
      <c r="AO16" s="20">
        <v>10</v>
      </c>
      <c r="AP16" s="20">
        <v>18</v>
      </c>
      <c r="AQ16" s="20">
        <v>15</v>
      </c>
      <c r="AR16" s="20">
        <v>26</v>
      </c>
      <c r="AS16" s="20">
        <v>27</v>
      </c>
      <c r="AT16" s="20">
        <v>12</v>
      </c>
      <c r="AU16" s="20">
        <v>10</v>
      </c>
      <c r="AV16" s="20">
        <v>4</v>
      </c>
      <c r="AW16" s="20">
        <v>11</v>
      </c>
      <c r="AX16" s="20">
        <v>15</v>
      </c>
      <c r="AY16" s="20">
        <v>19</v>
      </c>
      <c r="AZ16" s="20" t="s">
        <v>36</v>
      </c>
      <c r="BA16" s="20">
        <v>11</v>
      </c>
      <c r="BB16" s="46">
        <v>8</v>
      </c>
      <c r="BC16" s="51">
        <f aca="true" t="shared" si="0" ref="BC16:BC22">SUM(B16:BB16)</f>
        <v>418</v>
      </c>
      <c r="BD16"/>
    </row>
    <row r="17" spans="1:56" s="2" customFormat="1" ht="12.75">
      <c r="A17" s="28" t="s">
        <v>39</v>
      </c>
      <c r="B17" s="20">
        <v>51</v>
      </c>
      <c r="C17" s="20">
        <v>71</v>
      </c>
      <c r="D17" s="20">
        <v>64</v>
      </c>
      <c r="E17" s="20">
        <v>46</v>
      </c>
      <c r="F17" s="20">
        <v>27</v>
      </c>
      <c r="G17" s="20">
        <v>45</v>
      </c>
      <c r="H17" s="20">
        <v>29</v>
      </c>
      <c r="I17" s="20">
        <v>55</v>
      </c>
      <c r="J17" s="20">
        <v>73</v>
      </c>
      <c r="K17" s="20">
        <v>72</v>
      </c>
      <c r="L17" s="20">
        <v>59</v>
      </c>
      <c r="M17" s="20">
        <v>55</v>
      </c>
      <c r="N17" s="20">
        <v>44</v>
      </c>
      <c r="O17" s="20">
        <v>57</v>
      </c>
      <c r="P17" s="20">
        <v>80</v>
      </c>
      <c r="Q17" s="20">
        <v>88</v>
      </c>
      <c r="R17" s="20">
        <v>70</v>
      </c>
      <c r="S17" s="20">
        <v>54</v>
      </c>
      <c r="T17" s="20">
        <v>59</v>
      </c>
      <c r="U17" s="20">
        <v>61</v>
      </c>
      <c r="V17" s="20">
        <v>81</v>
      </c>
      <c r="W17" s="20">
        <v>80</v>
      </c>
      <c r="X17" s="20">
        <v>82</v>
      </c>
      <c r="Y17" s="20">
        <v>79</v>
      </c>
      <c r="Z17" s="20">
        <v>82</v>
      </c>
      <c r="AA17" s="20">
        <v>59</v>
      </c>
      <c r="AB17" s="20">
        <v>53</v>
      </c>
      <c r="AC17" s="20">
        <v>38</v>
      </c>
      <c r="AD17" s="20">
        <v>51</v>
      </c>
      <c r="AE17" s="20">
        <v>38</v>
      </c>
      <c r="AF17" s="20">
        <v>32</v>
      </c>
      <c r="AG17" s="20">
        <v>52</v>
      </c>
      <c r="AH17" s="20">
        <v>52</v>
      </c>
      <c r="AI17" s="20" t="s">
        <v>36</v>
      </c>
      <c r="AJ17" s="20">
        <v>59</v>
      </c>
      <c r="AK17" s="20">
        <v>69</v>
      </c>
      <c r="AL17" s="20">
        <v>60</v>
      </c>
      <c r="AM17" s="20">
        <v>67</v>
      </c>
      <c r="AN17" s="20">
        <v>66</v>
      </c>
      <c r="AO17" s="20">
        <v>129</v>
      </c>
      <c r="AP17" s="20">
        <v>77</v>
      </c>
      <c r="AQ17" s="20">
        <v>110</v>
      </c>
      <c r="AR17" s="20">
        <v>68</v>
      </c>
      <c r="AS17" s="20">
        <v>52</v>
      </c>
      <c r="AT17" s="20">
        <v>41</v>
      </c>
      <c r="AU17" s="20">
        <v>39</v>
      </c>
      <c r="AV17" s="20">
        <v>51</v>
      </c>
      <c r="AW17" s="20">
        <v>39</v>
      </c>
      <c r="AX17" s="20">
        <v>41</v>
      </c>
      <c r="AY17" s="20">
        <v>26</v>
      </c>
      <c r="AZ17" s="20">
        <v>25</v>
      </c>
      <c r="BA17" s="20">
        <v>36</v>
      </c>
      <c r="BB17" s="46">
        <v>46</v>
      </c>
      <c r="BC17" s="51">
        <f t="shared" si="0"/>
        <v>3040</v>
      </c>
      <c r="BD17"/>
    </row>
    <row r="18" spans="1:56" s="2" customFormat="1" ht="12.75">
      <c r="A18" s="28" t="s">
        <v>40</v>
      </c>
      <c r="B18" s="20">
        <v>0</v>
      </c>
      <c r="C18" s="20">
        <v>2</v>
      </c>
      <c r="D18" s="20">
        <v>10</v>
      </c>
      <c r="E18" s="20">
        <v>1</v>
      </c>
      <c r="F18" s="20">
        <v>1</v>
      </c>
      <c r="G18" s="20">
        <v>1</v>
      </c>
      <c r="H18" s="20">
        <v>3</v>
      </c>
      <c r="I18" s="20">
        <v>5</v>
      </c>
      <c r="J18" s="20">
        <v>5</v>
      </c>
      <c r="K18" s="20">
        <v>7</v>
      </c>
      <c r="L18" s="20">
        <v>4</v>
      </c>
      <c r="M18" s="20">
        <v>5</v>
      </c>
      <c r="N18" s="20">
        <v>9</v>
      </c>
      <c r="O18" s="20">
        <v>3</v>
      </c>
      <c r="P18" s="20">
        <v>6</v>
      </c>
      <c r="Q18" s="20">
        <v>4</v>
      </c>
      <c r="R18" s="20">
        <v>3</v>
      </c>
      <c r="S18" s="20">
        <v>3</v>
      </c>
      <c r="T18" s="20">
        <v>5</v>
      </c>
      <c r="U18" s="20">
        <v>2</v>
      </c>
      <c r="V18" s="20">
        <v>1</v>
      </c>
      <c r="W18" s="20">
        <v>11</v>
      </c>
      <c r="X18" s="20">
        <v>1</v>
      </c>
      <c r="Y18" s="20">
        <v>4</v>
      </c>
      <c r="Z18" s="20">
        <v>13</v>
      </c>
      <c r="AA18" s="20">
        <v>3</v>
      </c>
      <c r="AB18" s="20">
        <v>2</v>
      </c>
      <c r="AC18" s="20">
        <v>3</v>
      </c>
      <c r="AD18" s="20">
        <v>0</v>
      </c>
      <c r="AE18" s="20">
        <v>0</v>
      </c>
      <c r="AF18" s="20">
        <v>3</v>
      </c>
      <c r="AG18" s="20">
        <v>11</v>
      </c>
      <c r="AH18" s="20">
        <v>4</v>
      </c>
      <c r="AI18" s="20">
        <v>4</v>
      </c>
      <c r="AJ18" s="20">
        <v>0</v>
      </c>
      <c r="AK18" s="20">
        <v>4</v>
      </c>
      <c r="AL18" s="20">
        <v>6</v>
      </c>
      <c r="AM18" s="20">
        <v>2</v>
      </c>
      <c r="AN18" s="20">
        <v>1</v>
      </c>
      <c r="AO18" s="20">
        <v>4</v>
      </c>
      <c r="AP18" s="20">
        <v>3</v>
      </c>
      <c r="AQ18" s="20">
        <v>11</v>
      </c>
      <c r="AR18" s="20">
        <v>7</v>
      </c>
      <c r="AS18" s="20">
        <v>0</v>
      </c>
      <c r="AT18" s="20">
        <v>0</v>
      </c>
      <c r="AU18" s="20">
        <v>0</v>
      </c>
      <c r="AV18" s="20">
        <v>7</v>
      </c>
      <c r="AW18" s="20" t="s">
        <v>36</v>
      </c>
      <c r="AX18" s="20">
        <v>1</v>
      </c>
      <c r="AY18" s="20">
        <v>4</v>
      </c>
      <c r="AZ18" s="20">
        <v>0</v>
      </c>
      <c r="BA18" s="20">
        <v>0</v>
      </c>
      <c r="BB18" s="46">
        <v>0</v>
      </c>
      <c r="BC18" s="51">
        <f t="shared" si="0"/>
        <v>189</v>
      </c>
      <c r="BD18"/>
    </row>
    <row r="19" spans="1:56" s="2" customFormat="1" ht="12.75">
      <c r="A19" s="28" t="s">
        <v>41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2</v>
      </c>
      <c r="J19" s="20">
        <v>0</v>
      </c>
      <c r="K19" s="20">
        <v>0</v>
      </c>
      <c r="L19" s="20">
        <v>1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  <c r="AJ19" s="20">
        <v>0</v>
      </c>
      <c r="AK19" s="20">
        <v>0</v>
      </c>
      <c r="AL19" s="20" t="s">
        <v>36</v>
      </c>
      <c r="AM19" s="20">
        <v>0</v>
      </c>
      <c r="AN19" s="20">
        <v>0</v>
      </c>
      <c r="AO19" s="20">
        <v>0</v>
      </c>
      <c r="AP19" s="20">
        <v>0</v>
      </c>
      <c r="AQ19" s="20">
        <v>0</v>
      </c>
      <c r="AR19" s="20">
        <v>0</v>
      </c>
      <c r="AS19" s="20">
        <v>0</v>
      </c>
      <c r="AT19" s="20">
        <v>0</v>
      </c>
      <c r="AU19" s="20">
        <v>5</v>
      </c>
      <c r="AV19" s="20">
        <v>1</v>
      </c>
      <c r="AW19" s="20">
        <v>1</v>
      </c>
      <c r="AX19" s="20">
        <v>0</v>
      </c>
      <c r="AY19" s="20">
        <v>2</v>
      </c>
      <c r="AZ19" s="20">
        <v>3</v>
      </c>
      <c r="BA19" s="20">
        <v>0</v>
      </c>
      <c r="BB19" s="46">
        <v>0</v>
      </c>
      <c r="BC19" s="51">
        <f>SUM(B19:BB19)</f>
        <v>15</v>
      </c>
      <c r="BD19"/>
    </row>
    <row r="20" spans="1:56" s="2" customFormat="1" ht="12.75">
      <c r="A20" s="28" t="s">
        <v>42</v>
      </c>
      <c r="B20" s="20">
        <v>14</v>
      </c>
      <c r="C20" s="20">
        <v>24</v>
      </c>
      <c r="D20" s="20">
        <v>28</v>
      </c>
      <c r="E20" s="20">
        <v>11</v>
      </c>
      <c r="F20" s="20">
        <v>12</v>
      </c>
      <c r="G20" s="20">
        <v>17</v>
      </c>
      <c r="H20" s="20">
        <v>9</v>
      </c>
      <c r="I20" s="20">
        <v>12</v>
      </c>
      <c r="J20" s="20">
        <v>11</v>
      </c>
      <c r="K20" s="20">
        <v>10</v>
      </c>
      <c r="L20" s="20">
        <v>10</v>
      </c>
      <c r="M20" s="20">
        <v>10</v>
      </c>
      <c r="N20" s="20">
        <v>12</v>
      </c>
      <c r="O20" s="20">
        <v>38</v>
      </c>
      <c r="P20" s="20">
        <v>6</v>
      </c>
      <c r="Q20" s="20">
        <v>11</v>
      </c>
      <c r="R20" s="20">
        <v>12</v>
      </c>
      <c r="S20" s="20">
        <v>13</v>
      </c>
      <c r="T20" s="20">
        <v>10</v>
      </c>
      <c r="U20" s="20">
        <v>4</v>
      </c>
      <c r="V20" s="20">
        <v>4</v>
      </c>
      <c r="W20" s="20">
        <v>1</v>
      </c>
      <c r="X20" s="20">
        <v>0</v>
      </c>
      <c r="Y20" s="20">
        <v>2</v>
      </c>
      <c r="Z20" s="20">
        <v>6</v>
      </c>
      <c r="AA20" s="20">
        <v>8</v>
      </c>
      <c r="AB20" s="20">
        <v>8</v>
      </c>
      <c r="AC20" s="20">
        <v>8</v>
      </c>
      <c r="AD20" s="20">
        <v>4</v>
      </c>
      <c r="AE20" s="20">
        <v>7</v>
      </c>
      <c r="AF20" s="20">
        <v>7</v>
      </c>
      <c r="AG20" s="20">
        <v>5</v>
      </c>
      <c r="AH20" s="20">
        <v>5</v>
      </c>
      <c r="AI20" s="20">
        <v>5</v>
      </c>
      <c r="AJ20" s="20">
        <v>5</v>
      </c>
      <c r="AK20" s="20">
        <v>3</v>
      </c>
      <c r="AL20" s="20">
        <v>4</v>
      </c>
      <c r="AM20" s="20">
        <v>5</v>
      </c>
      <c r="AN20" s="20">
        <v>5</v>
      </c>
      <c r="AO20" s="20">
        <v>2</v>
      </c>
      <c r="AP20" s="20">
        <v>8</v>
      </c>
      <c r="AQ20" s="20">
        <v>0</v>
      </c>
      <c r="AR20" s="20">
        <v>5</v>
      </c>
      <c r="AS20" s="20">
        <v>5</v>
      </c>
      <c r="AT20" s="20">
        <v>4</v>
      </c>
      <c r="AU20" s="20">
        <v>3</v>
      </c>
      <c r="AV20" s="20">
        <v>1</v>
      </c>
      <c r="AW20" s="20">
        <v>1</v>
      </c>
      <c r="AX20" s="20">
        <v>1</v>
      </c>
      <c r="AY20" s="20">
        <v>3</v>
      </c>
      <c r="AZ20" s="20">
        <v>1</v>
      </c>
      <c r="BA20" s="20">
        <v>1</v>
      </c>
      <c r="BB20" s="46">
        <v>3</v>
      </c>
      <c r="BC20" s="51">
        <f t="shared" si="0"/>
        <v>404</v>
      </c>
      <c r="BD20"/>
    </row>
    <row r="21" spans="1:56" s="2" customFormat="1" ht="12.75">
      <c r="A21" s="28" t="s">
        <v>43</v>
      </c>
      <c r="B21" s="20" t="s">
        <v>36</v>
      </c>
      <c r="C21" s="20" t="s">
        <v>36</v>
      </c>
      <c r="D21" s="20" t="s">
        <v>36</v>
      </c>
      <c r="E21" s="20" t="s">
        <v>36</v>
      </c>
      <c r="F21" s="20" t="s">
        <v>36</v>
      </c>
      <c r="G21" s="20" t="s">
        <v>36</v>
      </c>
      <c r="H21" s="20" t="s">
        <v>36</v>
      </c>
      <c r="I21" s="20" t="s">
        <v>36</v>
      </c>
      <c r="J21" s="20" t="s">
        <v>36</v>
      </c>
      <c r="K21" s="20" t="s">
        <v>36</v>
      </c>
      <c r="L21" s="20" t="s">
        <v>36</v>
      </c>
      <c r="M21" s="20" t="s">
        <v>36</v>
      </c>
      <c r="N21" s="20" t="s">
        <v>36</v>
      </c>
      <c r="O21" s="20" t="s">
        <v>36</v>
      </c>
      <c r="P21" s="20" t="s">
        <v>36</v>
      </c>
      <c r="Q21" s="20" t="s">
        <v>36</v>
      </c>
      <c r="R21" s="20" t="s">
        <v>36</v>
      </c>
      <c r="S21" s="20" t="s">
        <v>36</v>
      </c>
      <c r="T21" s="20" t="s">
        <v>36</v>
      </c>
      <c r="U21" s="20" t="s">
        <v>36</v>
      </c>
      <c r="V21" s="20" t="s">
        <v>36</v>
      </c>
      <c r="W21" s="20" t="s">
        <v>36</v>
      </c>
      <c r="X21" s="20" t="s">
        <v>36</v>
      </c>
      <c r="Y21" s="20" t="s">
        <v>36</v>
      </c>
      <c r="Z21" s="20" t="s">
        <v>36</v>
      </c>
      <c r="AA21" s="20" t="s">
        <v>36</v>
      </c>
      <c r="AB21" s="20" t="s">
        <v>36</v>
      </c>
      <c r="AC21" s="20">
        <v>8</v>
      </c>
      <c r="AD21" s="20" t="s">
        <v>36</v>
      </c>
      <c r="AE21" s="20" t="s">
        <v>36</v>
      </c>
      <c r="AF21" s="20" t="s">
        <v>36</v>
      </c>
      <c r="AG21" s="20" t="s">
        <v>36</v>
      </c>
      <c r="AH21" s="20" t="s">
        <v>36</v>
      </c>
      <c r="AI21" s="20" t="s">
        <v>36</v>
      </c>
      <c r="AJ21" s="20" t="s">
        <v>36</v>
      </c>
      <c r="AK21" s="20" t="s">
        <v>36</v>
      </c>
      <c r="AL21" s="20" t="s">
        <v>36</v>
      </c>
      <c r="AM21" s="20" t="s">
        <v>36</v>
      </c>
      <c r="AN21" s="20" t="s">
        <v>36</v>
      </c>
      <c r="AO21" s="20" t="s">
        <v>36</v>
      </c>
      <c r="AP21" s="20" t="s">
        <v>36</v>
      </c>
      <c r="AQ21" s="20" t="s">
        <v>36</v>
      </c>
      <c r="AR21" s="20" t="s">
        <v>36</v>
      </c>
      <c r="AS21" s="20" t="s">
        <v>36</v>
      </c>
      <c r="AT21" s="20" t="s">
        <v>36</v>
      </c>
      <c r="AU21" s="20" t="s">
        <v>36</v>
      </c>
      <c r="AV21" s="20" t="s">
        <v>36</v>
      </c>
      <c r="AW21" s="20" t="s">
        <v>36</v>
      </c>
      <c r="AX21" s="20" t="s">
        <v>36</v>
      </c>
      <c r="AY21" s="20" t="s">
        <v>36</v>
      </c>
      <c r="AZ21" s="20" t="s">
        <v>36</v>
      </c>
      <c r="BA21" s="20" t="s">
        <v>36</v>
      </c>
      <c r="BB21" s="46" t="s">
        <v>36</v>
      </c>
      <c r="BC21" s="51">
        <f t="shared" si="0"/>
        <v>8</v>
      </c>
      <c r="BD21"/>
    </row>
    <row r="22" spans="1:56" s="2" customFormat="1" ht="13.5" thickBot="1">
      <c r="A22" s="30" t="s">
        <v>44</v>
      </c>
      <c r="B22" s="29">
        <v>534</v>
      </c>
      <c r="C22" s="29">
        <v>454</v>
      </c>
      <c r="D22" s="29">
        <v>474</v>
      </c>
      <c r="E22" s="29">
        <v>512</v>
      </c>
      <c r="F22" s="29">
        <v>474</v>
      </c>
      <c r="G22" s="29">
        <v>495</v>
      </c>
      <c r="H22" s="29">
        <v>537</v>
      </c>
      <c r="I22" s="29">
        <v>609</v>
      </c>
      <c r="J22" s="29">
        <v>630</v>
      </c>
      <c r="K22" s="29">
        <v>709</v>
      </c>
      <c r="L22" s="29">
        <v>650</v>
      </c>
      <c r="M22" s="29">
        <v>712</v>
      </c>
      <c r="N22" s="29">
        <v>765</v>
      </c>
      <c r="O22" s="29">
        <v>834</v>
      </c>
      <c r="P22" s="29" t="s">
        <v>36</v>
      </c>
      <c r="Q22" s="29" t="s">
        <v>36</v>
      </c>
      <c r="R22" s="29">
        <v>510</v>
      </c>
      <c r="S22" s="29">
        <v>442</v>
      </c>
      <c r="T22" s="29">
        <v>453</v>
      </c>
      <c r="U22" s="29">
        <v>645</v>
      </c>
      <c r="V22" s="29">
        <v>555</v>
      </c>
      <c r="W22" s="29">
        <v>562</v>
      </c>
      <c r="X22" s="29">
        <v>587</v>
      </c>
      <c r="Y22" s="29">
        <v>653</v>
      </c>
      <c r="Z22" s="29">
        <v>642</v>
      </c>
      <c r="AA22" s="29" t="s">
        <v>36</v>
      </c>
      <c r="AB22" s="29">
        <v>670</v>
      </c>
      <c r="AC22" s="29">
        <v>545</v>
      </c>
      <c r="AD22" s="29">
        <v>519</v>
      </c>
      <c r="AE22" s="29">
        <v>530</v>
      </c>
      <c r="AF22" s="29">
        <v>626</v>
      </c>
      <c r="AG22" s="29">
        <v>543</v>
      </c>
      <c r="AH22" s="29">
        <v>667</v>
      </c>
      <c r="AI22" s="29">
        <v>891</v>
      </c>
      <c r="AJ22" s="29">
        <v>758</v>
      </c>
      <c r="AK22" s="29">
        <v>879</v>
      </c>
      <c r="AL22" s="29">
        <v>1138</v>
      </c>
      <c r="AM22" s="29">
        <v>824</v>
      </c>
      <c r="AN22" s="29">
        <v>898</v>
      </c>
      <c r="AO22" s="29">
        <v>927</v>
      </c>
      <c r="AP22" s="29">
        <v>679</v>
      </c>
      <c r="AQ22" s="29">
        <v>817</v>
      </c>
      <c r="AR22" s="29">
        <v>601</v>
      </c>
      <c r="AS22" s="29">
        <v>575</v>
      </c>
      <c r="AT22" s="29" t="s">
        <v>36</v>
      </c>
      <c r="AU22" s="29" t="s">
        <v>36</v>
      </c>
      <c r="AV22" s="29" t="s">
        <v>36</v>
      </c>
      <c r="AW22" s="29" t="s">
        <v>36</v>
      </c>
      <c r="AX22" s="29" t="s">
        <v>36</v>
      </c>
      <c r="AY22" s="29" t="s">
        <v>36</v>
      </c>
      <c r="AZ22" s="29" t="s">
        <v>36</v>
      </c>
      <c r="BA22" s="29" t="s">
        <v>36</v>
      </c>
      <c r="BB22" s="47" t="s">
        <v>36</v>
      </c>
      <c r="BC22" s="51">
        <f t="shared" si="0"/>
        <v>26525</v>
      </c>
      <c r="BD22"/>
    </row>
    <row r="23" spans="1:56" s="3" customFormat="1" ht="12" thickBot="1">
      <c r="A23" s="32" t="s">
        <v>45</v>
      </c>
      <c r="B23" s="33">
        <f>SUM(B15:B22)</f>
        <v>624</v>
      </c>
      <c r="C23" s="33">
        <f aca="true" t="shared" si="1" ref="C23:BC23">SUM(C15:C22)</f>
        <v>582</v>
      </c>
      <c r="D23" s="33">
        <f t="shared" si="1"/>
        <v>603</v>
      </c>
      <c r="E23" s="33">
        <f t="shared" si="1"/>
        <v>602</v>
      </c>
      <c r="F23" s="33">
        <f t="shared" si="1"/>
        <v>533</v>
      </c>
      <c r="G23" s="33">
        <f t="shared" si="1"/>
        <v>580</v>
      </c>
      <c r="H23" s="33">
        <f t="shared" si="1"/>
        <v>606</v>
      </c>
      <c r="I23" s="33">
        <f t="shared" si="1"/>
        <v>713</v>
      </c>
      <c r="J23" s="33">
        <f t="shared" si="1"/>
        <v>755</v>
      </c>
      <c r="K23" s="33">
        <f t="shared" si="1"/>
        <v>829</v>
      </c>
      <c r="L23" s="33">
        <f t="shared" si="1"/>
        <v>742</v>
      </c>
      <c r="M23" s="33">
        <f t="shared" si="1"/>
        <v>795</v>
      </c>
      <c r="N23" s="33">
        <f t="shared" si="1"/>
        <v>864</v>
      </c>
      <c r="O23" s="33">
        <f t="shared" si="1"/>
        <v>964</v>
      </c>
      <c r="P23" s="33">
        <f t="shared" si="1"/>
        <v>122</v>
      </c>
      <c r="Q23" s="33">
        <f t="shared" si="1"/>
        <v>138</v>
      </c>
      <c r="R23" s="33">
        <f t="shared" si="1"/>
        <v>618</v>
      </c>
      <c r="S23" s="33">
        <f t="shared" si="1"/>
        <v>539</v>
      </c>
      <c r="T23" s="33">
        <f t="shared" si="1"/>
        <v>554</v>
      </c>
      <c r="U23" s="33">
        <f t="shared" si="1"/>
        <v>740</v>
      </c>
      <c r="V23" s="33">
        <f t="shared" si="1"/>
        <v>667</v>
      </c>
      <c r="W23" s="33">
        <f t="shared" si="1"/>
        <v>683</v>
      </c>
      <c r="X23" s="33">
        <f t="shared" si="1"/>
        <v>689</v>
      </c>
      <c r="Y23" s="33">
        <f t="shared" si="1"/>
        <v>766</v>
      </c>
      <c r="Z23" s="33">
        <f t="shared" si="1"/>
        <v>779</v>
      </c>
      <c r="AA23" s="33">
        <f t="shared" si="1"/>
        <v>112</v>
      </c>
      <c r="AB23" s="33">
        <f t="shared" si="1"/>
        <v>752</v>
      </c>
      <c r="AC23" s="33">
        <f t="shared" si="1"/>
        <v>635</v>
      </c>
      <c r="AD23" s="33">
        <f t="shared" si="1"/>
        <v>603</v>
      </c>
      <c r="AE23" s="33">
        <f t="shared" si="1"/>
        <v>616</v>
      </c>
      <c r="AF23" s="33">
        <f t="shared" si="1"/>
        <v>698</v>
      </c>
      <c r="AG23" s="33">
        <f t="shared" si="1"/>
        <v>647</v>
      </c>
      <c r="AH23" s="33">
        <f t="shared" si="1"/>
        <v>764</v>
      </c>
      <c r="AI23" s="33">
        <f t="shared" si="1"/>
        <v>941</v>
      </c>
      <c r="AJ23" s="33">
        <f t="shared" si="1"/>
        <v>848</v>
      </c>
      <c r="AK23" s="33">
        <f t="shared" si="1"/>
        <v>984</v>
      </c>
      <c r="AL23" s="33">
        <f t="shared" si="1"/>
        <v>1234</v>
      </c>
      <c r="AM23" s="33">
        <f t="shared" si="1"/>
        <v>929</v>
      </c>
      <c r="AN23" s="33">
        <f t="shared" si="1"/>
        <v>1007</v>
      </c>
      <c r="AO23" s="33">
        <f t="shared" si="1"/>
        <v>1101</v>
      </c>
      <c r="AP23" s="33">
        <f t="shared" si="1"/>
        <v>817</v>
      </c>
      <c r="AQ23" s="33">
        <f t="shared" si="1"/>
        <v>981</v>
      </c>
      <c r="AR23" s="33">
        <f t="shared" si="1"/>
        <v>740</v>
      </c>
      <c r="AS23" s="33">
        <f t="shared" si="1"/>
        <v>694</v>
      </c>
      <c r="AT23" s="33">
        <f t="shared" si="1"/>
        <v>87</v>
      </c>
      <c r="AU23" s="33">
        <f t="shared" si="1"/>
        <v>83</v>
      </c>
      <c r="AV23" s="33">
        <f t="shared" si="1"/>
        <v>91</v>
      </c>
      <c r="AW23" s="33">
        <f t="shared" si="1"/>
        <v>80</v>
      </c>
      <c r="AX23" s="33">
        <f t="shared" si="1"/>
        <v>90</v>
      </c>
      <c r="AY23" s="33">
        <f t="shared" si="1"/>
        <v>84</v>
      </c>
      <c r="AZ23" s="33">
        <f t="shared" si="1"/>
        <v>60</v>
      </c>
      <c r="BA23" s="33">
        <f t="shared" si="1"/>
        <v>86</v>
      </c>
      <c r="BB23" s="48">
        <f t="shared" si="1"/>
        <v>57</v>
      </c>
      <c r="BC23" s="49">
        <f t="shared" si="1"/>
        <v>31908</v>
      </c>
      <c r="BD23" s="34"/>
    </row>
    <row r="24" s="5" customFormat="1" ht="11.25">
      <c r="A24" s="5" t="s">
        <v>4</v>
      </c>
    </row>
    <row r="25" s="5" customFormat="1" ht="11.25"/>
    <row r="26" s="2" customFormat="1" ht="11.25">
      <c r="A26" s="6"/>
    </row>
    <row r="27" s="2" customFormat="1" ht="11.25">
      <c r="A27" s="6" t="s">
        <v>32</v>
      </c>
    </row>
    <row r="28" s="2" customFormat="1" ht="12" thickBot="1">
      <c r="A28" s="6"/>
    </row>
    <row r="29" spans="1:21" s="2" customFormat="1" ht="27" customHeight="1" thickBot="1">
      <c r="A29" s="135" t="s">
        <v>5</v>
      </c>
      <c r="B29" s="130" t="s">
        <v>6</v>
      </c>
      <c r="C29" s="131"/>
      <c r="D29" s="131"/>
      <c r="E29" s="131"/>
      <c r="F29" s="131"/>
      <c r="G29" s="132"/>
      <c r="H29" s="130" t="s">
        <v>7</v>
      </c>
      <c r="I29" s="131"/>
      <c r="J29" s="131"/>
      <c r="K29" s="131"/>
      <c r="L29" s="132"/>
      <c r="M29" s="137" t="s">
        <v>8</v>
      </c>
      <c r="N29" s="126" t="s">
        <v>54</v>
      </c>
      <c r="O29" s="128" t="s">
        <v>55</v>
      </c>
      <c r="P29" s="133" t="s">
        <v>46</v>
      </c>
      <c r="Q29" s="69" t="s">
        <v>47</v>
      </c>
      <c r="R29" s="69" t="s">
        <v>48</v>
      </c>
      <c r="S29" s="69" t="s">
        <v>48</v>
      </c>
      <c r="T29" s="69" t="s">
        <v>9</v>
      </c>
      <c r="U29" s="70" t="s">
        <v>49</v>
      </c>
    </row>
    <row r="30" spans="1:21" s="2" customFormat="1" ht="12" thickBot="1">
      <c r="A30" s="136"/>
      <c r="B30" s="52" t="s">
        <v>10</v>
      </c>
      <c r="C30" s="53" t="s">
        <v>11</v>
      </c>
      <c r="D30" s="53" t="s">
        <v>12</v>
      </c>
      <c r="E30" s="53" t="s">
        <v>13</v>
      </c>
      <c r="F30" s="53" t="s">
        <v>14</v>
      </c>
      <c r="G30" s="54" t="s">
        <v>3</v>
      </c>
      <c r="H30" s="52" t="s">
        <v>15</v>
      </c>
      <c r="I30" s="53" t="s">
        <v>16</v>
      </c>
      <c r="J30" s="53" t="s">
        <v>17</v>
      </c>
      <c r="K30" s="53" t="s">
        <v>14</v>
      </c>
      <c r="L30" s="54" t="s">
        <v>3</v>
      </c>
      <c r="M30" s="138"/>
      <c r="N30" s="127"/>
      <c r="O30" s="129"/>
      <c r="P30" s="134"/>
      <c r="Q30" s="71" t="s">
        <v>50</v>
      </c>
      <c r="R30" s="71" t="s">
        <v>51</v>
      </c>
      <c r="S30" s="71" t="s">
        <v>52</v>
      </c>
      <c r="T30" s="71"/>
      <c r="U30" s="72" t="s">
        <v>53</v>
      </c>
    </row>
    <row r="31" spans="1:21" s="2" customFormat="1" ht="11.25">
      <c r="A31" s="27">
        <v>1</v>
      </c>
      <c r="B31" s="27">
        <v>53</v>
      </c>
      <c r="C31" s="27">
        <v>125</v>
      </c>
      <c r="D31" s="27">
        <v>62</v>
      </c>
      <c r="E31" s="27">
        <v>384</v>
      </c>
      <c r="F31" s="55">
        <v>0</v>
      </c>
      <c r="G31" s="61">
        <f>SUM(B31:F31)</f>
        <v>624</v>
      </c>
      <c r="H31" s="58">
        <v>368</v>
      </c>
      <c r="I31" s="27">
        <v>224</v>
      </c>
      <c r="J31" s="27">
        <v>32</v>
      </c>
      <c r="K31" s="55">
        <v>0</v>
      </c>
      <c r="L31" s="61">
        <f>SUM(H31:K31)</f>
        <v>624</v>
      </c>
      <c r="M31" s="83">
        <v>19</v>
      </c>
      <c r="N31" s="84">
        <v>19</v>
      </c>
      <c r="O31" s="85">
        <f>(N31*100/M31)</f>
        <v>100</v>
      </c>
      <c r="P31" s="14">
        <v>85</v>
      </c>
      <c r="Q31" s="86">
        <f>(M31*100/P31)</f>
        <v>22.352941176470587</v>
      </c>
      <c r="R31" s="94">
        <v>0</v>
      </c>
      <c r="S31" s="95">
        <v>0</v>
      </c>
      <c r="T31" s="95">
        <v>0</v>
      </c>
      <c r="U31" s="96">
        <v>0</v>
      </c>
    </row>
    <row r="32" spans="1:21" s="2" customFormat="1" ht="11.25">
      <c r="A32" s="21">
        <v>2</v>
      </c>
      <c r="B32" s="21">
        <v>31</v>
      </c>
      <c r="C32" s="21">
        <v>125</v>
      </c>
      <c r="D32" s="21">
        <v>56</v>
      </c>
      <c r="E32" s="21">
        <v>370</v>
      </c>
      <c r="F32" s="56">
        <v>0</v>
      </c>
      <c r="G32" s="62">
        <f>SUM(B32:F32)</f>
        <v>582</v>
      </c>
      <c r="H32" s="59">
        <v>341</v>
      </c>
      <c r="I32" s="21">
        <v>222</v>
      </c>
      <c r="J32" s="21">
        <v>19</v>
      </c>
      <c r="K32" s="56">
        <v>0</v>
      </c>
      <c r="L32" s="62">
        <f>SUM(H32:K32)</f>
        <v>582</v>
      </c>
      <c r="M32" s="87">
        <v>19</v>
      </c>
      <c r="N32" s="21">
        <v>19</v>
      </c>
      <c r="O32" s="79">
        <f>(N32*100/M32)</f>
        <v>100</v>
      </c>
      <c r="P32" s="7">
        <v>85</v>
      </c>
      <c r="Q32" s="88">
        <f aca="true" t="shared" si="2" ref="Q32:Q84">(M32*100/P32)</f>
        <v>22.352941176470587</v>
      </c>
      <c r="R32" s="97">
        <v>0</v>
      </c>
      <c r="S32" s="98">
        <v>0</v>
      </c>
      <c r="T32" s="98">
        <v>0</v>
      </c>
      <c r="U32" s="99">
        <v>0</v>
      </c>
    </row>
    <row r="33" spans="1:21" s="2" customFormat="1" ht="11.25">
      <c r="A33" s="21">
        <v>3</v>
      </c>
      <c r="B33" s="21">
        <v>24</v>
      </c>
      <c r="C33" s="21">
        <v>118</v>
      </c>
      <c r="D33" s="21">
        <v>58</v>
      </c>
      <c r="E33" s="21">
        <v>403</v>
      </c>
      <c r="F33" s="56">
        <v>0</v>
      </c>
      <c r="G33" s="62">
        <f aca="true" t="shared" si="3" ref="G33:G83">SUM(B33:F33)</f>
        <v>603</v>
      </c>
      <c r="H33" s="59">
        <v>339</v>
      </c>
      <c r="I33" s="21">
        <v>235</v>
      </c>
      <c r="J33" s="21">
        <v>29</v>
      </c>
      <c r="K33" s="56">
        <v>0</v>
      </c>
      <c r="L33" s="62">
        <f aca="true" t="shared" si="4" ref="L33:L83">SUM(H33:K33)</f>
        <v>603</v>
      </c>
      <c r="M33" s="87">
        <v>19</v>
      </c>
      <c r="N33" s="21">
        <v>19</v>
      </c>
      <c r="O33" s="79">
        <f aca="true" t="shared" si="5" ref="O33:O84">(N33*100/M33)</f>
        <v>100</v>
      </c>
      <c r="P33" s="7">
        <v>85</v>
      </c>
      <c r="Q33" s="88">
        <f t="shared" si="2"/>
        <v>22.352941176470587</v>
      </c>
      <c r="R33" s="97">
        <v>0</v>
      </c>
      <c r="S33" s="98">
        <v>0</v>
      </c>
      <c r="T33" s="98">
        <v>0</v>
      </c>
      <c r="U33" s="99">
        <v>0</v>
      </c>
    </row>
    <row r="34" spans="1:21" s="2" customFormat="1" ht="11.25">
      <c r="A34" s="21">
        <v>4</v>
      </c>
      <c r="B34" s="21">
        <v>35</v>
      </c>
      <c r="C34" s="21">
        <v>111</v>
      </c>
      <c r="D34" s="21">
        <v>58</v>
      </c>
      <c r="E34" s="21">
        <v>398</v>
      </c>
      <c r="F34" s="56">
        <v>0</v>
      </c>
      <c r="G34" s="62">
        <f t="shared" si="3"/>
        <v>602</v>
      </c>
      <c r="H34" s="59">
        <v>348</v>
      </c>
      <c r="I34" s="21">
        <v>205</v>
      </c>
      <c r="J34" s="21">
        <v>49</v>
      </c>
      <c r="K34" s="56">
        <v>0</v>
      </c>
      <c r="L34" s="62">
        <f t="shared" si="4"/>
        <v>602</v>
      </c>
      <c r="M34" s="87">
        <v>19</v>
      </c>
      <c r="N34" s="21">
        <v>19</v>
      </c>
      <c r="O34" s="79">
        <f t="shared" si="5"/>
        <v>100</v>
      </c>
      <c r="P34" s="7">
        <v>85</v>
      </c>
      <c r="Q34" s="88">
        <f t="shared" si="2"/>
        <v>22.352941176470587</v>
      </c>
      <c r="R34" s="97">
        <v>0</v>
      </c>
      <c r="S34" s="98">
        <v>0</v>
      </c>
      <c r="T34" s="98">
        <v>0</v>
      </c>
      <c r="U34" s="99">
        <v>0</v>
      </c>
    </row>
    <row r="35" spans="1:21" s="2" customFormat="1" ht="11.25">
      <c r="A35" s="21">
        <v>5</v>
      </c>
      <c r="B35" s="21">
        <v>22</v>
      </c>
      <c r="C35" s="21">
        <v>89</v>
      </c>
      <c r="D35" s="21">
        <v>68</v>
      </c>
      <c r="E35" s="21">
        <v>354</v>
      </c>
      <c r="F35" s="56">
        <v>0</v>
      </c>
      <c r="G35" s="62">
        <f t="shared" si="3"/>
        <v>533</v>
      </c>
      <c r="H35" s="59">
        <v>335</v>
      </c>
      <c r="I35" s="21">
        <v>118</v>
      </c>
      <c r="J35" s="21">
        <v>80</v>
      </c>
      <c r="K35" s="56">
        <v>0</v>
      </c>
      <c r="L35" s="62">
        <f t="shared" si="4"/>
        <v>533</v>
      </c>
      <c r="M35" s="87">
        <v>19</v>
      </c>
      <c r="N35" s="21">
        <v>19</v>
      </c>
      <c r="O35" s="79">
        <f t="shared" si="5"/>
        <v>100</v>
      </c>
      <c r="P35" s="7">
        <v>85</v>
      </c>
      <c r="Q35" s="88">
        <f t="shared" si="2"/>
        <v>22.352941176470587</v>
      </c>
      <c r="R35" s="97">
        <v>0</v>
      </c>
      <c r="S35" s="98">
        <v>0</v>
      </c>
      <c r="T35" s="98">
        <v>0</v>
      </c>
      <c r="U35" s="99">
        <v>0</v>
      </c>
    </row>
    <row r="36" spans="1:21" s="2" customFormat="1" ht="11.25">
      <c r="A36" s="21">
        <v>6</v>
      </c>
      <c r="B36" s="21">
        <v>32</v>
      </c>
      <c r="C36" s="21">
        <v>102</v>
      </c>
      <c r="D36" s="21">
        <v>52</v>
      </c>
      <c r="E36" s="21">
        <v>379</v>
      </c>
      <c r="F36" s="56">
        <v>15</v>
      </c>
      <c r="G36" s="62">
        <f t="shared" si="3"/>
        <v>580</v>
      </c>
      <c r="H36" s="59">
        <v>323</v>
      </c>
      <c r="I36" s="21">
        <v>187</v>
      </c>
      <c r="J36" s="21">
        <v>70</v>
      </c>
      <c r="K36" s="56">
        <v>0</v>
      </c>
      <c r="L36" s="62">
        <f t="shared" si="4"/>
        <v>580</v>
      </c>
      <c r="M36" s="87">
        <v>19</v>
      </c>
      <c r="N36" s="21">
        <v>19</v>
      </c>
      <c r="O36" s="79">
        <f t="shared" si="5"/>
        <v>100</v>
      </c>
      <c r="P36" s="7">
        <v>85</v>
      </c>
      <c r="Q36" s="88">
        <f t="shared" si="2"/>
        <v>22.352941176470587</v>
      </c>
      <c r="R36" s="97">
        <v>0</v>
      </c>
      <c r="S36" s="98">
        <v>0</v>
      </c>
      <c r="T36" s="98">
        <v>0</v>
      </c>
      <c r="U36" s="99">
        <v>0</v>
      </c>
    </row>
    <row r="37" spans="1:21" s="2" customFormat="1" ht="11.25">
      <c r="A37" s="21">
        <v>7</v>
      </c>
      <c r="B37" s="21">
        <v>31</v>
      </c>
      <c r="C37" s="21">
        <v>127</v>
      </c>
      <c r="D37" s="21">
        <v>63</v>
      </c>
      <c r="E37" s="21">
        <v>380</v>
      </c>
      <c r="F37" s="56">
        <v>5</v>
      </c>
      <c r="G37" s="62">
        <f t="shared" si="3"/>
        <v>606</v>
      </c>
      <c r="H37" s="59">
        <v>357</v>
      </c>
      <c r="I37" s="21">
        <v>184</v>
      </c>
      <c r="J37" s="21">
        <v>65</v>
      </c>
      <c r="K37" s="56">
        <v>0</v>
      </c>
      <c r="L37" s="62">
        <f t="shared" si="4"/>
        <v>606</v>
      </c>
      <c r="M37" s="87">
        <v>19</v>
      </c>
      <c r="N37" s="21">
        <v>19</v>
      </c>
      <c r="O37" s="79">
        <f t="shared" si="5"/>
        <v>100</v>
      </c>
      <c r="P37" s="7">
        <v>85</v>
      </c>
      <c r="Q37" s="88">
        <f t="shared" si="2"/>
        <v>22.352941176470587</v>
      </c>
      <c r="R37" s="97">
        <v>0</v>
      </c>
      <c r="S37" s="98">
        <v>0</v>
      </c>
      <c r="T37" s="98">
        <v>0</v>
      </c>
      <c r="U37" s="99">
        <v>0</v>
      </c>
    </row>
    <row r="38" spans="1:21" s="2" customFormat="1" ht="11.25">
      <c r="A38" s="21">
        <v>8</v>
      </c>
      <c r="B38" s="21">
        <v>45</v>
      </c>
      <c r="C38" s="21">
        <v>136</v>
      </c>
      <c r="D38" s="21">
        <v>65</v>
      </c>
      <c r="E38" s="21">
        <v>467</v>
      </c>
      <c r="F38" s="56">
        <v>0</v>
      </c>
      <c r="G38" s="62">
        <f t="shared" si="3"/>
        <v>713</v>
      </c>
      <c r="H38" s="59">
        <v>439</v>
      </c>
      <c r="I38" s="21">
        <v>184</v>
      </c>
      <c r="J38" s="21">
        <v>90</v>
      </c>
      <c r="K38" s="56">
        <v>0</v>
      </c>
      <c r="L38" s="62">
        <f t="shared" si="4"/>
        <v>713</v>
      </c>
      <c r="M38" s="87">
        <v>19</v>
      </c>
      <c r="N38" s="21">
        <v>19</v>
      </c>
      <c r="O38" s="79">
        <f t="shared" si="5"/>
        <v>100</v>
      </c>
      <c r="P38" s="7">
        <v>85</v>
      </c>
      <c r="Q38" s="88">
        <f t="shared" si="2"/>
        <v>22.352941176470587</v>
      </c>
      <c r="R38" s="97">
        <v>0</v>
      </c>
      <c r="S38" s="98">
        <v>0</v>
      </c>
      <c r="T38" s="98">
        <v>0</v>
      </c>
      <c r="U38" s="99">
        <v>0</v>
      </c>
    </row>
    <row r="39" spans="1:21" s="2" customFormat="1" ht="11.25">
      <c r="A39" s="21">
        <v>9</v>
      </c>
      <c r="B39" s="21">
        <v>57</v>
      </c>
      <c r="C39" s="21">
        <v>176</v>
      </c>
      <c r="D39" s="21">
        <v>81</v>
      </c>
      <c r="E39" s="21">
        <v>426</v>
      </c>
      <c r="F39" s="56">
        <v>15</v>
      </c>
      <c r="G39" s="62">
        <f t="shared" si="3"/>
        <v>755</v>
      </c>
      <c r="H39" s="59">
        <v>449</v>
      </c>
      <c r="I39" s="21">
        <v>220</v>
      </c>
      <c r="J39" s="21">
        <v>86</v>
      </c>
      <c r="K39" s="56">
        <v>0</v>
      </c>
      <c r="L39" s="62">
        <f t="shared" si="4"/>
        <v>755</v>
      </c>
      <c r="M39" s="87">
        <v>18</v>
      </c>
      <c r="N39" s="21">
        <v>18</v>
      </c>
      <c r="O39" s="79">
        <f t="shared" si="5"/>
        <v>100</v>
      </c>
      <c r="P39" s="7">
        <v>85</v>
      </c>
      <c r="Q39" s="88">
        <f t="shared" si="2"/>
        <v>21.176470588235293</v>
      </c>
      <c r="R39" s="97">
        <v>2</v>
      </c>
      <c r="S39" s="98">
        <v>2</v>
      </c>
      <c r="T39" s="100">
        <v>100</v>
      </c>
      <c r="U39" s="99">
        <v>0</v>
      </c>
    </row>
    <row r="40" spans="1:21" s="2" customFormat="1" ht="11.25">
      <c r="A40" s="21">
        <v>10</v>
      </c>
      <c r="B40" s="21">
        <v>87</v>
      </c>
      <c r="C40" s="21">
        <v>157</v>
      </c>
      <c r="D40" s="21">
        <v>77</v>
      </c>
      <c r="E40" s="21">
        <v>508</v>
      </c>
      <c r="F40" s="56">
        <v>0</v>
      </c>
      <c r="G40" s="62">
        <f t="shared" si="3"/>
        <v>829</v>
      </c>
      <c r="H40" s="59">
        <v>511</v>
      </c>
      <c r="I40" s="21">
        <v>194</v>
      </c>
      <c r="J40" s="21">
        <v>124</v>
      </c>
      <c r="K40" s="56">
        <v>0</v>
      </c>
      <c r="L40" s="62">
        <f t="shared" si="4"/>
        <v>829</v>
      </c>
      <c r="M40" s="87">
        <v>19</v>
      </c>
      <c r="N40" s="21">
        <v>19</v>
      </c>
      <c r="O40" s="79">
        <f t="shared" si="5"/>
        <v>100</v>
      </c>
      <c r="P40" s="7">
        <v>85</v>
      </c>
      <c r="Q40" s="88">
        <f t="shared" si="2"/>
        <v>22.352941176470587</v>
      </c>
      <c r="R40" s="97">
        <v>1</v>
      </c>
      <c r="S40" s="98">
        <v>1</v>
      </c>
      <c r="T40" s="100">
        <v>100</v>
      </c>
      <c r="U40" s="99">
        <v>0</v>
      </c>
    </row>
    <row r="41" spans="1:21" s="2" customFormat="1" ht="11.25">
      <c r="A41" s="21">
        <v>11</v>
      </c>
      <c r="B41" s="21">
        <v>56</v>
      </c>
      <c r="C41" s="21">
        <v>130</v>
      </c>
      <c r="D41" s="21">
        <v>60</v>
      </c>
      <c r="E41" s="21">
        <v>496</v>
      </c>
      <c r="F41" s="56">
        <v>0</v>
      </c>
      <c r="G41" s="62">
        <f t="shared" si="3"/>
        <v>742</v>
      </c>
      <c r="H41" s="59">
        <v>452</v>
      </c>
      <c r="I41" s="21">
        <v>229</v>
      </c>
      <c r="J41" s="21">
        <v>61</v>
      </c>
      <c r="K41" s="56">
        <v>0</v>
      </c>
      <c r="L41" s="62">
        <f t="shared" si="4"/>
        <v>742</v>
      </c>
      <c r="M41" s="87">
        <v>19</v>
      </c>
      <c r="N41" s="21">
        <v>19</v>
      </c>
      <c r="O41" s="79">
        <f t="shared" si="5"/>
        <v>100</v>
      </c>
      <c r="P41" s="7">
        <v>85</v>
      </c>
      <c r="Q41" s="88">
        <f t="shared" si="2"/>
        <v>22.352941176470587</v>
      </c>
      <c r="R41" s="97">
        <v>0</v>
      </c>
      <c r="S41" s="98">
        <v>0</v>
      </c>
      <c r="T41" s="98">
        <v>0</v>
      </c>
      <c r="U41" s="99">
        <v>0</v>
      </c>
    </row>
    <row r="42" spans="1:21" s="2" customFormat="1" ht="11.25">
      <c r="A42" s="21">
        <v>12</v>
      </c>
      <c r="B42" s="21">
        <v>46</v>
      </c>
      <c r="C42" s="21">
        <v>169</v>
      </c>
      <c r="D42" s="21">
        <v>68</v>
      </c>
      <c r="E42" s="21">
        <v>509</v>
      </c>
      <c r="F42" s="56">
        <v>3</v>
      </c>
      <c r="G42" s="62">
        <f t="shared" si="3"/>
        <v>795</v>
      </c>
      <c r="H42" s="59">
        <v>508</v>
      </c>
      <c r="I42" s="21">
        <v>152</v>
      </c>
      <c r="J42" s="21">
        <v>135</v>
      </c>
      <c r="K42" s="56">
        <v>0</v>
      </c>
      <c r="L42" s="62">
        <f t="shared" si="4"/>
        <v>795</v>
      </c>
      <c r="M42" s="87">
        <v>19</v>
      </c>
      <c r="N42" s="21">
        <v>19</v>
      </c>
      <c r="O42" s="79">
        <f t="shared" si="5"/>
        <v>100</v>
      </c>
      <c r="P42" s="7">
        <v>85</v>
      </c>
      <c r="Q42" s="88">
        <f t="shared" si="2"/>
        <v>22.352941176470587</v>
      </c>
      <c r="R42" s="97">
        <v>0</v>
      </c>
      <c r="S42" s="98">
        <v>0</v>
      </c>
      <c r="T42" s="98">
        <v>0</v>
      </c>
      <c r="U42" s="99">
        <v>0</v>
      </c>
    </row>
    <row r="43" spans="1:21" s="2" customFormat="1" ht="11.25">
      <c r="A43" s="21">
        <v>13</v>
      </c>
      <c r="B43" s="21">
        <v>45</v>
      </c>
      <c r="C43" s="21">
        <v>145</v>
      </c>
      <c r="D43" s="21">
        <v>97</v>
      </c>
      <c r="E43" s="21">
        <v>577</v>
      </c>
      <c r="F43" s="56">
        <v>0</v>
      </c>
      <c r="G43" s="62">
        <f t="shared" si="3"/>
        <v>864</v>
      </c>
      <c r="H43" s="59">
        <v>543</v>
      </c>
      <c r="I43" s="21">
        <v>237</v>
      </c>
      <c r="J43" s="21">
        <v>84</v>
      </c>
      <c r="K43" s="56">
        <v>0</v>
      </c>
      <c r="L43" s="62">
        <f t="shared" si="4"/>
        <v>864</v>
      </c>
      <c r="M43" s="87">
        <v>19</v>
      </c>
      <c r="N43" s="21">
        <v>19</v>
      </c>
      <c r="O43" s="79">
        <f t="shared" si="5"/>
        <v>100</v>
      </c>
      <c r="P43" s="7">
        <v>85</v>
      </c>
      <c r="Q43" s="88">
        <f t="shared" si="2"/>
        <v>22.352941176470587</v>
      </c>
      <c r="R43" s="97">
        <v>0</v>
      </c>
      <c r="S43" s="98">
        <v>0</v>
      </c>
      <c r="T43" s="98">
        <v>0</v>
      </c>
      <c r="U43" s="99">
        <v>0</v>
      </c>
    </row>
    <row r="44" spans="1:21" s="2" customFormat="1" ht="11.25">
      <c r="A44" s="21">
        <v>14</v>
      </c>
      <c r="B44" s="21">
        <v>56</v>
      </c>
      <c r="C44" s="21">
        <v>196</v>
      </c>
      <c r="D44" s="21">
        <v>114</v>
      </c>
      <c r="E44" s="21">
        <v>598</v>
      </c>
      <c r="F44" s="56">
        <v>0</v>
      </c>
      <c r="G44" s="62">
        <f t="shared" si="3"/>
        <v>964</v>
      </c>
      <c r="H44" s="59">
        <v>638</v>
      </c>
      <c r="I44" s="21">
        <v>187</v>
      </c>
      <c r="J44" s="21">
        <v>139</v>
      </c>
      <c r="K44" s="56">
        <v>0</v>
      </c>
      <c r="L44" s="62">
        <f t="shared" si="4"/>
        <v>964</v>
      </c>
      <c r="M44" s="87">
        <v>19</v>
      </c>
      <c r="N44" s="21">
        <v>19</v>
      </c>
      <c r="O44" s="79">
        <f t="shared" si="5"/>
        <v>100</v>
      </c>
      <c r="P44" s="7">
        <v>85</v>
      </c>
      <c r="Q44" s="88">
        <f t="shared" si="2"/>
        <v>22.352941176470587</v>
      </c>
      <c r="R44" s="97">
        <v>0</v>
      </c>
      <c r="S44" s="98">
        <v>0</v>
      </c>
      <c r="T44" s="98">
        <v>0</v>
      </c>
      <c r="U44" s="99">
        <v>0</v>
      </c>
    </row>
    <row r="45" spans="1:21" s="2" customFormat="1" ht="11.25">
      <c r="A45" s="21">
        <v>15</v>
      </c>
      <c r="B45" s="21">
        <v>6</v>
      </c>
      <c r="C45" s="21">
        <v>43</v>
      </c>
      <c r="D45" s="21">
        <v>20</v>
      </c>
      <c r="E45" s="21">
        <v>53</v>
      </c>
      <c r="F45" s="56">
        <v>0</v>
      </c>
      <c r="G45" s="62">
        <f t="shared" si="3"/>
        <v>122</v>
      </c>
      <c r="H45" s="59">
        <v>96</v>
      </c>
      <c r="I45" s="21">
        <v>8</v>
      </c>
      <c r="J45" s="21">
        <v>18</v>
      </c>
      <c r="K45" s="56">
        <v>0</v>
      </c>
      <c r="L45" s="62">
        <f t="shared" si="4"/>
        <v>122</v>
      </c>
      <c r="M45" s="87">
        <v>19</v>
      </c>
      <c r="N45" s="21">
        <v>9</v>
      </c>
      <c r="O45" s="79">
        <f t="shared" si="5"/>
        <v>47.36842105263158</v>
      </c>
      <c r="P45" s="7">
        <v>85</v>
      </c>
      <c r="Q45" s="88">
        <f t="shared" si="2"/>
        <v>22.352941176470587</v>
      </c>
      <c r="R45" s="97">
        <v>0</v>
      </c>
      <c r="S45" s="98">
        <v>0</v>
      </c>
      <c r="T45" s="98">
        <v>0</v>
      </c>
      <c r="U45" s="99">
        <v>0</v>
      </c>
    </row>
    <row r="46" spans="1:21" s="2" customFormat="1" ht="11.25">
      <c r="A46" s="21">
        <v>16</v>
      </c>
      <c r="B46" s="21">
        <v>8</v>
      </c>
      <c r="C46" s="21">
        <v>43</v>
      </c>
      <c r="D46" s="21">
        <v>31</v>
      </c>
      <c r="E46" s="21">
        <v>56</v>
      </c>
      <c r="F46" s="56">
        <v>0</v>
      </c>
      <c r="G46" s="62">
        <f t="shared" si="3"/>
        <v>138</v>
      </c>
      <c r="H46" s="59">
        <v>94</v>
      </c>
      <c r="I46" s="21">
        <v>17</v>
      </c>
      <c r="J46" s="21">
        <v>27</v>
      </c>
      <c r="K46" s="56">
        <v>0</v>
      </c>
      <c r="L46" s="62">
        <f t="shared" si="4"/>
        <v>138</v>
      </c>
      <c r="M46" s="87">
        <v>19</v>
      </c>
      <c r="N46" s="21">
        <v>9</v>
      </c>
      <c r="O46" s="79">
        <f t="shared" si="5"/>
        <v>47.36842105263158</v>
      </c>
      <c r="P46" s="7">
        <v>85</v>
      </c>
      <c r="Q46" s="88">
        <f t="shared" si="2"/>
        <v>22.352941176470587</v>
      </c>
      <c r="R46" s="97">
        <v>0</v>
      </c>
      <c r="S46" s="98">
        <v>0</v>
      </c>
      <c r="T46" s="98">
        <v>0</v>
      </c>
      <c r="U46" s="99">
        <v>0</v>
      </c>
    </row>
    <row r="47" spans="1:21" s="2" customFormat="1" ht="11.25">
      <c r="A47" s="21">
        <v>17</v>
      </c>
      <c r="B47" s="21">
        <v>33</v>
      </c>
      <c r="C47" s="21">
        <v>123</v>
      </c>
      <c r="D47" s="21">
        <v>67</v>
      </c>
      <c r="E47" s="21">
        <v>395</v>
      </c>
      <c r="F47" s="56">
        <v>0</v>
      </c>
      <c r="G47" s="62">
        <f t="shared" si="3"/>
        <v>618</v>
      </c>
      <c r="H47" s="59">
        <v>348</v>
      </c>
      <c r="I47" s="21">
        <v>128</v>
      </c>
      <c r="J47" s="21">
        <v>142</v>
      </c>
      <c r="K47" s="56">
        <v>0</v>
      </c>
      <c r="L47" s="62">
        <f t="shared" si="4"/>
        <v>618</v>
      </c>
      <c r="M47" s="87">
        <v>19</v>
      </c>
      <c r="N47" s="21">
        <v>19</v>
      </c>
      <c r="O47" s="79">
        <f t="shared" si="5"/>
        <v>100</v>
      </c>
      <c r="P47" s="7">
        <v>85</v>
      </c>
      <c r="Q47" s="88">
        <f t="shared" si="2"/>
        <v>22.352941176470587</v>
      </c>
      <c r="R47" s="97">
        <v>0</v>
      </c>
      <c r="S47" s="98">
        <v>0</v>
      </c>
      <c r="T47" s="98">
        <v>0</v>
      </c>
      <c r="U47" s="99">
        <v>0</v>
      </c>
    </row>
    <row r="48" spans="1:21" s="2" customFormat="1" ht="11.25">
      <c r="A48" s="21">
        <v>18</v>
      </c>
      <c r="B48" s="21">
        <v>37</v>
      </c>
      <c r="C48" s="21">
        <v>112</v>
      </c>
      <c r="D48" s="21">
        <v>73</v>
      </c>
      <c r="E48" s="21">
        <v>317</v>
      </c>
      <c r="F48" s="56">
        <v>0</v>
      </c>
      <c r="G48" s="62">
        <f t="shared" si="3"/>
        <v>539</v>
      </c>
      <c r="H48" s="59">
        <v>357</v>
      </c>
      <c r="I48" s="21">
        <v>89</v>
      </c>
      <c r="J48" s="21">
        <v>93</v>
      </c>
      <c r="K48" s="56">
        <v>0</v>
      </c>
      <c r="L48" s="62">
        <f t="shared" si="4"/>
        <v>539</v>
      </c>
      <c r="M48" s="87">
        <v>19</v>
      </c>
      <c r="N48" s="21">
        <v>19</v>
      </c>
      <c r="O48" s="79">
        <f t="shared" si="5"/>
        <v>100</v>
      </c>
      <c r="P48" s="7">
        <v>85</v>
      </c>
      <c r="Q48" s="88">
        <f t="shared" si="2"/>
        <v>22.352941176470587</v>
      </c>
      <c r="R48" s="97">
        <v>0</v>
      </c>
      <c r="S48" s="98">
        <v>0</v>
      </c>
      <c r="T48" s="98">
        <v>0</v>
      </c>
      <c r="U48" s="99">
        <v>0</v>
      </c>
    </row>
    <row r="49" spans="1:21" s="2" customFormat="1" ht="11.25">
      <c r="A49" s="21">
        <v>19</v>
      </c>
      <c r="B49" s="21">
        <v>25</v>
      </c>
      <c r="C49" s="21">
        <v>122</v>
      </c>
      <c r="D49" s="21">
        <v>66</v>
      </c>
      <c r="E49" s="21">
        <v>340</v>
      </c>
      <c r="F49" s="56">
        <v>1</v>
      </c>
      <c r="G49" s="62">
        <f t="shared" si="3"/>
        <v>554</v>
      </c>
      <c r="H49" s="59">
        <v>354</v>
      </c>
      <c r="I49" s="21">
        <v>128</v>
      </c>
      <c r="J49" s="21">
        <v>72</v>
      </c>
      <c r="K49" s="56">
        <v>0</v>
      </c>
      <c r="L49" s="62">
        <f t="shared" si="4"/>
        <v>554</v>
      </c>
      <c r="M49" s="87">
        <v>19</v>
      </c>
      <c r="N49" s="21">
        <v>19</v>
      </c>
      <c r="O49" s="79">
        <f t="shared" si="5"/>
        <v>100</v>
      </c>
      <c r="P49" s="7">
        <v>85</v>
      </c>
      <c r="Q49" s="88">
        <f t="shared" si="2"/>
        <v>22.352941176470587</v>
      </c>
      <c r="R49" s="97">
        <v>0</v>
      </c>
      <c r="S49" s="98">
        <v>0</v>
      </c>
      <c r="T49" s="98">
        <v>0</v>
      </c>
      <c r="U49" s="99">
        <v>0</v>
      </c>
    </row>
    <row r="50" spans="1:21" s="2" customFormat="1" ht="11.25">
      <c r="A50" s="21">
        <v>20</v>
      </c>
      <c r="B50" s="21">
        <v>26</v>
      </c>
      <c r="C50" s="21">
        <v>146</v>
      </c>
      <c r="D50" s="21">
        <v>93</v>
      </c>
      <c r="E50" s="21">
        <v>475</v>
      </c>
      <c r="F50" s="56">
        <v>0</v>
      </c>
      <c r="G50" s="62">
        <f t="shared" si="3"/>
        <v>740</v>
      </c>
      <c r="H50" s="59">
        <v>479</v>
      </c>
      <c r="I50" s="21">
        <v>135</v>
      </c>
      <c r="J50" s="21">
        <v>126</v>
      </c>
      <c r="K50" s="56">
        <v>0</v>
      </c>
      <c r="L50" s="62">
        <f t="shared" si="4"/>
        <v>740</v>
      </c>
      <c r="M50" s="87">
        <v>19</v>
      </c>
      <c r="N50" s="21">
        <v>19</v>
      </c>
      <c r="O50" s="79">
        <f t="shared" si="5"/>
        <v>100</v>
      </c>
      <c r="P50" s="7">
        <v>85</v>
      </c>
      <c r="Q50" s="88">
        <f t="shared" si="2"/>
        <v>22.352941176470587</v>
      </c>
      <c r="R50" s="97">
        <v>0</v>
      </c>
      <c r="S50" s="98">
        <v>0</v>
      </c>
      <c r="T50" s="98">
        <v>0</v>
      </c>
      <c r="U50" s="99">
        <v>0</v>
      </c>
    </row>
    <row r="51" spans="1:21" s="2" customFormat="1" ht="11.25">
      <c r="A51" s="21">
        <v>21</v>
      </c>
      <c r="B51" s="21">
        <v>38</v>
      </c>
      <c r="C51" s="21">
        <v>166</v>
      </c>
      <c r="D51" s="21">
        <v>106</v>
      </c>
      <c r="E51" s="21">
        <v>357</v>
      </c>
      <c r="F51" s="56">
        <v>0</v>
      </c>
      <c r="G51" s="62">
        <f t="shared" si="3"/>
        <v>667</v>
      </c>
      <c r="H51" s="59">
        <v>419</v>
      </c>
      <c r="I51" s="21">
        <v>136</v>
      </c>
      <c r="J51" s="21">
        <v>112</v>
      </c>
      <c r="K51" s="56">
        <v>0</v>
      </c>
      <c r="L51" s="62">
        <f t="shared" si="4"/>
        <v>667</v>
      </c>
      <c r="M51" s="87">
        <v>19</v>
      </c>
      <c r="N51" s="21">
        <v>19</v>
      </c>
      <c r="O51" s="79">
        <f t="shared" si="5"/>
        <v>100</v>
      </c>
      <c r="P51" s="7">
        <v>85</v>
      </c>
      <c r="Q51" s="88">
        <f t="shared" si="2"/>
        <v>22.352941176470587</v>
      </c>
      <c r="R51" s="97">
        <v>0</v>
      </c>
      <c r="S51" s="98">
        <v>0</v>
      </c>
      <c r="T51" s="98">
        <v>0</v>
      </c>
      <c r="U51" s="99">
        <v>0</v>
      </c>
    </row>
    <row r="52" spans="1:21" s="2" customFormat="1" ht="11.25">
      <c r="A52" s="21">
        <v>22</v>
      </c>
      <c r="B52" s="21">
        <v>27</v>
      </c>
      <c r="C52" s="21">
        <v>145</v>
      </c>
      <c r="D52" s="21">
        <v>112</v>
      </c>
      <c r="E52" s="21">
        <v>399</v>
      </c>
      <c r="F52" s="56">
        <v>0</v>
      </c>
      <c r="G52" s="62">
        <f t="shared" si="3"/>
        <v>683</v>
      </c>
      <c r="H52" s="59">
        <v>451</v>
      </c>
      <c r="I52" s="21">
        <v>106</v>
      </c>
      <c r="J52" s="21">
        <v>126</v>
      </c>
      <c r="K52" s="56">
        <v>0</v>
      </c>
      <c r="L52" s="62">
        <f t="shared" si="4"/>
        <v>683</v>
      </c>
      <c r="M52" s="87">
        <v>19</v>
      </c>
      <c r="N52" s="21">
        <v>19</v>
      </c>
      <c r="O52" s="79">
        <f t="shared" si="5"/>
        <v>100</v>
      </c>
      <c r="P52" s="7">
        <v>85</v>
      </c>
      <c r="Q52" s="88">
        <f t="shared" si="2"/>
        <v>22.352941176470587</v>
      </c>
      <c r="R52" s="97">
        <v>0</v>
      </c>
      <c r="S52" s="98">
        <v>0</v>
      </c>
      <c r="T52" s="98">
        <v>0</v>
      </c>
      <c r="U52" s="99">
        <v>0</v>
      </c>
    </row>
    <row r="53" spans="1:21" s="2" customFormat="1" ht="11.25">
      <c r="A53" s="21">
        <v>23</v>
      </c>
      <c r="B53" s="21">
        <v>20</v>
      </c>
      <c r="C53" s="21">
        <v>147</v>
      </c>
      <c r="D53" s="21">
        <v>125</v>
      </c>
      <c r="E53" s="21">
        <v>397</v>
      </c>
      <c r="F53" s="56">
        <v>0</v>
      </c>
      <c r="G53" s="62">
        <f t="shared" si="3"/>
        <v>689</v>
      </c>
      <c r="H53" s="59">
        <v>419</v>
      </c>
      <c r="I53" s="21">
        <v>151</v>
      </c>
      <c r="J53" s="21">
        <v>119</v>
      </c>
      <c r="K53" s="56">
        <v>0</v>
      </c>
      <c r="L53" s="62">
        <f t="shared" si="4"/>
        <v>689</v>
      </c>
      <c r="M53" s="87">
        <v>19</v>
      </c>
      <c r="N53" s="21">
        <v>19</v>
      </c>
      <c r="O53" s="79">
        <f t="shared" si="5"/>
        <v>100</v>
      </c>
      <c r="P53" s="7">
        <v>85</v>
      </c>
      <c r="Q53" s="88">
        <f t="shared" si="2"/>
        <v>22.352941176470587</v>
      </c>
      <c r="R53" s="97">
        <v>1</v>
      </c>
      <c r="S53" s="98">
        <v>1</v>
      </c>
      <c r="T53" s="100">
        <v>100</v>
      </c>
      <c r="U53" s="99">
        <v>0</v>
      </c>
    </row>
    <row r="54" spans="1:21" s="2" customFormat="1" ht="11.25">
      <c r="A54" s="21">
        <v>24</v>
      </c>
      <c r="B54" s="21">
        <v>34</v>
      </c>
      <c r="C54" s="21">
        <v>164</v>
      </c>
      <c r="D54" s="21">
        <v>116</v>
      </c>
      <c r="E54" s="21">
        <v>452</v>
      </c>
      <c r="F54" s="56">
        <v>0</v>
      </c>
      <c r="G54" s="62">
        <f t="shared" si="3"/>
        <v>766</v>
      </c>
      <c r="H54" s="59">
        <v>490</v>
      </c>
      <c r="I54" s="21">
        <v>151</v>
      </c>
      <c r="J54" s="21">
        <v>125</v>
      </c>
      <c r="K54" s="56">
        <v>0</v>
      </c>
      <c r="L54" s="62">
        <f t="shared" si="4"/>
        <v>766</v>
      </c>
      <c r="M54" s="87">
        <v>19</v>
      </c>
      <c r="N54" s="21">
        <v>19</v>
      </c>
      <c r="O54" s="79">
        <f t="shared" si="5"/>
        <v>100</v>
      </c>
      <c r="P54" s="7">
        <v>85</v>
      </c>
      <c r="Q54" s="88">
        <f t="shared" si="2"/>
        <v>22.352941176470587</v>
      </c>
      <c r="R54" s="97">
        <v>0</v>
      </c>
      <c r="S54" s="98">
        <v>0</v>
      </c>
      <c r="T54" s="98">
        <v>0</v>
      </c>
      <c r="U54" s="99">
        <v>0</v>
      </c>
    </row>
    <row r="55" spans="1:21" s="2" customFormat="1" ht="11.25">
      <c r="A55" s="21">
        <v>25</v>
      </c>
      <c r="B55" s="21">
        <v>21</v>
      </c>
      <c r="C55" s="21">
        <v>167</v>
      </c>
      <c r="D55" s="21">
        <v>120</v>
      </c>
      <c r="E55" s="21">
        <v>471</v>
      </c>
      <c r="F55" s="56">
        <v>0</v>
      </c>
      <c r="G55" s="62">
        <f t="shared" si="3"/>
        <v>779</v>
      </c>
      <c r="H55" s="59">
        <v>495</v>
      </c>
      <c r="I55" s="21">
        <v>161</v>
      </c>
      <c r="J55" s="21">
        <v>123</v>
      </c>
      <c r="K55" s="56">
        <v>0</v>
      </c>
      <c r="L55" s="62">
        <f t="shared" si="4"/>
        <v>779</v>
      </c>
      <c r="M55" s="87">
        <v>19</v>
      </c>
      <c r="N55" s="21">
        <v>19</v>
      </c>
      <c r="O55" s="79">
        <f t="shared" si="5"/>
        <v>100</v>
      </c>
      <c r="P55" s="7">
        <v>85</v>
      </c>
      <c r="Q55" s="88">
        <f t="shared" si="2"/>
        <v>22.352941176470587</v>
      </c>
      <c r="R55" s="97">
        <v>0</v>
      </c>
      <c r="S55" s="98">
        <v>0</v>
      </c>
      <c r="T55" s="98">
        <v>0</v>
      </c>
      <c r="U55" s="99">
        <v>0</v>
      </c>
    </row>
    <row r="56" spans="1:21" s="2" customFormat="1" ht="11.25">
      <c r="A56" s="21">
        <v>26</v>
      </c>
      <c r="B56" s="21">
        <v>6</v>
      </c>
      <c r="C56" s="21">
        <v>37</v>
      </c>
      <c r="D56" s="21">
        <v>31</v>
      </c>
      <c r="E56" s="21">
        <v>38</v>
      </c>
      <c r="F56" s="56">
        <v>0</v>
      </c>
      <c r="G56" s="62">
        <f t="shared" si="3"/>
        <v>112</v>
      </c>
      <c r="H56" s="59">
        <v>94</v>
      </c>
      <c r="I56" s="21">
        <v>4</v>
      </c>
      <c r="J56" s="21">
        <v>14</v>
      </c>
      <c r="K56" s="56">
        <v>0</v>
      </c>
      <c r="L56" s="62">
        <f t="shared" si="4"/>
        <v>112</v>
      </c>
      <c r="M56" s="87">
        <v>19</v>
      </c>
      <c r="N56" s="21">
        <v>9</v>
      </c>
      <c r="O56" s="79">
        <f t="shared" si="5"/>
        <v>47.36842105263158</v>
      </c>
      <c r="P56" s="7">
        <v>85</v>
      </c>
      <c r="Q56" s="88">
        <f t="shared" si="2"/>
        <v>22.352941176470587</v>
      </c>
      <c r="R56" s="97">
        <v>0</v>
      </c>
      <c r="S56" s="98">
        <v>0</v>
      </c>
      <c r="T56" s="98">
        <v>0</v>
      </c>
      <c r="U56" s="99">
        <v>0</v>
      </c>
    </row>
    <row r="57" spans="1:21" s="2" customFormat="1" ht="11.25">
      <c r="A57" s="21">
        <v>27</v>
      </c>
      <c r="B57" s="21">
        <v>28</v>
      </c>
      <c r="C57" s="21">
        <v>143</v>
      </c>
      <c r="D57" s="21">
        <v>98</v>
      </c>
      <c r="E57" s="21">
        <v>483</v>
      </c>
      <c r="F57" s="56">
        <v>0</v>
      </c>
      <c r="G57" s="62">
        <f t="shared" si="3"/>
        <v>752</v>
      </c>
      <c r="H57" s="59">
        <v>489</v>
      </c>
      <c r="I57" s="21">
        <v>136</v>
      </c>
      <c r="J57" s="21">
        <v>127</v>
      </c>
      <c r="K57" s="56">
        <v>0</v>
      </c>
      <c r="L57" s="62">
        <f t="shared" si="4"/>
        <v>752</v>
      </c>
      <c r="M57" s="87">
        <v>19</v>
      </c>
      <c r="N57" s="21">
        <v>19</v>
      </c>
      <c r="O57" s="79">
        <f t="shared" si="5"/>
        <v>100</v>
      </c>
      <c r="P57" s="7">
        <v>85</v>
      </c>
      <c r="Q57" s="88">
        <f t="shared" si="2"/>
        <v>22.352941176470587</v>
      </c>
      <c r="R57" s="97">
        <v>0</v>
      </c>
      <c r="S57" s="98">
        <v>0</v>
      </c>
      <c r="T57" s="98">
        <v>0</v>
      </c>
      <c r="U57" s="99">
        <v>0</v>
      </c>
    </row>
    <row r="58" spans="1:21" s="2" customFormat="1" ht="11.25">
      <c r="A58" s="21">
        <v>28</v>
      </c>
      <c r="B58" s="21">
        <v>33</v>
      </c>
      <c r="C58" s="21">
        <v>110</v>
      </c>
      <c r="D58" s="21">
        <v>68</v>
      </c>
      <c r="E58" s="21">
        <v>424</v>
      </c>
      <c r="F58" s="56">
        <v>0</v>
      </c>
      <c r="G58" s="62">
        <f t="shared" si="3"/>
        <v>635</v>
      </c>
      <c r="H58" s="59">
        <v>393</v>
      </c>
      <c r="I58" s="21">
        <v>133</v>
      </c>
      <c r="J58" s="21">
        <v>109</v>
      </c>
      <c r="K58" s="56">
        <v>0</v>
      </c>
      <c r="L58" s="62">
        <f t="shared" si="4"/>
        <v>635</v>
      </c>
      <c r="M58" s="87">
        <v>20</v>
      </c>
      <c r="N58" s="21">
        <v>20</v>
      </c>
      <c r="O58" s="79">
        <f t="shared" si="5"/>
        <v>100</v>
      </c>
      <c r="P58" s="7">
        <v>85</v>
      </c>
      <c r="Q58" s="88">
        <f t="shared" si="2"/>
        <v>23.529411764705884</v>
      </c>
      <c r="R58" s="97">
        <v>0</v>
      </c>
      <c r="S58" s="98">
        <v>0</v>
      </c>
      <c r="T58" s="98">
        <v>0</v>
      </c>
      <c r="U58" s="99">
        <v>0</v>
      </c>
    </row>
    <row r="59" spans="1:21" s="2" customFormat="1" ht="11.25">
      <c r="A59" s="21">
        <v>29</v>
      </c>
      <c r="B59" s="21">
        <v>28</v>
      </c>
      <c r="C59" s="21">
        <v>118</v>
      </c>
      <c r="D59" s="21">
        <v>74</v>
      </c>
      <c r="E59" s="21">
        <v>383</v>
      </c>
      <c r="F59" s="56">
        <v>0</v>
      </c>
      <c r="G59" s="62">
        <f t="shared" si="3"/>
        <v>603</v>
      </c>
      <c r="H59" s="59">
        <v>370</v>
      </c>
      <c r="I59" s="21">
        <v>140</v>
      </c>
      <c r="J59" s="21">
        <v>93</v>
      </c>
      <c r="K59" s="56">
        <v>0</v>
      </c>
      <c r="L59" s="62">
        <f t="shared" si="4"/>
        <v>603</v>
      </c>
      <c r="M59" s="87">
        <v>20</v>
      </c>
      <c r="N59" s="21">
        <v>19</v>
      </c>
      <c r="O59" s="79">
        <f t="shared" si="5"/>
        <v>95</v>
      </c>
      <c r="P59" s="7">
        <v>85</v>
      </c>
      <c r="Q59" s="88">
        <f t="shared" si="2"/>
        <v>23.529411764705884</v>
      </c>
      <c r="R59" s="97">
        <v>0</v>
      </c>
      <c r="S59" s="98">
        <v>0</v>
      </c>
      <c r="T59" s="98">
        <v>0</v>
      </c>
      <c r="U59" s="99">
        <v>0</v>
      </c>
    </row>
    <row r="60" spans="1:21" s="2" customFormat="1" ht="11.25">
      <c r="A60" s="21">
        <v>30</v>
      </c>
      <c r="B60" s="21">
        <v>27</v>
      </c>
      <c r="C60" s="21">
        <v>128</v>
      </c>
      <c r="D60" s="21">
        <v>76</v>
      </c>
      <c r="E60" s="21">
        <v>385</v>
      </c>
      <c r="F60" s="56">
        <v>0</v>
      </c>
      <c r="G60" s="62">
        <f t="shared" si="3"/>
        <v>616</v>
      </c>
      <c r="H60" s="59">
        <v>390</v>
      </c>
      <c r="I60" s="21">
        <v>137</v>
      </c>
      <c r="J60" s="21">
        <v>89</v>
      </c>
      <c r="K60" s="56">
        <v>0</v>
      </c>
      <c r="L60" s="62">
        <f t="shared" si="4"/>
        <v>616</v>
      </c>
      <c r="M60" s="87">
        <v>20</v>
      </c>
      <c r="N60" s="21">
        <v>19</v>
      </c>
      <c r="O60" s="79">
        <f t="shared" si="5"/>
        <v>95</v>
      </c>
      <c r="P60" s="7">
        <v>85</v>
      </c>
      <c r="Q60" s="88">
        <f t="shared" si="2"/>
        <v>23.529411764705884</v>
      </c>
      <c r="R60" s="97">
        <v>0</v>
      </c>
      <c r="S60" s="98">
        <v>0</v>
      </c>
      <c r="T60" s="98">
        <v>0</v>
      </c>
      <c r="U60" s="99">
        <v>0</v>
      </c>
    </row>
    <row r="61" spans="1:21" s="2" customFormat="1" ht="11.25">
      <c r="A61" s="21">
        <v>31</v>
      </c>
      <c r="B61" s="21">
        <v>30</v>
      </c>
      <c r="C61" s="21">
        <v>133</v>
      </c>
      <c r="D61" s="21">
        <v>79</v>
      </c>
      <c r="E61" s="21">
        <v>451</v>
      </c>
      <c r="F61" s="56">
        <v>5</v>
      </c>
      <c r="G61" s="62">
        <f t="shared" si="3"/>
        <v>698</v>
      </c>
      <c r="H61" s="59">
        <v>417</v>
      </c>
      <c r="I61" s="21">
        <v>137</v>
      </c>
      <c r="J61" s="21">
        <v>144</v>
      </c>
      <c r="K61" s="56">
        <v>0</v>
      </c>
      <c r="L61" s="62">
        <f t="shared" si="4"/>
        <v>698</v>
      </c>
      <c r="M61" s="87">
        <v>20</v>
      </c>
      <c r="N61" s="21">
        <v>19</v>
      </c>
      <c r="O61" s="79">
        <f t="shared" si="5"/>
        <v>95</v>
      </c>
      <c r="P61" s="7">
        <v>85</v>
      </c>
      <c r="Q61" s="88">
        <f t="shared" si="2"/>
        <v>23.529411764705884</v>
      </c>
      <c r="R61" s="97">
        <v>0</v>
      </c>
      <c r="S61" s="98">
        <v>0</v>
      </c>
      <c r="T61" s="98">
        <v>0</v>
      </c>
      <c r="U61" s="99">
        <v>0</v>
      </c>
    </row>
    <row r="62" spans="1:21" s="2" customFormat="1" ht="11.25">
      <c r="A62" s="21">
        <v>32</v>
      </c>
      <c r="B62" s="21">
        <v>23</v>
      </c>
      <c r="C62" s="21">
        <v>128</v>
      </c>
      <c r="D62" s="21">
        <v>93</v>
      </c>
      <c r="E62" s="21">
        <v>403</v>
      </c>
      <c r="F62" s="56">
        <v>0</v>
      </c>
      <c r="G62" s="62">
        <f t="shared" si="3"/>
        <v>647</v>
      </c>
      <c r="H62" s="59">
        <v>412</v>
      </c>
      <c r="I62" s="21">
        <v>135</v>
      </c>
      <c r="J62" s="21">
        <v>100</v>
      </c>
      <c r="K62" s="56">
        <v>0</v>
      </c>
      <c r="L62" s="62">
        <f t="shared" si="4"/>
        <v>647</v>
      </c>
      <c r="M62" s="87">
        <v>20</v>
      </c>
      <c r="N62" s="21">
        <v>19</v>
      </c>
      <c r="O62" s="79">
        <f t="shared" si="5"/>
        <v>95</v>
      </c>
      <c r="P62" s="7">
        <v>85</v>
      </c>
      <c r="Q62" s="88">
        <f t="shared" si="2"/>
        <v>23.529411764705884</v>
      </c>
      <c r="R62" s="97">
        <v>0</v>
      </c>
      <c r="S62" s="98">
        <v>0</v>
      </c>
      <c r="T62" s="98">
        <v>0</v>
      </c>
      <c r="U62" s="99">
        <v>0</v>
      </c>
    </row>
    <row r="63" spans="1:21" s="2" customFormat="1" ht="11.25">
      <c r="A63" s="21">
        <v>33</v>
      </c>
      <c r="B63" s="21">
        <v>17</v>
      </c>
      <c r="C63" s="21">
        <v>163</v>
      </c>
      <c r="D63" s="21">
        <v>97</v>
      </c>
      <c r="E63" s="21">
        <v>487</v>
      </c>
      <c r="F63" s="56">
        <v>0</v>
      </c>
      <c r="G63" s="62">
        <f t="shared" si="3"/>
        <v>764</v>
      </c>
      <c r="H63" s="59">
        <v>507</v>
      </c>
      <c r="I63" s="21">
        <v>137</v>
      </c>
      <c r="J63" s="21">
        <v>120</v>
      </c>
      <c r="K63" s="56">
        <v>0</v>
      </c>
      <c r="L63" s="62">
        <f t="shared" si="4"/>
        <v>764</v>
      </c>
      <c r="M63" s="87">
        <v>20</v>
      </c>
      <c r="N63" s="21">
        <v>19</v>
      </c>
      <c r="O63" s="79">
        <f t="shared" si="5"/>
        <v>95</v>
      </c>
      <c r="P63" s="7">
        <v>85</v>
      </c>
      <c r="Q63" s="88">
        <f t="shared" si="2"/>
        <v>23.529411764705884</v>
      </c>
      <c r="R63" s="97">
        <v>0</v>
      </c>
      <c r="S63" s="98">
        <v>0</v>
      </c>
      <c r="T63" s="98">
        <v>0</v>
      </c>
      <c r="U63" s="99">
        <v>0</v>
      </c>
    </row>
    <row r="64" spans="1:21" s="2" customFormat="1" ht="11.25">
      <c r="A64" s="21">
        <v>34</v>
      </c>
      <c r="B64" s="21">
        <v>44</v>
      </c>
      <c r="C64" s="21">
        <v>175</v>
      </c>
      <c r="D64" s="21">
        <v>126</v>
      </c>
      <c r="E64" s="21">
        <v>596</v>
      </c>
      <c r="F64" s="56">
        <v>0</v>
      </c>
      <c r="G64" s="62">
        <f t="shared" si="3"/>
        <v>941</v>
      </c>
      <c r="H64" s="59">
        <v>626</v>
      </c>
      <c r="I64" s="21">
        <v>196</v>
      </c>
      <c r="J64" s="21">
        <v>119</v>
      </c>
      <c r="K64" s="56">
        <v>0</v>
      </c>
      <c r="L64" s="62">
        <f t="shared" si="4"/>
        <v>941</v>
      </c>
      <c r="M64" s="87">
        <v>20</v>
      </c>
      <c r="N64" s="21">
        <v>17</v>
      </c>
      <c r="O64" s="79">
        <f t="shared" si="5"/>
        <v>85</v>
      </c>
      <c r="P64" s="7">
        <v>85</v>
      </c>
      <c r="Q64" s="88">
        <f t="shared" si="2"/>
        <v>23.529411764705884</v>
      </c>
      <c r="R64" s="97">
        <v>0</v>
      </c>
      <c r="S64" s="98">
        <v>0</v>
      </c>
      <c r="T64" s="98">
        <v>0</v>
      </c>
      <c r="U64" s="99">
        <v>0</v>
      </c>
    </row>
    <row r="65" spans="1:21" s="2" customFormat="1" ht="11.25">
      <c r="A65" s="21">
        <v>35</v>
      </c>
      <c r="B65" s="21">
        <v>44</v>
      </c>
      <c r="C65" s="21">
        <v>176</v>
      </c>
      <c r="D65" s="21">
        <v>131</v>
      </c>
      <c r="E65" s="21">
        <v>497</v>
      </c>
      <c r="F65" s="56">
        <v>0</v>
      </c>
      <c r="G65" s="62">
        <f t="shared" si="3"/>
        <v>848</v>
      </c>
      <c r="H65" s="59">
        <v>531</v>
      </c>
      <c r="I65" s="21">
        <v>158</v>
      </c>
      <c r="J65" s="21">
        <v>159</v>
      </c>
      <c r="K65" s="56">
        <v>0</v>
      </c>
      <c r="L65" s="62">
        <f t="shared" si="4"/>
        <v>848</v>
      </c>
      <c r="M65" s="87">
        <v>20</v>
      </c>
      <c r="N65" s="21">
        <v>19</v>
      </c>
      <c r="O65" s="79">
        <f t="shared" si="5"/>
        <v>95</v>
      </c>
      <c r="P65" s="7">
        <v>85</v>
      </c>
      <c r="Q65" s="88">
        <f t="shared" si="2"/>
        <v>23.529411764705884</v>
      </c>
      <c r="R65" s="97">
        <v>0</v>
      </c>
      <c r="S65" s="98">
        <v>0</v>
      </c>
      <c r="T65" s="98">
        <v>0</v>
      </c>
      <c r="U65" s="99">
        <v>0</v>
      </c>
    </row>
    <row r="66" spans="1:21" s="2" customFormat="1" ht="11.25">
      <c r="A66" s="21">
        <v>36</v>
      </c>
      <c r="B66" s="21">
        <v>47</v>
      </c>
      <c r="C66" s="21">
        <v>208</v>
      </c>
      <c r="D66" s="21">
        <v>128</v>
      </c>
      <c r="E66" s="21">
        <v>601</v>
      </c>
      <c r="F66" s="56">
        <v>0</v>
      </c>
      <c r="G66" s="62">
        <f t="shared" si="3"/>
        <v>984</v>
      </c>
      <c r="H66" s="59">
        <v>632</v>
      </c>
      <c r="I66" s="21">
        <v>188</v>
      </c>
      <c r="J66" s="21">
        <v>164</v>
      </c>
      <c r="K66" s="56">
        <v>0</v>
      </c>
      <c r="L66" s="62">
        <f t="shared" si="4"/>
        <v>984</v>
      </c>
      <c r="M66" s="87">
        <v>20</v>
      </c>
      <c r="N66" s="21">
        <v>19</v>
      </c>
      <c r="O66" s="79">
        <f t="shared" si="5"/>
        <v>95</v>
      </c>
      <c r="P66" s="7">
        <v>85</v>
      </c>
      <c r="Q66" s="88">
        <f t="shared" si="2"/>
        <v>23.529411764705884</v>
      </c>
      <c r="R66" s="97">
        <v>0</v>
      </c>
      <c r="S66" s="98">
        <v>0</v>
      </c>
      <c r="T66" s="98">
        <v>0</v>
      </c>
      <c r="U66" s="99">
        <v>0</v>
      </c>
    </row>
    <row r="67" spans="1:21" s="2" customFormat="1" ht="11.25">
      <c r="A67" s="21">
        <v>37</v>
      </c>
      <c r="B67" s="21">
        <v>43</v>
      </c>
      <c r="C67" s="21">
        <v>310</v>
      </c>
      <c r="D67" s="21">
        <v>179</v>
      </c>
      <c r="E67" s="21">
        <v>702</v>
      </c>
      <c r="F67" s="56">
        <v>0</v>
      </c>
      <c r="G67" s="62">
        <f t="shared" si="3"/>
        <v>1234</v>
      </c>
      <c r="H67" s="59">
        <v>850</v>
      </c>
      <c r="I67" s="21">
        <v>183</v>
      </c>
      <c r="J67" s="21">
        <v>201</v>
      </c>
      <c r="K67" s="56">
        <v>0</v>
      </c>
      <c r="L67" s="62">
        <f t="shared" si="4"/>
        <v>1234</v>
      </c>
      <c r="M67" s="87">
        <v>20</v>
      </c>
      <c r="N67" s="21">
        <v>17</v>
      </c>
      <c r="O67" s="79">
        <f t="shared" si="5"/>
        <v>85</v>
      </c>
      <c r="P67" s="7">
        <v>85</v>
      </c>
      <c r="Q67" s="88">
        <f t="shared" si="2"/>
        <v>23.529411764705884</v>
      </c>
      <c r="R67" s="97">
        <v>0</v>
      </c>
      <c r="S67" s="98">
        <v>0</v>
      </c>
      <c r="T67" s="98">
        <v>0</v>
      </c>
      <c r="U67" s="99">
        <v>0</v>
      </c>
    </row>
    <row r="68" spans="1:21" s="2" customFormat="1" ht="11.25">
      <c r="A68" s="21">
        <v>38</v>
      </c>
      <c r="B68" s="21">
        <v>38</v>
      </c>
      <c r="C68" s="21">
        <v>202</v>
      </c>
      <c r="D68" s="21">
        <v>147</v>
      </c>
      <c r="E68" s="21">
        <v>542</v>
      </c>
      <c r="F68" s="56">
        <v>0</v>
      </c>
      <c r="G68" s="62">
        <f t="shared" si="3"/>
        <v>929</v>
      </c>
      <c r="H68" s="59">
        <v>618</v>
      </c>
      <c r="I68" s="21">
        <v>149</v>
      </c>
      <c r="J68" s="21">
        <v>162</v>
      </c>
      <c r="K68" s="56">
        <v>0</v>
      </c>
      <c r="L68" s="62">
        <f t="shared" si="4"/>
        <v>929</v>
      </c>
      <c r="M68" s="87">
        <v>20</v>
      </c>
      <c r="N68" s="21">
        <v>19</v>
      </c>
      <c r="O68" s="79">
        <f t="shared" si="5"/>
        <v>95</v>
      </c>
      <c r="P68" s="7">
        <v>85</v>
      </c>
      <c r="Q68" s="88">
        <f t="shared" si="2"/>
        <v>23.529411764705884</v>
      </c>
      <c r="R68" s="97">
        <v>0</v>
      </c>
      <c r="S68" s="98">
        <v>0</v>
      </c>
      <c r="T68" s="98">
        <v>0</v>
      </c>
      <c r="U68" s="99">
        <v>0</v>
      </c>
    </row>
    <row r="69" spans="1:21" s="2" customFormat="1" ht="11.25">
      <c r="A69" s="21">
        <v>39</v>
      </c>
      <c r="B69" s="21">
        <v>43</v>
      </c>
      <c r="C69" s="21">
        <v>234</v>
      </c>
      <c r="D69" s="21">
        <v>140</v>
      </c>
      <c r="E69" s="21">
        <v>590</v>
      </c>
      <c r="F69" s="56">
        <v>0</v>
      </c>
      <c r="G69" s="62">
        <f t="shared" si="3"/>
        <v>1007</v>
      </c>
      <c r="H69" s="59">
        <v>691</v>
      </c>
      <c r="I69" s="21">
        <v>172</v>
      </c>
      <c r="J69" s="21">
        <v>144</v>
      </c>
      <c r="K69" s="56">
        <v>0</v>
      </c>
      <c r="L69" s="62">
        <f t="shared" si="4"/>
        <v>1007</v>
      </c>
      <c r="M69" s="87">
        <v>20</v>
      </c>
      <c r="N69" s="21">
        <v>19</v>
      </c>
      <c r="O69" s="79">
        <f t="shared" si="5"/>
        <v>95</v>
      </c>
      <c r="P69" s="7">
        <v>85</v>
      </c>
      <c r="Q69" s="88">
        <f t="shared" si="2"/>
        <v>23.529411764705884</v>
      </c>
      <c r="R69" s="97">
        <v>0</v>
      </c>
      <c r="S69" s="98">
        <v>0</v>
      </c>
      <c r="T69" s="98">
        <v>0</v>
      </c>
      <c r="U69" s="99">
        <v>0</v>
      </c>
    </row>
    <row r="70" spans="1:21" s="2" customFormat="1" ht="11.25">
      <c r="A70" s="21">
        <v>40</v>
      </c>
      <c r="B70" s="21">
        <v>41</v>
      </c>
      <c r="C70" s="21">
        <v>272</v>
      </c>
      <c r="D70" s="21">
        <v>171</v>
      </c>
      <c r="E70" s="21">
        <v>617</v>
      </c>
      <c r="F70" s="56">
        <v>0</v>
      </c>
      <c r="G70" s="62">
        <f t="shared" si="3"/>
        <v>1101</v>
      </c>
      <c r="H70" s="59">
        <v>734</v>
      </c>
      <c r="I70" s="21">
        <v>165</v>
      </c>
      <c r="J70" s="21">
        <v>202</v>
      </c>
      <c r="K70" s="56">
        <v>0</v>
      </c>
      <c r="L70" s="62">
        <f t="shared" si="4"/>
        <v>1101</v>
      </c>
      <c r="M70" s="87">
        <v>20</v>
      </c>
      <c r="N70" s="21">
        <v>19</v>
      </c>
      <c r="O70" s="79">
        <f t="shared" si="5"/>
        <v>95</v>
      </c>
      <c r="P70" s="7">
        <v>85</v>
      </c>
      <c r="Q70" s="88">
        <f t="shared" si="2"/>
        <v>23.529411764705884</v>
      </c>
      <c r="R70" s="97">
        <v>1</v>
      </c>
      <c r="S70" s="98">
        <v>1</v>
      </c>
      <c r="T70" s="100">
        <v>100</v>
      </c>
      <c r="U70" s="99">
        <v>0</v>
      </c>
    </row>
    <row r="71" spans="1:21" s="2" customFormat="1" ht="11.25">
      <c r="A71" s="21">
        <v>41</v>
      </c>
      <c r="B71" s="21">
        <v>27</v>
      </c>
      <c r="C71" s="21">
        <v>191</v>
      </c>
      <c r="D71" s="21">
        <v>130</v>
      </c>
      <c r="E71" s="21">
        <v>469</v>
      </c>
      <c r="F71" s="56">
        <v>0</v>
      </c>
      <c r="G71" s="62">
        <f t="shared" si="3"/>
        <v>817</v>
      </c>
      <c r="H71" s="59">
        <v>526</v>
      </c>
      <c r="I71" s="21">
        <v>119</v>
      </c>
      <c r="J71" s="21">
        <v>172</v>
      </c>
      <c r="K71" s="56">
        <v>0</v>
      </c>
      <c r="L71" s="62">
        <f t="shared" si="4"/>
        <v>817</v>
      </c>
      <c r="M71" s="87">
        <v>20</v>
      </c>
      <c r="N71" s="21">
        <v>19</v>
      </c>
      <c r="O71" s="79">
        <f t="shared" si="5"/>
        <v>95</v>
      </c>
      <c r="P71" s="7">
        <v>85</v>
      </c>
      <c r="Q71" s="88">
        <f t="shared" si="2"/>
        <v>23.529411764705884</v>
      </c>
      <c r="R71" s="97">
        <v>0</v>
      </c>
      <c r="S71" s="98">
        <v>0</v>
      </c>
      <c r="T71" s="98">
        <v>0</v>
      </c>
      <c r="U71" s="99">
        <v>0</v>
      </c>
    </row>
    <row r="72" spans="1:21" s="2" customFormat="1" ht="11.25">
      <c r="A72" s="21">
        <v>42</v>
      </c>
      <c r="B72" s="21">
        <v>30</v>
      </c>
      <c r="C72" s="21">
        <v>233</v>
      </c>
      <c r="D72" s="21">
        <v>133</v>
      </c>
      <c r="E72" s="21">
        <v>585</v>
      </c>
      <c r="F72" s="56">
        <v>0</v>
      </c>
      <c r="G72" s="62">
        <f t="shared" si="3"/>
        <v>981</v>
      </c>
      <c r="H72" s="59">
        <v>640</v>
      </c>
      <c r="I72" s="21">
        <v>175</v>
      </c>
      <c r="J72" s="21">
        <v>166</v>
      </c>
      <c r="K72" s="56">
        <v>0</v>
      </c>
      <c r="L72" s="62">
        <f t="shared" si="4"/>
        <v>981</v>
      </c>
      <c r="M72" s="87">
        <v>20</v>
      </c>
      <c r="N72" s="21">
        <v>19</v>
      </c>
      <c r="O72" s="79">
        <f t="shared" si="5"/>
        <v>95</v>
      </c>
      <c r="P72" s="7">
        <v>85</v>
      </c>
      <c r="Q72" s="88">
        <f t="shared" si="2"/>
        <v>23.529411764705884</v>
      </c>
      <c r="R72" s="97">
        <v>0</v>
      </c>
      <c r="S72" s="98">
        <v>0</v>
      </c>
      <c r="T72" s="98">
        <v>0</v>
      </c>
      <c r="U72" s="99">
        <v>0</v>
      </c>
    </row>
    <row r="73" spans="1:21" s="2" customFormat="1" ht="11.25">
      <c r="A73" s="21">
        <v>43</v>
      </c>
      <c r="B73" s="21">
        <v>23</v>
      </c>
      <c r="C73" s="21">
        <v>162</v>
      </c>
      <c r="D73" s="21">
        <v>118</v>
      </c>
      <c r="E73" s="21">
        <v>437</v>
      </c>
      <c r="F73" s="56">
        <v>0</v>
      </c>
      <c r="G73" s="62">
        <f t="shared" si="3"/>
        <v>740</v>
      </c>
      <c r="H73" s="59">
        <v>510</v>
      </c>
      <c r="I73" s="21">
        <v>139</v>
      </c>
      <c r="J73" s="21">
        <v>91</v>
      </c>
      <c r="K73" s="56">
        <v>0</v>
      </c>
      <c r="L73" s="62">
        <f t="shared" si="4"/>
        <v>740</v>
      </c>
      <c r="M73" s="87">
        <v>20</v>
      </c>
      <c r="N73" s="21">
        <v>19</v>
      </c>
      <c r="O73" s="79">
        <f t="shared" si="5"/>
        <v>95</v>
      </c>
      <c r="P73" s="7">
        <v>85</v>
      </c>
      <c r="Q73" s="88">
        <f t="shared" si="2"/>
        <v>23.529411764705884</v>
      </c>
      <c r="R73" s="97">
        <v>0</v>
      </c>
      <c r="S73" s="98">
        <v>0</v>
      </c>
      <c r="T73" s="98">
        <v>0</v>
      </c>
      <c r="U73" s="99">
        <v>0</v>
      </c>
    </row>
    <row r="74" spans="1:21" s="2" customFormat="1" ht="11.25">
      <c r="A74" s="21">
        <v>44</v>
      </c>
      <c r="B74" s="21">
        <v>40</v>
      </c>
      <c r="C74" s="21">
        <v>124</v>
      </c>
      <c r="D74" s="21">
        <v>83</v>
      </c>
      <c r="E74" s="21">
        <v>447</v>
      </c>
      <c r="F74" s="56">
        <v>0</v>
      </c>
      <c r="G74" s="62">
        <f t="shared" si="3"/>
        <v>694</v>
      </c>
      <c r="H74" s="59">
        <v>478</v>
      </c>
      <c r="I74" s="21">
        <v>85</v>
      </c>
      <c r="J74" s="21">
        <v>131</v>
      </c>
      <c r="K74" s="56">
        <v>0</v>
      </c>
      <c r="L74" s="62">
        <f t="shared" si="4"/>
        <v>694</v>
      </c>
      <c r="M74" s="87">
        <v>20</v>
      </c>
      <c r="N74" s="21">
        <v>19</v>
      </c>
      <c r="O74" s="79">
        <f t="shared" si="5"/>
        <v>95</v>
      </c>
      <c r="P74" s="7">
        <v>85</v>
      </c>
      <c r="Q74" s="88">
        <f t="shared" si="2"/>
        <v>23.529411764705884</v>
      </c>
      <c r="R74" s="97">
        <v>0</v>
      </c>
      <c r="S74" s="98">
        <v>0</v>
      </c>
      <c r="T74" s="98">
        <v>0</v>
      </c>
      <c r="U74" s="99">
        <v>0</v>
      </c>
    </row>
    <row r="75" spans="1:21" s="2" customFormat="1" ht="11.25">
      <c r="A75" s="21">
        <v>45</v>
      </c>
      <c r="B75" s="21">
        <v>5</v>
      </c>
      <c r="C75" s="21">
        <v>17</v>
      </c>
      <c r="D75" s="21">
        <v>17</v>
      </c>
      <c r="E75" s="21">
        <v>48</v>
      </c>
      <c r="F75" s="56">
        <v>0</v>
      </c>
      <c r="G75" s="62">
        <f t="shared" si="3"/>
        <v>87</v>
      </c>
      <c r="H75" s="59">
        <v>75</v>
      </c>
      <c r="I75" s="21">
        <v>6</v>
      </c>
      <c r="J75" s="21">
        <v>6</v>
      </c>
      <c r="K75" s="56">
        <v>0</v>
      </c>
      <c r="L75" s="62">
        <f t="shared" si="4"/>
        <v>87</v>
      </c>
      <c r="M75" s="87">
        <v>20</v>
      </c>
      <c r="N75" s="21">
        <v>9</v>
      </c>
      <c r="O75" s="79">
        <f t="shared" si="5"/>
        <v>45</v>
      </c>
      <c r="P75" s="7">
        <v>85</v>
      </c>
      <c r="Q75" s="88">
        <f t="shared" si="2"/>
        <v>23.529411764705884</v>
      </c>
      <c r="R75" s="97">
        <v>0</v>
      </c>
      <c r="S75" s="98">
        <v>0</v>
      </c>
      <c r="T75" s="98">
        <v>0</v>
      </c>
      <c r="U75" s="99">
        <v>0</v>
      </c>
    </row>
    <row r="76" spans="1:21" s="2" customFormat="1" ht="11.25">
      <c r="A76" s="21">
        <v>46</v>
      </c>
      <c r="B76" s="21">
        <v>2</v>
      </c>
      <c r="C76" s="21">
        <v>14</v>
      </c>
      <c r="D76" s="21">
        <v>9</v>
      </c>
      <c r="E76" s="21">
        <v>58</v>
      </c>
      <c r="F76" s="56">
        <v>0</v>
      </c>
      <c r="G76" s="62">
        <f t="shared" si="3"/>
        <v>83</v>
      </c>
      <c r="H76" s="59">
        <v>68</v>
      </c>
      <c r="I76" s="21">
        <v>3</v>
      </c>
      <c r="J76" s="21">
        <v>12</v>
      </c>
      <c r="K76" s="56">
        <v>0</v>
      </c>
      <c r="L76" s="62">
        <f t="shared" si="4"/>
        <v>83</v>
      </c>
      <c r="M76" s="87">
        <v>20</v>
      </c>
      <c r="N76" s="21">
        <v>9</v>
      </c>
      <c r="O76" s="79">
        <f t="shared" si="5"/>
        <v>45</v>
      </c>
      <c r="P76" s="7">
        <v>85</v>
      </c>
      <c r="Q76" s="88">
        <f t="shared" si="2"/>
        <v>23.529411764705884</v>
      </c>
      <c r="R76" s="97">
        <v>0</v>
      </c>
      <c r="S76" s="98">
        <v>0</v>
      </c>
      <c r="T76" s="98">
        <v>0</v>
      </c>
      <c r="U76" s="99">
        <v>0</v>
      </c>
    </row>
    <row r="77" spans="1:21" s="2" customFormat="1" ht="11.25">
      <c r="A77" s="21">
        <v>47</v>
      </c>
      <c r="B77" s="21">
        <v>2</v>
      </c>
      <c r="C77" s="21">
        <v>23</v>
      </c>
      <c r="D77" s="21">
        <v>24</v>
      </c>
      <c r="E77" s="21">
        <v>42</v>
      </c>
      <c r="F77" s="56">
        <v>0</v>
      </c>
      <c r="G77" s="62">
        <f t="shared" si="3"/>
        <v>91</v>
      </c>
      <c r="H77" s="59">
        <v>66</v>
      </c>
      <c r="I77" s="21">
        <v>4</v>
      </c>
      <c r="J77" s="21">
        <v>21</v>
      </c>
      <c r="K77" s="56">
        <v>0</v>
      </c>
      <c r="L77" s="62">
        <f t="shared" si="4"/>
        <v>91</v>
      </c>
      <c r="M77" s="87">
        <v>20</v>
      </c>
      <c r="N77" s="21">
        <v>9</v>
      </c>
      <c r="O77" s="79">
        <f t="shared" si="5"/>
        <v>45</v>
      </c>
      <c r="P77" s="7">
        <v>85</v>
      </c>
      <c r="Q77" s="88">
        <f t="shared" si="2"/>
        <v>23.529411764705884</v>
      </c>
      <c r="R77" s="97">
        <v>0</v>
      </c>
      <c r="S77" s="98">
        <v>0</v>
      </c>
      <c r="T77" s="98">
        <v>0</v>
      </c>
      <c r="U77" s="99">
        <v>0</v>
      </c>
    </row>
    <row r="78" spans="1:21" s="2" customFormat="1" ht="11.25">
      <c r="A78" s="21">
        <v>48</v>
      </c>
      <c r="B78" s="21">
        <v>4</v>
      </c>
      <c r="C78" s="21">
        <v>21</v>
      </c>
      <c r="D78" s="21">
        <v>25</v>
      </c>
      <c r="E78" s="21">
        <v>30</v>
      </c>
      <c r="F78" s="56">
        <v>0</v>
      </c>
      <c r="G78" s="62">
        <f t="shared" si="3"/>
        <v>80</v>
      </c>
      <c r="H78" s="59">
        <v>68</v>
      </c>
      <c r="I78" s="21">
        <v>2</v>
      </c>
      <c r="J78" s="21">
        <v>10</v>
      </c>
      <c r="K78" s="56">
        <v>0</v>
      </c>
      <c r="L78" s="62">
        <f t="shared" si="4"/>
        <v>80</v>
      </c>
      <c r="M78" s="87">
        <v>20</v>
      </c>
      <c r="N78" s="21">
        <v>8</v>
      </c>
      <c r="O78" s="79">
        <f t="shared" si="5"/>
        <v>40</v>
      </c>
      <c r="P78" s="7">
        <v>85</v>
      </c>
      <c r="Q78" s="88">
        <f t="shared" si="2"/>
        <v>23.529411764705884</v>
      </c>
      <c r="R78" s="97">
        <v>0</v>
      </c>
      <c r="S78" s="98">
        <v>0</v>
      </c>
      <c r="T78" s="98">
        <v>0</v>
      </c>
      <c r="U78" s="99">
        <v>0</v>
      </c>
    </row>
    <row r="79" spans="1:21" s="2" customFormat="1" ht="11.25">
      <c r="A79" s="21">
        <v>49</v>
      </c>
      <c r="B79" s="21">
        <v>2</v>
      </c>
      <c r="C79" s="21">
        <v>18</v>
      </c>
      <c r="D79" s="21">
        <v>18</v>
      </c>
      <c r="E79" s="21">
        <v>52</v>
      </c>
      <c r="F79" s="56">
        <v>0</v>
      </c>
      <c r="G79" s="62">
        <f t="shared" si="3"/>
        <v>90</v>
      </c>
      <c r="H79" s="59">
        <v>73</v>
      </c>
      <c r="I79" s="21">
        <v>5</v>
      </c>
      <c r="J79" s="21">
        <v>12</v>
      </c>
      <c r="K79" s="56">
        <v>0</v>
      </c>
      <c r="L79" s="62">
        <f t="shared" si="4"/>
        <v>90</v>
      </c>
      <c r="M79" s="87">
        <v>20</v>
      </c>
      <c r="N79" s="21">
        <v>9</v>
      </c>
      <c r="O79" s="79">
        <f t="shared" si="5"/>
        <v>45</v>
      </c>
      <c r="P79" s="7">
        <v>85</v>
      </c>
      <c r="Q79" s="88">
        <f t="shared" si="2"/>
        <v>23.529411764705884</v>
      </c>
      <c r="R79" s="97">
        <v>0</v>
      </c>
      <c r="S79" s="98">
        <v>0</v>
      </c>
      <c r="T79" s="98">
        <v>0</v>
      </c>
      <c r="U79" s="99">
        <v>0</v>
      </c>
    </row>
    <row r="80" spans="1:21" s="2" customFormat="1" ht="11.25">
      <c r="A80" s="21">
        <v>50</v>
      </c>
      <c r="B80" s="21">
        <v>3</v>
      </c>
      <c r="C80" s="21">
        <v>11</v>
      </c>
      <c r="D80" s="21">
        <v>10</v>
      </c>
      <c r="E80" s="21">
        <v>60</v>
      </c>
      <c r="F80" s="56">
        <v>0</v>
      </c>
      <c r="G80" s="62">
        <f t="shared" si="3"/>
        <v>84</v>
      </c>
      <c r="H80" s="59">
        <v>71</v>
      </c>
      <c r="I80" s="21">
        <v>12</v>
      </c>
      <c r="J80" s="21">
        <v>1</v>
      </c>
      <c r="K80" s="56">
        <v>0</v>
      </c>
      <c r="L80" s="62">
        <f t="shared" si="4"/>
        <v>84</v>
      </c>
      <c r="M80" s="87">
        <v>20</v>
      </c>
      <c r="N80" s="21">
        <v>9</v>
      </c>
      <c r="O80" s="79">
        <f t="shared" si="5"/>
        <v>45</v>
      </c>
      <c r="P80" s="7">
        <v>85</v>
      </c>
      <c r="Q80" s="88">
        <f t="shared" si="2"/>
        <v>23.529411764705884</v>
      </c>
      <c r="R80" s="97">
        <v>0</v>
      </c>
      <c r="S80" s="98">
        <v>0</v>
      </c>
      <c r="T80" s="98">
        <v>0</v>
      </c>
      <c r="U80" s="99">
        <v>0</v>
      </c>
    </row>
    <row r="81" spans="1:21" s="2" customFormat="1" ht="11.25">
      <c r="A81" s="21">
        <v>51</v>
      </c>
      <c r="B81" s="21">
        <v>2</v>
      </c>
      <c r="C81" s="21">
        <v>14</v>
      </c>
      <c r="D81" s="21">
        <v>5</v>
      </c>
      <c r="E81" s="21">
        <v>39</v>
      </c>
      <c r="F81" s="56">
        <v>0</v>
      </c>
      <c r="G81" s="62">
        <f t="shared" si="3"/>
        <v>60</v>
      </c>
      <c r="H81" s="59">
        <v>55</v>
      </c>
      <c r="I81" s="21">
        <v>3</v>
      </c>
      <c r="J81" s="21">
        <v>2</v>
      </c>
      <c r="K81" s="56">
        <v>0</v>
      </c>
      <c r="L81" s="62">
        <f t="shared" si="4"/>
        <v>60</v>
      </c>
      <c r="M81" s="87">
        <v>20</v>
      </c>
      <c r="N81" s="21">
        <v>8</v>
      </c>
      <c r="O81" s="79">
        <f t="shared" si="5"/>
        <v>40</v>
      </c>
      <c r="P81" s="7">
        <v>85</v>
      </c>
      <c r="Q81" s="88">
        <f t="shared" si="2"/>
        <v>23.529411764705884</v>
      </c>
      <c r="R81" s="97">
        <v>0</v>
      </c>
      <c r="S81" s="98">
        <v>0</v>
      </c>
      <c r="T81" s="98">
        <v>0</v>
      </c>
      <c r="U81" s="99">
        <v>0</v>
      </c>
    </row>
    <row r="82" spans="1:21" s="2" customFormat="1" ht="11.25">
      <c r="A82" s="21">
        <v>52</v>
      </c>
      <c r="B82" s="21">
        <v>3</v>
      </c>
      <c r="C82" s="21">
        <v>16</v>
      </c>
      <c r="D82" s="21">
        <v>14</v>
      </c>
      <c r="E82" s="21">
        <v>53</v>
      </c>
      <c r="F82" s="56">
        <v>0</v>
      </c>
      <c r="G82" s="62">
        <f t="shared" si="3"/>
        <v>86</v>
      </c>
      <c r="H82" s="59">
        <v>72</v>
      </c>
      <c r="I82" s="21">
        <v>6</v>
      </c>
      <c r="J82" s="21">
        <v>8</v>
      </c>
      <c r="K82" s="56">
        <v>0</v>
      </c>
      <c r="L82" s="62">
        <f t="shared" si="4"/>
        <v>86</v>
      </c>
      <c r="M82" s="87">
        <v>20</v>
      </c>
      <c r="N82" s="21">
        <v>9</v>
      </c>
      <c r="O82" s="79">
        <f t="shared" si="5"/>
        <v>45</v>
      </c>
      <c r="P82" s="7">
        <v>85</v>
      </c>
      <c r="Q82" s="88">
        <f t="shared" si="2"/>
        <v>23.529411764705884</v>
      </c>
      <c r="R82" s="97">
        <v>0</v>
      </c>
      <c r="S82" s="98">
        <v>0</v>
      </c>
      <c r="T82" s="98">
        <v>0</v>
      </c>
      <c r="U82" s="99">
        <v>0</v>
      </c>
    </row>
    <row r="83" spans="1:21" s="2" customFormat="1" ht="12" thickBot="1">
      <c r="A83" s="24">
        <v>53</v>
      </c>
      <c r="B83" s="24">
        <v>6</v>
      </c>
      <c r="C83" s="24">
        <v>24</v>
      </c>
      <c r="D83" s="24">
        <v>5</v>
      </c>
      <c r="E83" s="24">
        <v>22</v>
      </c>
      <c r="F83" s="57">
        <v>0</v>
      </c>
      <c r="G83" s="63">
        <f t="shared" si="3"/>
        <v>57</v>
      </c>
      <c r="H83" s="60">
        <v>35</v>
      </c>
      <c r="I83" s="24">
        <v>7</v>
      </c>
      <c r="J83" s="24">
        <v>15</v>
      </c>
      <c r="K83" s="57">
        <v>0</v>
      </c>
      <c r="L83" s="63">
        <f t="shared" si="4"/>
        <v>57</v>
      </c>
      <c r="M83" s="89">
        <v>20</v>
      </c>
      <c r="N83" s="90">
        <v>9</v>
      </c>
      <c r="O83" s="91">
        <f t="shared" si="5"/>
        <v>45</v>
      </c>
      <c r="P83" s="92">
        <v>85</v>
      </c>
      <c r="Q83" s="93">
        <f t="shared" si="2"/>
        <v>23.529411764705884</v>
      </c>
      <c r="R83" s="97">
        <v>0</v>
      </c>
      <c r="S83" s="98">
        <v>0</v>
      </c>
      <c r="T83" s="98">
        <v>0</v>
      </c>
      <c r="U83" s="99">
        <v>0</v>
      </c>
    </row>
    <row r="84" spans="1:21" s="2" customFormat="1" ht="12" thickBot="1">
      <c r="A84" s="25" t="s">
        <v>35</v>
      </c>
      <c r="B84" s="26">
        <f aca="true" t="shared" si="6" ref="B84:L84">SUM(B31:B83)</f>
        <v>1536</v>
      </c>
      <c r="C84" s="26">
        <f t="shared" si="6"/>
        <v>6689</v>
      </c>
      <c r="D84" s="26">
        <f t="shared" si="6"/>
        <v>4137</v>
      </c>
      <c r="E84" s="26">
        <f t="shared" si="6"/>
        <v>19502</v>
      </c>
      <c r="F84" s="64">
        <f t="shared" si="6"/>
        <v>44</v>
      </c>
      <c r="G84" s="65">
        <f t="shared" si="6"/>
        <v>31908</v>
      </c>
      <c r="H84" s="66">
        <f t="shared" si="6"/>
        <v>20444</v>
      </c>
      <c r="I84" s="67">
        <f t="shared" si="6"/>
        <v>6724</v>
      </c>
      <c r="J84" s="67">
        <f t="shared" si="6"/>
        <v>4740</v>
      </c>
      <c r="K84" s="68">
        <f t="shared" si="6"/>
        <v>0</v>
      </c>
      <c r="L84" s="65">
        <f t="shared" si="6"/>
        <v>31908</v>
      </c>
      <c r="M84" s="78">
        <v>20</v>
      </c>
      <c r="N84" s="65">
        <v>17</v>
      </c>
      <c r="O84" s="80">
        <f t="shared" si="5"/>
        <v>85</v>
      </c>
      <c r="P84" s="81">
        <v>85</v>
      </c>
      <c r="Q84" s="82">
        <f t="shared" si="2"/>
        <v>23.529411764705884</v>
      </c>
      <c r="R84" s="101">
        <f>SUM(R31:R83)</f>
        <v>5</v>
      </c>
      <c r="S84" s="102">
        <f>SUM(S31:S83)</f>
        <v>5</v>
      </c>
      <c r="T84" s="103">
        <v>100</v>
      </c>
      <c r="U84" s="104">
        <f>SUM(U31:U83)</f>
        <v>0</v>
      </c>
    </row>
    <row r="85" spans="1:15" s="2" customFormat="1" ht="11.25">
      <c r="A85" s="5" t="s">
        <v>4</v>
      </c>
      <c r="B85" s="22"/>
      <c r="C85" s="22"/>
      <c r="D85" s="22"/>
      <c r="E85" s="22"/>
      <c r="F85" s="22"/>
      <c r="G85" s="23"/>
      <c r="H85" s="22"/>
      <c r="I85" s="22"/>
      <c r="J85" s="22"/>
      <c r="K85" s="22"/>
      <c r="L85" s="23"/>
      <c r="M85" s="22"/>
      <c r="N85" s="22" t="s">
        <v>56</v>
      </c>
      <c r="O85" s="22"/>
    </row>
    <row r="86" spans="1:15" s="2" customFormat="1" ht="11.25">
      <c r="A86" s="22"/>
      <c r="B86" s="22"/>
      <c r="C86" s="22"/>
      <c r="D86" s="22"/>
      <c r="E86" s="22"/>
      <c r="F86" s="22"/>
      <c r="G86" s="23"/>
      <c r="H86" s="22"/>
      <c r="I86" s="22"/>
      <c r="J86" s="22"/>
      <c r="K86" s="22"/>
      <c r="L86" s="23"/>
      <c r="M86" s="22"/>
      <c r="N86" s="22"/>
      <c r="O86" s="22"/>
    </row>
    <row r="87" s="2" customFormat="1" ht="11.25">
      <c r="A87" s="6"/>
    </row>
    <row r="88" s="2" customFormat="1" ht="11.25">
      <c r="A88" s="6" t="s">
        <v>31</v>
      </c>
    </row>
    <row r="89" s="2" customFormat="1" ht="12" thickBot="1">
      <c r="A89" s="6"/>
    </row>
    <row r="90" spans="1:14" s="2" customFormat="1" ht="12" thickBot="1">
      <c r="A90" s="124" t="s">
        <v>1</v>
      </c>
      <c r="B90" s="130" t="s">
        <v>6</v>
      </c>
      <c r="C90" s="131"/>
      <c r="D90" s="131"/>
      <c r="E90" s="131"/>
      <c r="F90" s="131"/>
      <c r="G90" s="132"/>
      <c r="H90" s="130" t="s">
        <v>7</v>
      </c>
      <c r="I90" s="131"/>
      <c r="J90" s="131"/>
      <c r="K90" s="131"/>
      <c r="L90" s="132"/>
      <c r="M90" s="124" t="s">
        <v>18</v>
      </c>
      <c r="N90" s="7"/>
    </row>
    <row r="91" spans="1:14" s="2" customFormat="1" ht="12" thickBot="1">
      <c r="A91" s="125"/>
      <c r="B91" s="52" t="s">
        <v>10</v>
      </c>
      <c r="C91" s="53" t="s">
        <v>11</v>
      </c>
      <c r="D91" s="53" t="s">
        <v>12</v>
      </c>
      <c r="E91" s="53" t="s">
        <v>13</v>
      </c>
      <c r="F91" s="53" t="s">
        <v>14</v>
      </c>
      <c r="G91" s="54" t="s">
        <v>3</v>
      </c>
      <c r="H91" s="52" t="s">
        <v>15</v>
      </c>
      <c r="I91" s="53" t="s">
        <v>16</v>
      </c>
      <c r="J91" s="53" t="s">
        <v>17</v>
      </c>
      <c r="K91" s="53" t="s">
        <v>14</v>
      </c>
      <c r="L91" s="54" t="s">
        <v>3</v>
      </c>
      <c r="M91" s="125"/>
      <c r="N91" s="7"/>
    </row>
    <row r="92" spans="1:14" s="2" customFormat="1" ht="12.75">
      <c r="A92" s="35" t="s">
        <v>37</v>
      </c>
      <c r="B92" s="27">
        <v>37</v>
      </c>
      <c r="C92" s="27">
        <v>157</v>
      </c>
      <c r="D92" s="27">
        <v>132</v>
      </c>
      <c r="E92" s="27">
        <v>968</v>
      </c>
      <c r="F92" s="55">
        <v>15</v>
      </c>
      <c r="G92" s="61">
        <f>SUM(B92:F92)</f>
        <v>1309</v>
      </c>
      <c r="H92" s="58">
        <v>1309</v>
      </c>
      <c r="I92" s="27">
        <v>0</v>
      </c>
      <c r="J92" s="27">
        <v>0</v>
      </c>
      <c r="K92" s="55">
        <v>0</v>
      </c>
      <c r="L92" s="61">
        <f>SUM(H92:K92)</f>
        <v>1309</v>
      </c>
      <c r="M92" s="61">
        <v>14</v>
      </c>
      <c r="N92" s="7"/>
    </row>
    <row r="93" spans="1:14" s="2" customFormat="1" ht="12.75">
      <c r="A93" s="28" t="s">
        <v>38</v>
      </c>
      <c r="B93" s="21">
        <v>8</v>
      </c>
      <c r="C93" s="21">
        <v>84</v>
      </c>
      <c r="D93" s="21">
        <v>68</v>
      </c>
      <c r="E93" s="21">
        <v>253</v>
      </c>
      <c r="F93" s="56">
        <v>5</v>
      </c>
      <c r="G93" s="62">
        <f>SUM(B93:F93)</f>
        <v>418</v>
      </c>
      <c r="H93" s="59">
        <v>285</v>
      </c>
      <c r="I93" s="21">
        <v>131</v>
      </c>
      <c r="J93" s="21">
        <v>2</v>
      </c>
      <c r="K93" s="56">
        <v>0</v>
      </c>
      <c r="L93" s="62">
        <f>SUM(H93:K93)</f>
        <v>418</v>
      </c>
      <c r="M93" s="62">
        <v>1</v>
      </c>
      <c r="N93" s="7"/>
    </row>
    <row r="94" spans="1:14" s="2" customFormat="1" ht="12.75">
      <c r="A94" s="28" t="s">
        <v>39</v>
      </c>
      <c r="B94" s="21">
        <v>270</v>
      </c>
      <c r="C94" s="21">
        <v>1236</v>
      </c>
      <c r="D94" s="21">
        <v>720</v>
      </c>
      <c r="E94" s="21">
        <v>813</v>
      </c>
      <c r="F94" s="56">
        <v>1</v>
      </c>
      <c r="G94" s="62">
        <f aca="true" t="shared" si="7" ref="G94:G99">SUM(B94:F94)</f>
        <v>3040</v>
      </c>
      <c r="H94" s="59">
        <v>2175</v>
      </c>
      <c r="I94" s="21">
        <v>36</v>
      </c>
      <c r="J94" s="21">
        <v>829</v>
      </c>
      <c r="K94" s="56">
        <v>0</v>
      </c>
      <c r="L94" s="62">
        <f aca="true" t="shared" si="8" ref="L94:L99">SUM(H94:K94)</f>
        <v>3040</v>
      </c>
      <c r="M94" s="62">
        <v>23</v>
      </c>
      <c r="N94" s="7"/>
    </row>
    <row r="95" spans="1:14" s="2" customFormat="1" ht="12.75">
      <c r="A95" s="28" t="s">
        <v>40</v>
      </c>
      <c r="B95" s="21">
        <v>5</v>
      </c>
      <c r="C95" s="21">
        <v>22</v>
      </c>
      <c r="D95" s="21">
        <v>24</v>
      </c>
      <c r="E95" s="21">
        <v>138</v>
      </c>
      <c r="F95" s="56">
        <v>0</v>
      </c>
      <c r="G95" s="62">
        <f t="shared" si="7"/>
        <v>189</v>
      </c>
      <c r="H95" s="59">
        <v>134</v>
      </c>
      <c r="I95" s="21">
        <v>55</v>
      </c>
      <c r="J95" s="21">
        <v>0</v>
      </c>
      <c r="K95" s="56">
        <v>0</v>
      </c>
      <c r="L95" s="62">
        <f t="shared" si="8"/>
        <v>189</v>
      </c>
      <c r="M95" s="62">
        <v>1</v>
      </c>
      <c r="N95" s="7"/>
    </row>
    <row r="96" spans="1:14" s="2" customFormat="1" ht="12.75">
      <c r="A96" s="28" t="s">
        <v>41</v>
      </c>
      <c r="B96" s="21">
        <v>0</v>
      </c>
      <c r="C96" s="21">
        <v>1</v>
      </c>
      <c r="D96" s="21">
        <v>1</v>
      </c>
      <c r="E96" s="21">
        <v>13</v>
      </c>
      <c r="F96" s="56">
        <v>0</v>
      </c>
      <c r="G96" s="62">
        <f t="shared" si="7"/>
        <v>15</v>
      </c>
      <c r="H96" s="59">
        <v>9</v>
      </c>
      <c r="I96" s="21">
        <v>6</v>
      </c>
      <c r="J96" s="21">
        <v>0</v>
      </c>
      <c r="K96" s="56">
        <v>0</v>
      </c>
      <c r="L96" s="62">
        <f t="shared" si="8"/>
        <v>15</v>
      </c>
      <c r="M96" s="62">
        <v>1</v>
      </c>
      <c r="N96" s="7"/>
    </row>
    <row r="97" spans="1:14" s="2" customFormat="1" ht="12.75">
      <c r="A97" s="28" t="s">
        <v>42</v>
      </c>
      <c r="B97" s="21">
        <v>20</v>
      </c>
      <c r="C97" s="21">
        <v>68</v>
      </c>
      <c r="D97" s="21">
        <v>56</v>
      </c>
      <c r="E97" s="21">
        <v>260</v>
      </c>
      <c r="F97" s="56">
        <v>0</v>
      </c>
      <c r="G97" s="62">
        <f t="shared" si="7"/>
        <v>404</v>
      </c>
      <c r="H97" s="59">
        <v>220</v>
      </c>
      <c r="I97" s="21">
        <v>181</v>
      </c>
      <c r="J97" s="21">
        <v>3</v>
      </c>
      <c r="K97" s="56">
        <v>0</v>
      </c>
      <c r="L97" s="62">
        <f t="shared" si="8"/>
        <v>404</v>
      </c>
      <c r="M97" s="62">
        <v>2</v>
      </c>
      <c r="N97" s="7"/>
    </row>
    <row r="98" spans="1:14" s="2" customFormat="1" ht="12.75">
      <c r="A98" s="28" t="s">
        <v>43</v>
      </c>
      <c r="B98" s="21">
        <v>0</v>
      </c>
      <c r="C98" s="21">
        <v>2</v>
      </c>
      <c r="D98" s="21">
        <v>1</v>
      </c>
      <c r="E98" s="21">
        <v>5</v>
      </c>
      <c r="F98" s="56">
        <v>0</v>
      </c>
      <c r="G98" s="62">
        <f t="shared" si="7"/>
        <v>8</v>
      </c>
      <c r="H98" s="59">
        <v>4</v>
      </c>
      <c r="I98" s="21">
        <v>4</v>
      </c>
      <c r="J98" s="21">
        <v>0</v>
      </c>
      <c r="K98" s="56">
        <v>0</v>
      </c>
      <c r="L98" s="62">
        <f t="shared" si="8"/>
        <v>8</v>
      </c>
      <c r="M98" s="62">
        <v>5</v>
      </c>
      <c r="N98" s="7"/>
    </row>
    <row r="99" spans="1:14" s="2" customFormat="1" ht="13.5" thickBot="1">
      <c r="A99" s="30" t="s">
        <v>44</v>
      </c>
      <c r="B99" s="24">
        <v>1196</v>
      </c>
      <c r="C99" s="24">
        <v>5119</v>
      </c>
      <c r="D99" s="24">
        <v>3135</v>
      </c>
      <c r="E99" s="24">
        <v>17052</v>
      </c>
      <c r="F99" s="57">
        <v>23</v>
      </c>
      <c r="G99" s="105">
        <f t="shared" si="7"/>
        <v>26525</v>
      </c>
      <c r="H99" s="60">
        <v>16308</v>
      </c>
      <c r="I99" s="24">
        <v>6311</v>
      </c>
      <c r="J99" s="24">
        <v>3906</v>
      </c>
      <c r="K99" s="57">
        <v>0</v>
      </c>
      <c r="L99" s="62">
        <f t="shared" si="8"/>
        <v>26525</v>
      </c>
      <c r="M99" s="63">
        <v>38</v>
      </c>
      <c r="N99" s="7"/>
    </row>
    <row r="100" spans="1:14" s="2" customFormat="1" ht="12" thickBot="1">
      <c r="A100" s="25" t="s">
        <v>35</v>
      </c>
      <c r="B100" s="26">
        <f aca="true" t="shared" si="9" ref="B100:M100">SUM(B92:B99)</f>
        <v>1536</v>
      </c>
      <c r="C100" s="26">
        <f t="shared" si="9"/>
        <v>6689</v>
      </c>
      <c r="D100" s="26">
        <f t="shared" si="9"/>
        <v>4137</v>
      </c>
      <c r="E100" s="26">
        <f t="shared" si="9"/>
        <v>19502</v>
      </c>
      <c r="F100" s="26">
        <f t="shared" si="9"/>
        <v>44</v>
      </c>
      <c r="G100" s="26">
        <f t="shared" si="9"/>
        <v>31908</v>
      </c>
      <c r="H100" s="26">
        <f t="shared" si="9"/>
        <v>20444</v>
      </c>
      <c r="I100" s="26">
        <f t="shared" si="9"/>
        <v>6724</v>
      </c>
      <c r="J100" s="26">
        <f t="shared" si="9"/>
        <v>4740</v>
      </c>
      <c r="K100" s="26">
        <f t="shared" si="9"/>
        <v>0</v>
      </c>
      <c r="L100" s="26">
        <f t="shared" si="9"/>
        <v>31908</v>
      </c>
      <c r="M100" s="65">
        <f t="shared" si="9"/>
        <v>85</v>
      </c>
      <c r="N100" s="7"/>
    </row>
    <row r="101" s="2" customFormat="1" ht="11.25">
      <c r="A101" s="5" t="s">
        <v>4</v>
      </c>
    </row>
    <row r="102" s="2" customFormat="1" ht="11.25">
      <c r="A102" s="6"/>
    </row>
    <row r="103" s="2" customFormat="1" ht="11.25">
      <c r="A103" s="6"/>
    </row>
    <row r="104" spans="1:54" s="2" customFormat="1" ht="11.25">
      <c r="A104" s="6" t="s">
        <v>30</v>
      </c>
      <c r="BB104" s="7"/>
    </row>
    <row r="105" spans="1:55" s="2" customFormat="1" ht="12" thickBot="1">
      <c r="A105" s="6"/>
      <c r="BB105" s="7"/>
      <c r="BC105" s="7"/>
    </row>
    <row r="106" spans="1:57" s="2" customFormat="1" ht="12.75" customHeight="1" thickBot="1">
      <c r="A106" s="124" t="s">
        <v>1</v>
      </c>
      <c r="B106" s="121" t="s">
        <v>2</v>
      </c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  <c r="AA106" s="122"/>
      <c r="AB106" s="122"/>
      <c r="AC106" s="122"/>
      <c r="AD106" s="122"/>
      <c r="AE106" s="122"/>
      <c r="AF106" s="122"/>
      <c r="AG106" s="122"/>
      <c r="AH106" s="122"/>
      <c r="AI106" s="122"/>
      <c r="AJ106" s="122"/>
      <c r="AK106" s="122"/>
      <c r="AL106" s="122"/>
      <c r="AM106" s="122"/>
      <c r="AN106" s="122"/>
      <c r="AO106" s="122"/>
      <c r="AP106" s="122"/>
      <c r="AQ106" s="122"/>
      <c r="AR106" s="122"/>
      <c r="AS106" s="122"/>
      <c r="AT106" s="122"/>
      <c r="AU106" s="122"/>
      <c r="AV106" s="122"/>
      <c r="AW106" s="122"/>
      <c r="AX106" s="122"/>
      <c r="AY106" s="122"/>
      <c r="AZ106" s="122"/>
      <c r="BA106" s="122"/>
      <c r="BB106" s="122"/>
      <c r="BC106" s="123"/>
      <c r="BD106" s="40"/>
      <c r="BE106" s="7"/>
    </row>
    <row r="107" spans="1:81" s="2" customFormat="1" ht="12.75" customHeight="1" thickBot="1">
      <c r="A107" s="125"/>
      <c r="B107" s="52">
        <v>1</v>
      </c>
      <c r="C107" s="53">
        <v>2</v>
      </c>
      <c r="D107" s="53">
        <v>3</v>
      </c>
      <c r="E107" s="53">
        <v>4</v>
      </c>
      <c r="F107" s="53">
        <v>5</v>
      </c>
      <c r="G107" s="53">
        <v>6</v>
      </c>
      <c r="H107" s="53">
        <v>7</v>
      </c>
      <c r="I107" s="53">
        <v>8</v>
      </c>
      <c r="J107" s="53">
        <v>9</v>
      </c>
      <c r="K107" s="53">
        <v>10</v>
      </c>
      <c r="L107" s="53">
        <v>11</v>
      </c>
      <c r="M107" s="53">
        <v>12</v>
      </c>
      <c r="N107" s="53">
        <v>13</v>
      </c>
      <c r="O107" s="53">
        <v>14</v>
      </c>
      <c r="P107" s="53">
        <v>15</v>
      </c>
      <c r="Q107" s="53">
        <v>16</v>
      </c>
      <c r="R107" s="53">
        <v>17</v>
      </c>
      <c r="S107" s="53">
        <v>18</v>
      </c>
      <c r="T107" s="53">
        <v>19</v>
      </c>
      <c r="U107" s="53">
        <v>20</v>
      </c>
      <c r="V107" s="53">
        <v>21</v>
      </c>
      <c r="W107" s="53">
        <v>22</v>
      </c>
      <c r="X107" s="53">
        <v>23</v>
      </c>
      <c r="Y107" s="53">
        <v>24</v>
      </c>
      <c r="Z107" s="53">
        <v>25</v>
      </c>
      <c r="AA107" s="53">
        <v>26</v>
      </c>
      <c r="AB107" s="53">
        <v>27</v>
      </c>
      <c r="AC107" s="53">
        <v>28</v>
      </c>
      <c r="AD107" s="53">
        <v>29</v>
      </c>
      <c r="AE107" s="53">
        <v>30</v>
      </c>
      <c r="AF107" s="53">
        <v>31</v>
      </c>
      <c r="AG107" s="53">
        <v>32</v>
      </c>
      <c r="AH107" s="53">
        <v>33</v>
      </c>
      <c r="AI107" s="53">
        <v>34</v>
      </c>
      <c r="AJ107" s="53">
        <v>35</v>
      </c>
      <c r="AK107" s="53">
        <v>36</v>
      </c>
      <c r="AL107" s="53">
        <v>37</v>
      </c>
      <c r="AM107" s="53">
        <v>38</v>
      </c>
      <c r="AN107" s="53">
        <v>39</v>
      </c>
      <c r="AO107" s="53">
        <v>40</v>
      </c>
      <c r="AP107" s="53">
        <v>41</v>
      </c>
      <c r="AQ107" s="53">
        <v>42</v>
      </c>
      <c r="AR107" s="53">
        <v>43</v>
      </c>
      <c r="AS107" s="53">
        <v>44</v>
      </c>
      <c r="AT107" s="53">
        <v>45</v>
      </c>
      <c r="AU107" s="53">
        <v>46</v>
      </c>
      <c r="AV107" s="53">
        <v>47</v>
      </c>
      <c r="AW107" s="53">
        <v>48</v>
      </c>
      <c r="AX107" s="53">
        <v>49</v>
      </c>
      <c r="AY107" s="53">
        <v>50</v>
      </c>
      <c r="AZ107" s="53">
        <v>51</v>
      </c>
      <c r="BA107" s="53">
        <v>52</v>
      </c>
      <c r="BB107" s="53">
        <v>53</v>
      </c>
      <c r="BC107" s="54" t="s">
        <v>3</v>
      </c>
      <c r="BD107" s="41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 s="37"/>
    </row>
    <row r="108" spans="1:81" s="2" customFormat="1" ht="12.75" customHeight="1">
      <c r="A108" s="35" t="s">
        <v>37</v>
      </c>
      <c r="B108" s="27" t="s">
        <v>36</v>
      </c>
      <c r="C108" s="27" t="s">
        <v>36</v>
      </c>
      <c r="D108" s="27" t="s">
        <v>36</v>
      </c>
      <c r="E108" s="27" t="s">
        <v>36</v>
      </c>
      <c r="F108" s="27" t="s">
        <v>36</v>
      </c>
      <c r="G108" s="27" t="s">
        <v>36</v>
      </c>
      <c r="H108" s="27" t="s">
        <v>36</v>
      </c>
      <c r="I108" s="27" t="s">
        <v>36</v>
      </c>
      <c r="J108" s="27" t="s">
        <v>36</v>
      </c>
      <c r="K108" s="27" t="s">
        <v>36</v>
      </c>
      <c r="L108" s="27" t="s">
        <v>36</v>
      </c>
      <c r="M108" s="27" t="s">
        <v>36</v>
      </c>
      <c r="N108" s="27" t="s">
        <v>36</v>
      </c>
      <c r="O108" s="27" t="s">
        <v>36</v>
      </c>
      <c r="P108" s="27" t="s">
        <v>36</v>
      </c>
      <c r="Q108" s="27" t="s">
        <v>36</v>
      </c>
      <c r="R108" s="27" t="s">
        <v>36</v>
      </c>
      <c r="S108" s="27" t="s">
        <v>36</v>
      </c>
      <c r="T108" s="27" t="s">
        <v>36</v>
      </c>
      <c r="U108" s="27" t="s">
        <v>36</v>
      </c>
      <c r="V108" s="27" t="s">
        <v>36</v>
      </c>
      <c r="W108" s="27" t="s">
        <v>36</v>
      </c>
      <c r="X108" s="27" t="s">
        <v>36</v>
      </c>
      <c r="Y108" s="27" t="s">
        <v>36</v>
      </c>
      <c r="Z108" s="27" t="s">
        <v>36</v>
      </c>
      <c r="AA108" s="27" t="s">
        <v>36</v>
      </c>
      <c r="AB108" s="27" t="s">
        <v>36</v>
      </c>
      <c r="AC108" s="27" t="s">
        <v>36</v>
      </c>
      <c r="AD108" s="27" t="s">
        <v>36</v>
      </c>
      <c r="AE108" s="27" t="s">
        <v>36</v>
      </c>
      <c r="AF108" s="27" t="s">
        <v>36</v>
      </c>
      <c r="AG108" s="27" t="s">
        <v>36</v>
      </c>
      <c r="AH108" s="27" t="s">
        <v>36</v>
      </c>
      <c r="AI108" s="27" t="s">
        <v>36</v>
      </c>
      <c r="AJ108" s="27" t="s">
        <v>36</v>
      </c>
      <c r="AK108" s="27" t="s">
        <v>36</v>
      </c>
      <c r="AL108" s="27" t="s">
        <v>36</v>
      </c>
      <c r="AM108" s="27" t="s">
        <v>36</v>
      </c>
      <c r="AN108" s="27" t="s">
        <v>36</v>
      </c>
      <c r="AO108" s="27" t="s">
        <v>36</v>
      </c>
      <c r="AP108" s="27" t="s">
        <v>36</v>
      </c>
      <c r="AQ108" s="27" t="s">
        <v>36</v>
      </c>
      <c r="AR108" s="27" t="s">
        <v>36</v>
      </c>
      <c r="AS108" s="27" t="s">
        <v>36</v>
      </c>
      <c r="AT108" s="27" t="s">
        <v>36</v>
      </c>
      <c r="AU108" s="27" t="s">
        <v>36</v>
      </c>
      <c r="AV108" s="27" t="s">
        <v>36</v>
      </c>
      <c r="AW108" s="27" t="s">
        <v>36</v>
      </c>
      <c r="AX108" s="27" t="s">
        <v>36</v>
      </c>
      <c r="AY108" s="27" t="s">
        <v>36</v>
      </c>
      <c r="AZ108" s="27" t="s">
        <v>36</v>
      </c>
      <c r="BA108" s="27" t="s">
        <v>36</v>
      </c>
      <c r="BB108" s="55" t="s">
        <v>36</v>
      </c>
      <c r="BC108" s="61">
        <f>SUM(B108:BB108)</f>
        <v>0</v>
      </c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 s="37"/>
    </row>
    <row r="109" spans="1:81" s="2" customFormat="1" ht="12.75" customHeight="1">
      <c r="A109" s="28" t="s">
        <v>38</v>
      </c>
      <c r="B109" s="21" t="s">
        <v>36</v>
      </c>
      <c r="C109" s="21" t="s">
        <v>36</v>
      </c>
      <c r="D109" s="21" t="s">
        <v>36</v>
      </c>
      <c r="E109" s="21" t="s">
        <v>36</v>
      </c>
      <c r="F109" s="21" t="s">
        <v>36</v>
      </c>
      <c r="G109" s="21" t="s">
        <v>36</v>
      </c>
      <c r="H109" s="21" t="s">
        <v>36</v>
      </c>
      <c r="I109" s="21" t="s">
        <v>36</v>
      </c>
      <c r="J109" s="21" t="s">
        <v>36</v>
      </c>
      <c r="K109" s="21" t="s">
        <v>36</v>
      </c>
      <c r="L109" s="21" t="s">
        <v>36</v>
      </c>
      <c r="M109" s="21" t="s">
        <v>36</v>
      </c>
      <c r="N109" s="21" t="s">
        <v>36</v>
      </c>
      <c r="O109" s="21" t="s">
        <v>36</v>
      </c>
      <c r="P109" s="21" t="s">
        <v>36</v>
      </c>
      <c r="Q109" s="21" t="s">
        <v>36</v>
      </c>
      <c r="R109" s="21" t="s">
        <v>36</v>
      </c>
      <c r="S109" s="21" t="s">
        <v>36</v>
      </c>
      <c r="T109" s="21" t="s">
        <v>36</v>
      </c>
      <c r="U109" s="21" t="s">
        <v>36</v>
      </c>
      <c r="V109" s="21" t="s">
        <v>36</v>
      </c>
      <c r="W109" s="21" t="s">
        <v>36</v>
      </c>
      <c r="X109" s="21" t="s">
        <v>36</v>
      </c>
      <c r="Y109" s="21" t="s">
        <v>36</v>
      </c>
      <c r="Z109" s="21" t="s">
        <v>36</v>
      </c>
      <c r="AA109" s="21" t="s">
        <v>36</v>
      </c>
      <c r="AB109" s="21" t="s">
        <v>36</v>
      </c>
      <c r="AC109" s="21" t="s">
        <v>36</v>
      </c>
      <c r="AD109" s="21" t="s">
        <v>36</v>
      </c>
      <c r="AE109" s="21" t="s">
        <v>36</v>
      </c>
      <c r="AF109" s="21" t="s">
        <v>36</v>
      </c>
      <c r="AG109" s="21" t="s">
        <v>36</v>
      </c>
      <c r="AH109" s="21" t="s">
        <v>36</v>
      </c>
      <c r="AI109" s="21" t="s">
        <v>36</v>
      </c>
      <c r="AJ109" s="21" t="s">
        <v>36</v>
      </c>
      <c r="AK109" s="21" t="s">
        <v>36</v>
      </c>
      <c r="AL109" s="21" t="s">
        <v>36</v>
      </c>
      <c r="AM109" s="21" t="s">
        <v>36</v>
      </c>
      <c r="AN109" s="21" t="s">
        <v>36</v>
      </c>
      <c r="AO109" s="21" t="s">
        <v>36</v>
      </c>
      <c r="AP109" s="21" t="s">
        <v>36</v>
      </c>
      <c r="AQ109" s="21" t="s">
        <v>36</v>
      </c>
      <c r="AR109" s="21" t="s">
        <v>36</v>
      </c>
      <c r="AS109" s="21" t="s">
        <v>36</v>
      </c>
      <c r="AT109" s="21" t="s">
        <v>36</v>
      </c>
      <c r="AU109" s="21" t="s">
        <v>36</v>
      </c>
      <c r="AV109" s="21" t="s">
        <v>36</v>
      </c>
      <c r="AW109" s="21" t="s">
        <v>36</v>
      </c>
      <c r="AX109" s="21" t="s">
        <v>36</v>
      </c>
      <c r="AY109" s="21" t="s">
        <v>36</v>
      </c>
      <c r="AZ109" s="21" t="s">
        <v>36</v>
      </c>
      <c r="BA109" s="21" t="s">
        <v>36</v>
      </c>
      <c r="BB109" s="56" t="s">
        <v>36</v>
      </c>
      <c r="BC109" s="77">
        <f aca="true" t="shared" si="10" ref="BC109:BC115">SUM(B109:BB109)</f>
        <v>0</v>
      </c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 s="37"/>
    </row>
    <row r="110" spans="1:81" s="2" customFormat="1" ht="12.75" customHeight="1">
      <c r="A110" s="28" t="s">
        <v>39</v>
      </c>
      <c r="B110" s="21" t="s">
        <v>36</v>
      </c>
      <c r="C110" s="21" t="s">
        <v>36</v>
      </c>
      <c r="D110" s="21" t="s">
        <v>36</v>
      </c>
      <c r="E110" s="21" t="s">
        <v>36</v>
      </c>
      <c r="F110" s="21" t="s">
        <v>36</v>
      </c>
      <c r="G110" s="21" t="s">
        <v>36</v>
      </c>
      <c r="H110" s="21" t="s">
        <v>36</v>
      </c>
      <c r="I110" s="21" t="s">
        <v>36</v>
      </c>
      <c r="J110" s="21" t="s">
        <v>36</v>
      </c>
      <c r="K110" s="21" t="s">
        <v>36</v>
      </c>
      <c r="L110" s="21" t="s">
        <v>36</v>
      </c>
      <c r="M110" s="21" t="s">
        <v>36</v>
      </c>
      <c r="N110" s="21" t="s">
        <v>36</v>
      </c>
      <c r="O110" s="21" t="s">
        <v>36</v>
      </c>
      <c r="P110" s="21" t="s">
        <v>36</v>
      </c>
      <c r="Q110" s="21" t="s">
        <v>36</v>
      </c>
      <c r="R110" s="21" t="s">
        <v>36</v>
      </c>
      <c r="S110" s="21" t="s">
        <v>36</v>
      </c>
      <c r="T110" s="21" t="s">
        <v>36</v>
      </c>
      <c r="U110" s="21" t="s">
        <v>36</v>
      </c>
      <c r="V110" s="21" t="s">
        <v>36</v>
      </c>
      <c r="W110" s="21" t="s">
        <v>36</v>
      </c>
      <c r="X110" s="21">
        <v>1</v>
      </c>
      <c r="Y110" s="21" t="s">
        <v>36</v>
      </c>
      <c r="Z110" s="21" t="s">
        <v>36</v>
      </c>
      <c r="AA110" s="21" t="s">
        <v>36</v>
      </c>
      <c r="AB110" s="21" t="s">
        <v>36</v>
      </c>
      <c r="AC110" s="21" t="s">
        <v>36</v>
      </c>
      <c r="AD110" s="21" t="s">
        <v>36</v>
      </c>
      <c r="AE110" s="21" t="s">
        <v>36</v>
      </c>
      <c r="AF110" s="21" t="s">
        <v>36</v>
      </c>
      <c r="AG110" s="21" t="s">
        <v>36</v>
      </c>
      <c r="AH110" s="21" t="s">
        <v>36</v>
      </c>
      <c r="AI110" s="21" t="s">
        <v>36</v>
      </c>
      <c r="AJ110" s="21" t="s">
        <v>36</v>
      </c>
      <c r="AK110" s="21" t="s">
        <v>36</v>
      </c>
      <c r="AL110" s="21" t="s">
        <v>36</v>
      </c>
      <c r="AM110" s="21" t="s">
        <v>36</v>
      </c>
      <c r="AN110" s="21" t="s">
        <v>36</v>
      </c>
      <c r="AO110" s="21">
        <v>1</v>
      </c>
      <c r="AP110" s="21" t="s">
        <v>36</v>
      </c>
      <c r="AQ110" s="21" t="s">
        <v>36</v>
      </c>
      <c r="AR110" s="21" t="s">
        <v>36</v>
      </c>
      <c r="AS110" s="21" t="s">
        <v>36</v>
      </c>
      <c r="AT110" s="21" t="s">
        <v>36</v>
      </c>
      <c r="AU110" s="21" t="s">
        <v>36</v>
      </c>
      <c r="AV110" s="21" t="s">
        <v>36</v>
      </c>
      <c r="AW110" s="21" t="s">
        <v>36</v>
      </c>
      <c r="AX110" s="21" t="s">
        <v>36</v>
      </c>
      <c r="AY110" s="21" t="s">
        <v>36</v>
      </c>
      <c r="AZ110" s="21" t="s">
        <v>36</v>
      </c>
      <c r="BA110" s="21" t="s">
        <v>36</v>
      </c>
      <c r="BB110" s="56" t="s">
        <v>36</v>
      </c>
      <c r="BC110" s="77">
        <f t="shared" si="10"/>
        <v>2</v>
      </c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 s="37"/>
    </row>
    <row r="111" spans="1:81" s="2" customFormat="1" ht="12.75" customHeight="1">
      <c r="A111" s="28" t="s">
        <v>40</v>
      </c>
      <c r="B111" s="21" t="s">
        <v>36</v>
      </c>
      <c r="C111" s="21" t="s">
        <v>36</v>
      </c>
      <c r="D111" s="21" t="s">
        <v>36</v>
      </c>
      <c r="E111" s="21" t="s">
        <v>36</v>
      </c>
      <c r="F111" s="21" t="s">
        <v>36</v>
      </c>
      <c r="G111" s="21" t="s">
        <v>36</v>
      </c>
      <c r="H111" s="21" t="s">
        <v>36</v>
      </c>
      <c r="I111" s="21" t="s">
        <v>36</v>
      </c>
      <c r="J111" s="21" t="s">
        <v>36</v>
      </c>
      <c r="K111" s="21" t="s">
        <v>36</v>
      </c>
      <c r="L111" s="21" t="s">
        <v>36</v>
      </c>
      <c r="M111" s="21" t="s">
        <v>36</v>
      </c>
      <c r="N111" s="21" t="s">
        <v>36</v>
      </c>
      <c r="O111" s="21" t="s">
        <v>36</v>
      </c>
      <c r="P111" s="21" t="s">
        <v>36</v>
      </c>
      <c r="Q111" s="21" t="s">
        <v>36</v>
      </c>
      <c r="R111" s="21" t="s">
        <v>36</v>
      </c>
      <c r="S111" s="21" t="s">
        <v>36</v>
      </c>
      <c r="T111" s="21" t="s">
        <v>36</v>
      </c>
      <c r="U111" s="21" t="s">
        <v>36</v>
      </c>
      <c r="V111" s="21" t="s">
        <v>36</v>
      </c>
      <c r="W111" s="21" t="s">
        <v>36</v>
      </c>
      <c r="X111" s="21" t="s">
        <v>36</v>
      </c>
      <c r="Y111" s="21" t="s">
        <v>36</v>
      </c>
      <c r="Z111" s="21" t="s">
        <v>36</v>
      </c>
      <c r="AA111" s="21" t="s">
        <v>36</v>
      </c>
      <c r="AB111" s="21" t="s">
        <v>36</v>
      </c>
      <c r="AC111" s="21" t="s">
        <v>36</v>
      </c>
      <c r="AD111" s="21" t="s">
        <v>36</v>
      </c>
      <c r="AE111" s="21" t="s">
        <v>36</v>
      </c>
      <c r="AF111" s="21" t="s">
        <v>36</v>
      </c>
      <c r="AG111" s="21" t="s">
        <v>36</v>
      </c>
      <c r="AH111" s="21" t="s">
        <v>36</v>
      </c>
      <c r="AI111" s="21" t="s">
        <v>36</v>
      </c>
      <c r="AJ111" s="21" t="s">
        <v>36</v>
      </c>
      <c r="AK111" s="21" t="s">
        <v>36</v>
      </c>
      <c r="AL111" s="21" t="s">
        <v>36</v>
      </c>
      <c r="AM111" s="21" t="s">
        <v>36</v>
      </c>
      <c r="AN111" s="21" t="s">
        <v>36</v>
      </c>
      <c r="AO111" s="21" t="s">
        <v>36</v>
      </c>
      <c r="AP111" s="21" t="s">
        <v>36</v>
      </c>
      <c r="AQ111" s="21" t="s">
        <v>36</v>
      </c>
      <c r="AR111" s="21" t="s">
        <v>36</v>
      </c>
      <c r="AS111" s="21" t="s">
        <v>36</v>
      </c>
      <c r="AT111" s="21" t="s">
        <v>36</v>
      </c>
      <c r="AU111" s="21" t="s">
        <v>36</v>
      </c>
      <c r="AV111" s="21" t="s">
        <v>36</v>
      </c>
      <c r="AW111" s="21" t="s">
        <v>36</v>
      </c>
      <c r="AX111" s="21" t="s">
        <v>36</v>
      </c>
      <c r="AY111" s="21" t="s">
        <v>36</v>
      </c>
      <c r="AZ111" s="21" t="s">
        <v>36</v>
      </c>
      <c r="BA111" s="21" t="s">
        <v>36</v>
      </c>
      <c r="BB111" s="56" t="s">
        <v>36</v>
      </c>
      <c r="BC111" s="77">
        <f t="shared" si="10"/>
        <v>0</v>
      </c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 s="37"/>
    </row>
    <row r="112" spans="1:81" s="2" customFormat="1" ht="12.75" customHeight="1">
      <c r="A112" s="28" t="s">
        <v>41</v>
      </c>
      <c r="B112" s="21" t="s">
        <v>36</v>
      </c>
      <c r="C112" s="21" t="s">
        <v>36</v>
      </c>
      <c r="D112" s="21" t="s">
        <v>36</v>
      </c>
      <c r="E112" s="21" t="s">
        <v>36</v>
      </c>
      <c r="F112" s="21" t="s">
        <v>36</v>
      </c>
      <c r="G112" s="21" t="s">
        <v>36</v>
      </c>
      <c r="H112" s="21" t="s">
        <v>36</v>
      </c>
      <c r="I112" s="21" t="s">
        <v>36</v>
      </c>
      <c r="J112" s="21" t="s">
        <v>36</v>
      </c>
      <c r="K112" s="21" t="s">
        <v>36</v>
      </c>
      <c r="L112" s="21" t="s">
        <v>36</v>
      </c>
      <c r="M112" s="21" t="s">
        <v>36</v>
      </c>
      <c r="N112" s="21" t="s">
        <v>36</v>
      </c>
      <c r="O112" s="21" t="s">
        <v>36</v>
      </c>
      <c r="P112" s="21" t="s">
        <v>36</v>
      </c>
      <c r="Q112" s="21" t="s">
        <v>36</v>
      </c>
      <c r="R112" s="21" t="s">
        <v>36</v>
      </c>
      <c r="S112" s="21" t="s">
        <v>36</v>
      </c>
      <c r="T112" s="21" t="s">
        <v>36</v>
      </c>
      <c r="U112" s="21" t="s">
        <v>36</v>
      </c>
      <c r="V112" s="21" t="s">
        <v>36</v>
      </c>
      <c r="W112" s="21" t="s">
        <v>36</v>
      </c>
      <c r="X112" s="21" t="s">
        <v>36</v>
      </c>
      <c r="Y112" s="21" t="s">
        <v>36</v>
      </c>
      <c r="Z112" s="21" t="s">
        <v>36</v>
      </c>
      <c r="AA112" s="21" t="s">
        <v>36</v>
      </c>
      <c r="AB112" s="21" t="s">
        <v>36</v>
      </c>
      <c r="AC112" s="21" t="s">
        <v>36</v>
      </c>
      <c r="AD112" s="21" t="s">
        <v>36</v>
      </c>
      <c r="AE112" s="21" t="s">
        <v>36</v>
      </c>
      <c r="AF112" s="21" t="s">
        <v>36</v>
      </c>
      <c r="AG112" s="21" t="s">
        <v>36</v>
      </c>
      <c r="AH112" s="21" t="s">
        <v>36</v>
      </c>
      <c r="AI112" s="21" t="s">
        <v>36</v>
      </c>
      <c r="AJ112" s="21" t="s">
        <v>36</v>
      </c>
      <c r="AK112" s="21" t="s">
        <v>36</v>
      </c>
      <c r="AL112" s="21" t="s">
        <v>36</v>
      </c>
      <c r="AM112" s="21" t="s">
        <v>36</v>
      </c>
      <c r="AN112" s="21" t="s">
        <v>36</v>
      </c>
      <c r="AO112" s="21" t="s">
        <v>36</v>
      </c>
      <c r="AP112" s="21" t="s">
        <v>36</v>
      </c>
      <c r="AQ112" s="21" t="s">
        <v>36</v>
      </c>
      <c r="AR112" s="21" t="s">
        <v>36</v>
      </c>
      <c r="AS112" s="21" t="s">
        <v>36</v>
      </c>
      <c r="AT112" s="21" t="s">
        <v>36</v>
      </c>
      <c r="AU112" s="21" t="s">
        <v>36</v>
      </c>
      <c r="AV112" s="21" t="s">
        <v>36</v>
      </c>
      <c r="AW112" s="21" t="s">
        <v>36</v>
      </c>
      <c r="AX112" s="21" t="s">
        <v>36</v>
      </c>
      <c r="AY112" s="21" t="s">
        <v>36</v>
      </c>
      <c r="AZ112" s="21" t="s">
        <v>36</v>
      </c>
      <c r="BA112" s="21" t="s">
        <v>36</v>
      </c>
      <c r="BB112" s="56" t="s">
        <v>36</v>
      </c>
      <c r="BC112" s="77">
        <f t="shared" si="10"/>
        <v>0</v>
      </c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 s="37"/>
    </row>
    <row r="113" spans="1:81" s="2" customFormat="1" ht="12.75" customHeight="1">
      <c r="A113" s="28" t="s">
        <v>42</v>
      </c>
      <c r="B113" s="21" t="s">
        <v>36</v>
      </c>
      <c r="C113" s="21" t="s">
        <v>36</v>
      </c>
      <c r="D113" s="21" t="s">
        <v>36</v>
      </c>
      <c r="E113" s="21" t="s">
        <v>36</v>
      </c>
      <c r="F113" s="21" t="s">
        <v>36</v>
      </c>
      <c r="G113" s="21" t="s">
        <v>36</v>
      </c>
      <c r="H113" s="21" t="s">
        <v>36</v>
      </c>
      <c r="I113" s="21" t="s">
        <v>36</v>
      </c>
      <c r="J113" s="21" t="s">
        <v>36</v>
      </c>
      <c r="K113" s="21" t="s">
        <v>36</v>
      </c>
      <c r="L113" s="21" t="s">
        <v>36</v>
      </c>
      <c r="M113" s="21" t="s">
        <v>36</v>
      </c>
      <c r="N113" s="21" t="s">
        <v>36</v>
      </c>
      <c r="O113" s="21" t="s">
        <v>36</v>
      </c>
      <c r="P113" s="21" t="s">
        <v>36</v>
      </c>
      <c r="Q113" s="21" t="s">
        <v>36</v>
      </c>
      <c r="R113" s="21" t="s">
        <v>36</v>
      </c>
      <c r="S113" s="21" t="s">
        <v>36</v>
      </c>
      <c r="T113" s="21" t="s">
        <v>36</v>
      </c>
      <c r="U113" s="21" t="s">
        <v>36</v>
      </c>
      <c r="V113" s="21" t="s">
        <v>36</v>
      </c>
      <c r="W113" s="21" t="s">
        <v>36</v>
      </c>
      <c r="X113" s="21" t="s">
        <v>36</v>
      </c>
      <c r="Y113" s="21" t="s">
        <v>36</v>
      </c>
      <c r="Z113" s="21" t="s">
        <v>36</v>
      </c>
      <c r="AA113" s="21" t="s">
        <v>36</v>
      </c>
      <c r="AB113" s="21" t="s">
        <v>36</v>
      </c>
      <c r="AC113" s="21" t="s">
        <v>36</v>
      </c>
      <c r="AD113" s="21" t="s">
        <v>36</v>
      </c>
      <c r="AE113" s="21" t="s">
        <v>36</v>
      </c>
      <c r="AF113" s="21" t="s">
        <v>36</v>
      </c>
      <c r="AG113" s="21" t="s">
        <v>36</v>
      </c>
      <c r="AH113" s="21" t="s">
        <v>36</v>
      </c>
      <c r="AI113" s="21" t="s">
        <v>36</v>
      </c>
      <c r="AJ113" s="21" t="s">
        <v>36</v>
      </c>
      <c r="AK113" s="21" t="s">
        <v>36</v>
      </c>
      <c r="AL113" s="21" t="s">
        <v>36</v>
      </c>
      <c r="AM113" s="21" t="s">
        <v>36</v>
      </c>
      <c r="AN113" s="21" t="s">
        <v>36</v>
      </c>
      <c r="AO113" s="21" t="s">
        <v>36</v>
      </c>
      <c r="AP113" s="21" t="s">
        <v>36</v>
      </c>
      <c r="AQ113" s="21" t="s">
        <v>36</v>
      </c>
      <c r="AR113" s="21" t="s">
        <v>36</v>
      </c>
      <c r="AS113" s="21" t="s">
        <v>36</v>
      </c>
      <c r="AT113" s="21" t="s">
        <v>36</v>
      </c>
      <c r="AU113" s="21" t="s">
        <v>36</v>
      </c>
      <c r="AV113" s="21" t="s">
        <v>36</v>
      </c>
      <c r="AW113" s="21" t="s">
        <v>36</v>
      </c>
      <c r="AX113" s="21" t="s">
        <v>36</v>
      </c>
      <c r="AY113" s="21" t="s">
        <v>36</v>
      </c>
      <c r="AZ113" s="21" t="s">
        <v>36</v>
      </c>
      <c r="BA113" s="21" t="s">
        <v>36</v>
      </c>
      <c r="BB113" s="56" t="s">
        <v>36</v>
      </c>
      <c r="BC113" s="77">
        <f t="shared" si="10"/>
        <v>0</v>
      </c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 s="37"/>
    </row>
    <row r="114" spans="1:81" s="2" customFormat="1" ht="12.75" customHeight="1">
      <c r="A114" s="28" t="s">
        <v>43</v>
      </c>
      <c r="B114" s="21" t="s">
        <v>36</v>
      </c>
      <c r="C114" s="21" t="s">
        <v>36</v>
      </c>
      <c r="D114" s="21" t="s">
        <v>36</v>
      </c>
      <c r="E114" s="21" t="s">
        <v>36</v>
      </c>
      <c r="F114" s="21" t="s">
        <v>36</v>
      </c>
      <c r="G114" s="21" t="s">
        <v>36</v>
      </c>
      <c r="H114" s="21" t="s">
        <v>36</v>
      </c>
      <c r="I114" s="21" t="s">
        <v>36</v>
      </c>
      <c r="J114" s="21" t="s">
        <v>36</v>
      </c>
      <c r="K114" s="21" t="s">
        <v>36</v>
      </c>
      <c r="L114" s="21" t="s">
        <v>36</v>
      </c>
      <c r="M114" s="21" t="s">
        <v>36</v>
      </c>
      <c r="N114" s="21" t="s">
        <v>36</v>
      </c>
      <c r="O114" s="21" t="s">
        <v>36</v>
      </c>
      <c r="P114" s="21" t="s">
        <v>36</v>
      </c>
      <c r="Q114" s="21" t="s">
        <v>36</v>
      </c>
      <c r="R114" s="21" t="s">
        <v>36</v>
      </c>
      <c r="S114" s="21" t="s">
        <v>36</v>
      </c>
      <c r="T114" s="21" t="s">
        <v>36</v>
      </c>
      <c r="U114" s="21" t="s">
        <v>36</v>
      </c>
      <c r="V114" s="21" t="s">
        <v>36</v>
      </c>
      <c r="W114" s="21" t="s">
        <v>36</v>
      </c>
      <c r="X114" s="21" t="s">
        <v>36</v>
      </c>
      <c r="Y114" s="21" t="s">
        <v>36</v>
      </c>
      <c r="Z114" s="21" t="s">
        <v>36</v>
      </c>
      <c r="AA114" s="21" t="s">
        <v>36</v>
      </c>
      <c r="AB114" s="21" t="s">
        <v>36</v>
      </c>
      <c r="AC114" s="21" t="s">
        <v>36</v>
      </c>
      <c r="AD114" s="21" t="s">
        <v>36</v>
      </c>
      <c r="AE114" s="21" t="s">
        <v>36</v>
      </c>
      <c r="AF114" s="21" t="s">
        <v>36</v>
      </c>
      <c r="AG114" s="21" t="s">
        <v>36</v>
      </c>
      <c r="AH114" s="21" t="s">
        <v>36</v>
      </c>
      <c r="AI114" s="21" t="s">
        <v>36</v>
      </c>
      <c r="AJ114" s="21" t="s">
        <v>36</v>
      </c>
      <c r="AK114" s="21" t="s">
        <v>36</v>
      </c>
      <c r="AL114" s="21" t="s">
        <v>36</v>
      </c>
      <c r="AM114" s="21" t="s">
        <v>36</v>
      </c>
      <c r="AN114" s="21" t="s">
        <v>36</v>
      </c>
      <c r="AO114" s="21" t="s">
        <v>36</v>
      </c>
      <c r="AP114" s="21" t="s">
        <v>36</v>
      </c>
      <c r="AQ114" s="21" t="s">
        <v>36</v>
      </c>
      <c r="AR114" s="21" t="s">
        <v>36</v>
      </c>
      <c r="AS114" s="21" t="s">
        <v>36</v>
      </c>
      <c r="AT114" s="21" t="s">
        <v>36</v>
      </c>
      <c r="AU114" s="21" t="s">
        <v>36</v>
      </c>
      <c r="AV114" s="21" t="s">
        <v>36</v>
      </c>
      <c r="AW114" s="21" t="s">
        <v>36</v>
      </c>
      <c r="AX114" s="21" t="s">
        <v>36</v>
      </c>
      <c r="AY114" s="21" t="s">
        <v>36</v>
      </c>
      <c r="AZ114" s="21" t="s">
        <v>36</v>
      </c>
      <c r="BA114" s="21" t="s">
        <v>36</v>
      </c>
      <c r="BB114" s="56" t="s">
        <v>36</v>
      </c>
      <c r="BC114" s="77">
        <f t="shared" si="10"/>
        <v>0</v>
      </c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 s="37"/>
    </row>
    <row r="115" spans="1:81" s="2" customFormat="1" ht="12.75" customHeight="1" thickBot="1">
      <c r="A115" s="30" t="s">
        <v>44</v>
      </c>
      <c r="B115" s="24" t="s">
        <v>36</v>
      </c>
      <c r="C115" s="24" t="s">
        <v>36</v>
      </c>
      <c r="D115" s="24" t="s">
        <v>36</v>
      </c>
      <c r="E115" s="24" t="s">
        <v>36</v>
      </c>
      <c r="F115" s="24" t="s">
        <v>36</v>
      </c>
      <c r="G115" s="24" t="s">
        <v>36</v>
      </c>
      <c r="H115" s="24" t="s">
        <v>36</v>
      </c>
      <c r="I115" s="24" t="s">
        <v>36</v>
      </c>
      <c r="J115" s="24">
        <v>2</v>
      </c>
      <c r="K115" s="24">
        <v>1</v>
      </c>
      <c r="L115" s="24" t="s">
        <v>36</v>
      </c>
      <c r="M115" s="24" t="s">
        <v>36</v>
      </c>
      <c r="N115" s="24" t="s">
        <v>36</v>
      </c>
      <c r="O115" s="24" t="s">
        <v>36</v>
      </c>
      <c r="P115" s="24" t="s">
        <v>36</v>
      </c>
      <c r="Q115" s="24" t="s">
        <v>36</v>
      </c>
      <c r="R115" s="24" t="s">
        <v>36</v>
      </c>
      <c r="S115" s="24" t="s">
        <v>36</v>
      </c>
      <c r="T115" s="24" t="s">
        <v>36</v>
      </c>
      <c r="U115" s="24" t="s">
        <v>36</v>
      </c>
      <c r="V115" s="24" t="s">
        <v>36</v>
      </c>
      <c r="W115" s="24" t="s">
        <v>36</v>
      </c>
      <c r="X115" s="24" t="s">
        <v>36</v>
      </c>
      <c r="Y115" s="24" t="s">
        <v>36</v>
      </c>
      <c r="Z115" s="24" t="s">
        <v>36</v>
      </c>
      <c r="AA115" s="24" t="s">
        <v>36</v>
      </c>
      <c r="AB115" s="24" t="s">
        <v>36</v>
      </c>
      <c r="AC115" s="24" t="s">
        <v>36</v>
      </c>
      <c r="AD115" s="24" t="s">
        <v>36</v>
      </c>
      <c r="AE115" s="24" t="s">
        <v>36</v>
      </c>
      <c r="AF115" s="24" t="s">
        <v>36</v>
      </c>
      <c r="AG115" s="24" t="s">
        <v>36</v>
      </c>
      <c r="AH115" s="24" t="s">
        <v>36</v>
      </c>
      <c r="AI115" s="24" t="s">
        <v>36</v>
      </c>
      <c r="AJ115" s="24" t="s">
        <v>36</v>
      </c>
      <c r="AK115" s="24" t="s">
        <v>36</v>
      </c>
      <c r="AL115" s="24" t="s">
        <v>36</v>
      </c>
      <c r="AM115" s="24" t="s">
        <v>36</v>
      </c>
      <c r="AN115" s="24" t="s">
        <v>36</v>
      </c>
      <c r="AO115" s="24" t="s">
        <v>36</v>
      </c>
      <c r="AP115" s="24" t="s">
        <v>36</v>
      </c>
      <c r="AQ115" s="24" t="s">
        <v>36</v>
      </c>
      <c r="AR115" s="24" t="s">
        <v>36</v>
      </c>
      <c r="AS115" s="24" t="s">
        <v>36</v>
      </c>
      <c r="AT115" s="24" t="s">
        <v>36</v>
      </c>
      <c r="AU115" s="24" t="s">
        <v>36</v>
      </c>
      <c r="AV115" s="24" t="s">
        <v>36</v>
      </c>
      <c r="AW115" s="24" t="s">
        <v>36</v>
      </c>
      <c r="AX115" s="24" t="s">
        <v>36</v>
      </c>
      <c r="AY115" s="24" t="s">
        <v>36</v>
      </c>
      <c r="AZ115" s="24" t="s">
        <v>36</v>
      </c>
      <c r="BA115" s="24" t="s">
        <v>36</v>
      </c>
      <c r="BB115" s="57" t="s">
        <v>36</v>
      </c>
      <c r="BC115" s="78">
        <f t="shared" si="10"/>
        <v>3</v>
      </c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9"/>
    </row>
    <row r="116" spans="1:55" s="31" customFormat="1" ht="12.75" customHeight="1" thickBot="1">
      <c r="A116" s="73" t="s">
        <v>45</v>
      </c>
      <c r="B116" s="74">
        <f>SUM(B108:B115)</f>
        <v>0</v>
      </c>
      <c r="C116" s="75">
        <f aca="true" t="shared" si="11" ref="C116:BC116">SUM(C108:C115)</f>
        <v>0</v>
      </c>
      <c r="D116" s="75">
        <f t="shared" si="11"/>
        <v>0</v>
      </c>
      <c r="E116" s="75">
        <f t="shared" si="11"/>
        <v>0</v>
      </c>
      <c r="F116" s="75">
        <f t="shared" si="11"/>
        <v>0</v>
      </c>
      <c r="G116" s="75">
        <f t="shared" si="11"/>
        <v>0</v>
      </c>
      <c r="H116" s="75">
        <f t="shared" si="11"/>
        <v>0</v>
      </c>
      <c r="I116" s="75">
        <f t="shared" si="11"/>
        <v>0</v>
      </c>
      <c r="J116" s="75">
        <f t="shared" si="11"/>
        <v>2</v>
      </c>
      <c r="K116" s="75">
        <f t="shared" si="11"/>
        <v>1</v>
      </c>
      <c r="L116" s="75">
        <f t="shared" si="11"/>
        <v>0</v>
      </c>
      <c r="M116" s="75">
        <f t="shared" si="11"/>
        <v>0</v>
      </c>
      <c r="N116" s="75">
        <f t="shared" si="11"/>
        <v>0</v>
      </c>
      <c r="O116" s="75">
        <f t="shared" si="11"/>
        <v>0</v>
      </c>
      <c r="P116" s="75">
        <f t="shared" si="11"/>
        <v>0</v>
      </c>
      <c r="Q116" s="75">
        <f t="shared" si="11"/>
        <v>0</v>
      </c>
      <c r="R116" s="75">
        <f t="shared" si="11"/>
        <v>0</v>
      </c>
      <c r="S116" s="75">
        <f t="shared" si="11"/>
        <v>0</v>
      </c>
      <c r="T116" s="75">
        <f t="shared" si="11"/>
        <v>0</v>
      </c>
      <c r="U116" s="75">
        <f t="shared" si="11"/>
        <v>0</v>
      </c>
      <c r="V116" s="75">
        <f t="shared" si="11"/>
        <v>0</v>
      </c>
      <c r="W116" s="75">
        <f t="shared" si="11"/>
        <v>0</v>
      </c>
      <c r="X116" s="75">
        <f t="shared" si="11"/>
        <v>1</v>
      </c>
      <c r="Y116" s="75">
        <f t="shared" si="11"/>
        <v>0</v>
      </c>
      <c r="Z116" s="75">
        <f t="shared" si="11"/>
        <v>0</v>
      </c>
      <c r="AA116" s="75">
        <f t="shared" si="11"/>
        <v>0</v>
      </c>
      <c r="AB116" s="75">
        <f t="shared" si="11"/>
        <v>0</v>
      </c>
      <c r="AC116" s="75">
        <f t="shared" si="11"/>
        <v>0</v>
      </c>
      <c r="AD116" s="75">
        <f t="shared" si="11"/>
        <v>0</v>
      </c>
      <c r="AE116" s="75">
        <f t="shared" si="11"/>
        <v>0</v>
      </c>
      <c r="AF116" s="75">
        <f t="shared" si="11"/>
        <v>0</v>
      </c>
      <c r="AG116" s="75">
        <f t="shared" si="11"/>
        <v>0</v>
      </c>
      <c r="AH116" s="75">
        <f t="shared" si="11"/>
        <v>0</v>
      </c>
      <c r="AI116" s="75">
        <f t="shared" si="11"/>
        <v>0</v>
      </c>
      <c r="AJ116" s="75">
        <f t="shared" si="11"/>
        <v>0</v>
      </c>
      <c r="AK116" s="75">
        <f t="shared" si="11"/>
        <v>0</v>
      </c>
      <c r="AL116" s="75">
        <f t="shared" si="11"/>
        <v>0</v>
      </c>
      <c r="AM116" s="75">
        <f t="shared" si="11"/>
        <v>0</v>
      </c>
      <c r="AN116" s="75">
        <f t="shared" si="11"/>
        <v>0</v>
      </c>
      <c r="AO116" s="75">
        <f t="shared" si="11"/>
        <v>1</v>
      </c>
      <c r="AP116" s="75">
        <f t="shared" si="11"/>
        <v>0</v>
      </c>
      <c r="AQ116" s="75">
        <f t="shared" si="11"/>
        <v>0</v>
      </c>
      <c r="AR116" s="75">
        <f t="shared" si="11"/>
        <v>0</v>
      </c>
      <c r="AS116" s="75">
        <f t="shared" si="11"/>
        <v>0</v>
      </c>
      <c r="AT116" s="75">
        <f t="shared" si="11"/>
        <v>0</v>
      </c>
      <c r="AU116" s="75">
        <f t="shared" si="11"/>
        <v>0</v>
      </c>
      <c r="AV116" s="75">
        <f t="shared" si="11"/>
        <v>0</v>
      </c>
      <c r="AW116" s="75">
        <f t="shared" si="11"/>
        <v>0</v>
      </c>
      <c r="AX116" s="75">
        <f t="shared" si="11"/>
        <v>0</v>
      </c>
      <c r="AY116" s="75">
        <f t="shared" si="11"/>
        <v>0</v>
      </c>
      <c r="AZ116" s="75">
        <f t="shared" si="11"/>
        <v>0</v>
      </c>
      <c r="BA116" s="75">
        <f t="shared" si="11"/>
        <v>0</v>
      </c>
      <c r="BB116" s="75">
        <f t="shared" si="11"/>
        <v>0</v>
      </c>
      <c r="BC116" s="76">
        <f t="shared" si="11"/>
        <v>5</v>
      </c>
    </row>
    <row r="117" s="2" customFormat="1" ht="11.25">
      <c r="A117" s="5" t="s">
        <v>4</v>
      </c>
    </row>
    <row r="118" s="2" customFormat="1" ht="11.25">
      <c r="A118" s="6"/>
    </row>
    <row r="119" s="2" customFormat="1" ht="11.25">
      <c r="A119" s="6"/>
    </row>
    <row r="120" s="2" customFormat="1" ht="11.25">
      <c r="A120" s="6" t="s">
        <v>57</v>
      </c>
    </row>
    <row r="121" spans="1:29" s="2" customFormat="1" ht="13.5" thickBot="1">
      <c r="A121" s="6"/>
      <c r="AB121" s="18"/>
      <c r="AC121" s="18"/>
    </row>
    <row r="122" spans="1:29" s="2" customFormat="1" ht="13.5" thickBot="1">
      <c r="A122" s="8" t="s">
        <v>19</v>
      </c>
      <c r="B122" s="9"/>
      <c r="C122" s="10"/>
      <c r="D122" s="10" t="s">
        <v>6</v>
      </c>
      <c r="E122" s="10"/>
      <c r="F122" s="10"/>
      <c r="G122" s="11"/>
      <c r="H122" s="9"/>
      <c r="I122" s="10"/>
      <c r="J122" s="10" t="s">
        <v>20</v>
      </c>
      <c r="K122" s="9"/>
      <c r="L122" s="11"/>
      <c r="AB122" s="18"/>
      <c r="AC122" s="18"/>
    </row>
    <row r="123" spans="1:29" s="2" customFormat="1" ht="13.5" thickBot="1">
      <c r="A123" s="12" t="s">
        <v>21</v>
      </c>
      <c r="B123" s="9" t="s">
        <v>22</v>
      </c>
      <c r="C123" s="13" t="s">
        <v>23</v>
      </c>
      <c r="D123" s="10" t="s">
        <v>24</v>
      </c>
      <c r="E123" s="13" t="s">
        <v>25</v>
      </c>
      <c r="F123" s="10" t="s">
        <v>14</v>
      </c>
      <c r="G123" s="13" t="s">
        <v>3</v>
      </c>
      <c r="H123" s="13" t="s">
        <v>15</v>
      </c>
      <c r="I123" s="10" t="s">
        <v>16</v>
      </c>
      <c r="J123" s="13" t="s">
        <v>17</v>
      </c>
      <c r="K123" s="13" t="s">
        <v>14</v>
      </c>
      <c r="L123" s="11" t="s">
        <v>3</v>
      </c>
      <c r="AB123" s="18"/>
      <c r="AC123" s="18"/>
    </row>
    <row r="124" spans="1:29" s="2" customFormat="1" ht="12.75">
      <c r="A124" s="6" t="s">
        <v>26</v>
      </c>
      <c r="B124" s="106">
        <f>SUM(B31:B43)</f>
        <v>564</v>
      </c>
      <c r="C124" s="106">
        <f>SUM(C31:C43)</f>
        <v>1710</v>
      </c>
      <c r="D124" s="106">
        <f>SUM(D31:D43)</f>
        <v>865</v>
      </c>
      <c r="E124" s="106">
        <f>SUM(E31:E43)</f>
        <v>5651</v>
      </c>
      <c r="F124" s="106">
        <f>SUM(F31:F43)</f>
        <v>38</v>
      </c>
      <c r="G124" s="15">
        <f>SUM(B124:F124)</f>
        <v>8828</v>
      </c>
      <c r="H124" s="106">
        <f>SUM(H31:H43)</f>
        <v>5313</v>
      </c>
      <c r="I124" s="106">
        <f>SUM(I31:I43)</f>
        <v>2591</v>
      </c>
      <c r="J124" s="106">
        <f>SUM(J31:J43)</f>
        <v>924</v>
      </c>
      <c r="K124" s="106">
        <f>SUM(K31:K43)</f>
        <v>0</v>
      </c>
      <c r="L124" s="109">
        <f>SUM(H124:K124)</f>
        <v>8828</v>
      </c>
      <c r="AB124" s="18"/>
      <c r="AC124" s="18"/>
    </row>
    <row r="125" spans="1:29" s="2" customFormat="1" ht="12.75">
      <c r="A125" s="6" t="s">
        <v>27</v>
      </c>
      <c r="B125" s="106">
        <f>SUM(B44:B56)</f>
        <v>337</v>
      </c>
      <c r="C125" s="106">
        <f>SUM(C44:C56)</f>
        <v>1611</v>
      </c>
      <c r="D125" s="106">
        <f>SUM(D44:D56)</f>
        <v>1074</v>
      </c>
      <c r="E125" s="106">
        <f>SUM(E44:E56)</f>
        <v>4348</v>
      </c>
      <c r="F125" s="106">
        <f>SUM(F44:F56)</f>
        <v>1</v>
      </c>
      <c r="G125" s="16">
        <f>SUM(B125:F125)</f>
        <v>7371</v>
      </c>
      <c r="H125" s="106">
        <f>SUM(H44:H56)</f>
        <v>4734</v>
      </c>
      <c r="I125" s="106">
        <f>SUM(I44:I56)</f>
        <v>1401</v>
      </c>
      <c r="J125" s="106">
        <f>SUM(J44:J56)</f>
        <v>1236</v>
      </c>
      <c r="K125" s="106">
        <f>SUM(K44:K56)</f>
        <v>0</v>
      </c>
      <c r="L125" s="110">
        <f>SUM(H125:K125)</f>
        <v>7371</v>
      </c>
      <c r="AB125" s="18"/>
      <c r="AC125" s="18"/>
    </row>
    <row r="126" spans="1:29" s="2" customFormat="1" ht="12.75">
      <c r="A126" s="6" t="s">
        <v>28</v>
      </c>
      <c r="B126" s="106">
        <f>SUM(B57:B69)</f>
        <v>445</v>
      </c>
      <c r="C126" s="106">
        <f>SUM(C57:C69)</f>
        <v>2228</v>
      </c>
      <c r="D126" s="106">
        <f>SUM(D57:D69)</f>
        <v>1436</v>
      </c>
      <c r="E126" s="106">
        <f>SUM(E57:E69)</f>
        <v>6544</v>
      </c>
      <c r="F126" s="106">
        <f>SUM(F57:F69)</f>
        <v>5</v>
      </c>
      <c r="G126" s="16">
        <f>SUM(B126:F126)</f>
        <v>10658</v>
      </c>
      <c r="H126" s="106">
        <f>SUM(H57:H69)</f>
        <v>6926</v>
      </c>
      <c r="I126" s="106">
        <f>SUM(I57:I69)</f>
        <v>2001</v>
      </c>
      <c r="J126" s="106">
        <f>SUM(J57:J69)</f>
        <v>1731</v>
      </c>
      <c r="K126" s="106">
        <f>SUM(K57:K69)</f>
        <v>0</v>
      </c>
      <c r="L126" s="110">
        <f>SUM(H126:K126)</f>
        <v>10658</v>
      </c>
      <c r="AB126" s="18"/>
      <c r="AC126" s="18"/>
    </row>
    <row r="127" spans="1:29" s="2" customFormat="1" ht="13.5" thickBot="1">
      <c r="A127" s="2" t="s">
        <v>29</v>
      </c>
      <c r="B127" s="107">
        <f>SUM(B70:B83)</f>
        <v>190</v>
      </c>
      <c r="C127" s="107">
        <f>SUM(C70:C83)</f>
        <v>1140</v>
      </c>
      <c r="D127" s="107">
        <f>SUM(D70:D83)</f>
        <v>762</v>
      </c>
      <c r="E127" s="107">
        <f>SUM(E70:E83)</f>
        <v>2959</v>
      </c>
      <c r="F127" s="107">
        <f>SUM(F70:F83)</f>
        <v>0</v>
      </c>
      <c r="G127" s="16">
        <f>SUM(B127:F127)</f>
        <v>5051</v>
      </c>
      <c r="H127" s="107">
        <f>SUM(H70:H83)</f>
        <v>3471</v>
      </c>
      <c r="I127" s="107">
        <f>SUM(I70:I83)</f>
        <v>731</v>
      </c>
      <c r="J127" s="107">
        <f>SUM(J70:J83)</f>
        <v>849</v>
      </c>
      <c r="K127" s="107">
        <f>SUM(K70:K83)</f>
        <v>0</v>
      </c>
      <c r="L127" s="111">
        <f>SUM(H127:K127)</f>
        <v>5051</v>
      </c>
      <c r="AB127" s="18"/>
      <c r="AC127" s="18"/>
    </row>
    <row r="128" spans="1:29" s="2" customFormat="1" ht="13.5" thickBot="1">
      <c r="A128" s="17" t="s">
        <v>3</v>
      </c>
      <c r="B128" s="108">
        <f>SUM(B124:B127)</f>
        <v>1536</v>
      </c>
      <c r="C128" s="108">
        <f aca="true" t="shared" si="12" ref="C128:L128">SUM(C124:C127)</f>
        <v>6689</v>
      </c>
      <c r="D128" s="108">
        <f t="shared" si="12"/>
        <v>4137</v>
      </c>
      <c r="E128" s="108">
        <f t="shared" si="12"/>
        <v>19502</v>
      </c>
      <c r="F128" s="108">
        <f t="shared" si="12"/>
        <v>44</v>
      </c>
      <c r="G128" s="108">
        <f t="shared" si="12"/>
        <v>31908</v>
      </c>
      <c r="H128" s="108">
        <f t="shared" si="12"/>
        <v>20444</v>
      </c>
      <c r="I128" s="108">
        <f t="shared" si="12"/>
        <v>6724</v>
      </c>
      <c r="J128" s="108">
        <f t="shared" si="12"/>
        <v>4740</v>
      </c>
      <c r="K128" s="108">
        <f t="shared" si="12"/>
        <v>0</v>
      </c>
      <c r="L128" s="108">
        <f t="shared" si="12"/>
        <v>31908</v>
      </c>
      <c r="AB128" s="18"/>
      <c r="AC128" s="18"/>
    </row>
    <row r="129" spans="1:29" s="2" customFormat="1" ht="12.75">
      <c r="A129" s="5" t="s">
        <v>4</v>
      </c>
      <c r="AB129" s="18"/>
      <c r="AC129" s="18"/>
    </row>
    <row r="130" spans="1:29" s="2" customFormat="1" ht="12.75">
      <c r="A130" s="6"/>
      <c r="AB130" s="18"/>
      <c r="AC130" s="18"/>
    </row>
    <row r="131" spans="1:81" s="2" customFormat="1" ht="12.75">
      <c r="A131" s="6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</row>
    <row r="132" ht="12.75">
      <c r="A132" s="6"/>
    </row>
  </sheetData>
  <mergeCells count="16">
    <mergeCell ref="P29:P30"/>
    <mergeCell ref="M90:M91"/>
    <mergeCell ref="A29:A30"/>
    <mergeCell ref="B29:G29"/>
    <mergeCell ref="H29:L29"/>
    <mergeCell ref="M29:M30"/>
    <mergeCell ref="A10:B10"/>
    <mergeCell ref="A13:A14"/>
    <mergeCell ref="B13:BD13"/>
    <mergeCell ref="B106:BC106"/>
    <mergeCell ref="A106:A107"/>
    <mergeCell ref="N29:N30"/>
    <mergeCell ref="O29:O30"/>
    <mergeCell ref="A90:A91"/>
    <mergeCell ref="B90:G90"/>
    <mergeCell ref="H90:L90"/>
  </mergeCells>
  <hyperlinks>
    <hyperlink ref="B7" r:id="rId1" display="mailto:dvhidri@saude.sp.gov.br"/>
  </hyperlinks>
  <printOptions/>
  <pageMargins left="0.75" right="0.75" top="1" bottom="1" header="0.492125985" footer="0.492125985"/>
  <pageSetup horizontalDpi="200" verticalDpi="2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da Saúde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dfsilva</dc:creator>
  <cp:keywords/>
  <dc:description/>
  <cp:lastModifiedBy>user</cp:lastModifiedBy>
  <dcterms:created xsi:type="dcterms:W3CDTF">2009-05-12T15:39:01Z</dcterms:created>
  <dcterms:modified xsi:type="dcterms:W3CDTF">2009-09-12T18:55:57Z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