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ConsolidadoGVESantos" sheetId="1" r:id="rId1"/>
    <sheet name="GrafGVE25Total" sheetId="2" r:id="rId2"/>
    <sheet name="GrafGVE25Mun" sheetId="3" r:id="rId3"/>
    <sheet name="GráfFetTrim" sheetId="4" r:id="rId4"/>
    <sheet name="GráfPlTratTrim" sheetId="5" r:id="rId5"/>
    <sheet name="GráfFetMun" sheetId="6" r:id="rId6"/>
    <sheet name="GráfPlTratMun" sheetId="7" r:id="rId7"/>
  </sheets>
  <definedNames/>
  <calcPr fullCalcOnLoad="1"/>
</workbook>
</file>

<file path=xl/sharedStrings.xml><?xml version="1.0" encoding="utf-8"?>
<sst xmlns="http://schemas.openxmlformats.org/spreadsheetml/2006/main" count="189" uniqueCount="98">
  <si>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</si>
  <si>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</si>
  <si>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</si>
  <si>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</si>
  <si>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</si>
  <si>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</si>
  <si>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</si>
  <si>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</si>
  <si>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</si>
  <si>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</si>
  <si>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</si>
  <si>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</si>
  <si>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</si>
  <si>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</si>
  <si>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</si>
  <si>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</si>
  <si>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</si>
  <si>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</si>
  <si>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</si>
  <si>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</si>
  <si>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</si>
  <si>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</si>
  <si>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</si>
  <si>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</si>
  <si>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</si>
  <si>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</si>
  <si>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</si>
  <si>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</si>
  <si>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</si>
  <si>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</si>
  <si>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</si>
  <si>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</si>
  <si>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</si>
  <si>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 xml:space="preserve"> - TOTAL DAS DIARRÉIAS SANGUINOLENTAS</t>
  </si>
  <si>
    <t>ISOL.</t>
  </si>
  <si>
    <t xml:space="preserve">E. coli </t>
  </si>
  <si>
    <t xml:space="preserve">e Número de E. coli isoladas 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</si>
  <si>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</si>
  <si>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</si>
  <si>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</si>
  <si>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</si>
  <si>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</si>
  <si>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</si>
  <si>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</si>
  <si>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</si>
  <si>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</si>
  <si>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</si>
  <si>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</si>
  <si>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</si>
  <si>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</si>
  <si>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</si>
  <si>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</si>
  <si>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Bertioga</t>
  </si>
  <si>
    <t>Cubatão</t>
  </si>
  <si>
    <t>Guarujá</t>
  </si>
  <si>
    <t>Itanhaém</t>
  </si>
  <si>
    <t>Mongaguá</t>
  </si>
  <si>
    <t>Peruíbe</t>
  </si>
  <si>
    <t>Praia Grande</t>
  </si>
  <si>
    <t>Santos</t>
  </si>
  <si>
    <t>São Vicente</t>
  </si>
  <si>
    <t>Total</t>
  </si>
  <si>
    <t>-</t>
  </si>
  <si>
    <t>MDDA GVE 25 Santos</t>
  </si>
  <si>
    <t>ANO: 2007</t>
  </si>
  <si>
    <t>Fonte: SIVEP_DDA</t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</si>
  <si>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Epidemiológicas, Total de Diarréias, GVE 25 Santos, 2007 </t>
    </r>
  </si>
  <si>
    <r>
      <t xml:space="preserve">Planilha 2 - </t>
    </r>
    <r>
      <rPr>
        <sz val="10"/>
        <rFont val="Arial"/>
        <family val="2"/>
      </rPr>
      <t>Consolidação dos dados de MDDA por Município e Semanas Epidemiológicas, Diarréia Sanguinolenta, GVE 25 Santos, 2007</t>
    </r>
  </si>
  <si>
    <t>Fonte: Divisão de Doenças de Transmissão Hídrica e Alimentar - CVE/SES-SP e GVE 25 - sistema em excel</t>
  </si>
  <si>
    <t xml:space="preserve">Fonte: SIVEP_DDA e sistema excel </t>
  </si>
  <si>
    <t>Inform.</t>
  </si>
  <si>
    <t>%</t>
  </si>
  <si>
    <t>Média</t>
  </si>
  <si>
    <r>
      <t xml:space="preserve">Planilha 3 - </t>
    </r>
    <r>
      <rPr>
        <sz val="10"/>
        <rFont val="Arial"/>
        <family val="2"/>
      </rPr>
      <t xml:space="preserve">Consolidação dos Dados de MDDA - Faixa Etária, Plano de Tratamento, Surtos Ocorridos e Investigados e Óbitos, por semana epidemiológica, GVE 25 Santos, 2007 </t>
    </r>
  </si>
  <si>
    <t>Monitorando MDDA</t>
  </si>
  <si>
    <t>Inform. = informando</t>
  </si>
  <si>
    <r>
      <t xml:space="preserve">Planilha 4 -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Óbitos, GVE 25 Santos 2007 </t>
    </r>
  </si>
  <si>
    <t>Fonte: Sistema em excel DDTHA/CVE</t>
  </si>
  <si>
    <r>
      <t xml:space="preserve">Planilha 6 - </t>
    </r>
    <r>
      <rPr>
        <sz val="10"/>
        <rFont val="Arial"/>
        <family val="2"/>
      </rPr>
      <t xml:space="preserve">Consolidação dos Dados de MDDA por trimestre - Faixa Etária e </t>
    </r>
    <r>
      <rPr>
        <i/>
        <sz val="10"/>
        <rFont val="Arial"/>
        <family val="2"/>
      </rPr>
      <t xml:space="preserve">E. coli </t>
    </r>
    <r>
      <rPr>
        <sz val="10"/>
        <rFont val="Arial"/>
        <family val="2"/>
      </rPr>
      <t xml:space="preserve">isoladas </t>
    </r>
  </si>
  <si>
    <t>Município</t>
  </si>
  <si>
    <t>Faixa Etária</t>
  </si>
  <si>
    <t>Plano de Tratamento</t>
  </si>
  <si>
    <t xml:space="preserve">&lt; 1 </t>
  </si>
  <si>
    <t xml:space="preserve">10 + 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</si>
  <si>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</si>
  <si>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</si>
  <si>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</si>
  <si>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</si>
  <si>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</si>
  <si>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</si>
  <si>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</si>
  <si>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</si>
  <si>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</si>
  <si>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U.S Atendem</t>
  </si>
  <si>
    <t>Fonte: SIVEP_DDA e sistema em excel</t>
  </si>
  <si>
    <r>
      <t xml:space="preserve">Planilha 5 - </t>
    </r>
    <r>
      <rPr>
        <sz val="10"/>
        <rFont val="Arial"/>
        <family val="2"/>
      </rPr>
      <t>Consolidação dos Dados de MDDA - Faixa Etária</t>
    </r>
  </si>
  <si>
    <t>Fonte: Sivep_DDA</t>
  </si>
  <si>
    <r>
      <t xml:space="preserve">Planilha 7 </t>
    </r>
    <r>
      <rPr>
        <sz val="10"/>
        <rFont val="Arial"/>
        <family val="0"/>
      </rPr>
      <t>- Casos de diarréia por faixa etária, plano de tratamento e número de US que atendem diarréia, por Município, GVE 25 Santos, 2007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</si>
</sst>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b/>
      <sz val="9.25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Border="1" applyAlignment="1">
      <alignment/>
    </xf>
    <xf numFmtId="0" fontId="0" fillId="0" borderId="31" xfId="0" applyBorder="1" applyAlignment="1">
      <alignment/>
    </xf>
    <xf numFmtId="0" fontId="1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2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0" fillId="0" borderId="33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9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10" fillId="0" borderId="38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39" xfId="0" applyFont="1" applyBorder="1" applyAlignment="1">
      <alignment horizontal="left" wrapText="1"/>
    </xf>
    <xf numFmtId="0" fontId="10" fillId="0" borderId="40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5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2" fillId="0" borderId="21" xfId="0" applyFont="1" applyBorder="1" applyAlignment="1">
      <alignment horizontal="right" wrapText="1"/>
    </xf>
    <xf numFmtId="0" fontId="12" fillId="0" borderId="24" xfId="0" applyFont="1" applyBorder="1" applyAlignment="1">
      <alignment horizontal="right" wrapText="1"/>
    </xf>
    <xf numFmtId="0" fontId="12" fillId="0" borderId="23" xfId="0" applyFont="1" applyBorder="1" applyAlignment="1">
      <alignment horizontal="right" wrapText="1"/>
    </xf>
    <xf numFmtId="0" fontId="12" fillId="0" borderId="25" xfId="0" applyFont="1" applyBorder="1" applyAlignment="1">
      <alignment horizontal="right" wrapText="1"/>
    </xf>
    <xf numFmtId="0" fontId="13" fillId="0" borderId="21" xfId="0" applyFont="1" applyBorder="1" applyAlignment="1">
      <alignment horizontal="right" wrapText="1"/>
    </xf>
    <xf numFmtId="0" fontId="13" fillId="0" borderId="22" xfId="0" applyFont="1" applyBorder="1" applyAlignment="1">
      <alignment horizontal="right" wrapText="1"/>
    </xf>
    <xf numFmtId="0" fontId="13" fillId="0" borderId="22" xfId="0" applyFont="1" applyFill="1" applyBorder="1" applyAlignment="1">
      <alignment horizontal="right" wrapText="1"/>
    </xf>
    <xf numFmtId="0" fontId="13" fillId="0" borderId="24" xfId="0" applyFont="1" applyBorder="1" applyAlignment="1">
      <alignment horizontal="right" wrapText="1"/>
    </xf>
    <xf numFmtId="0" fontId="0" fillId="0" borderId="40" xfId="0" applyFont="1" applyBorder="1" applyAlignment="1">
      <alignment horizontal="right"/>
    </xf>
    <xf numFmtId="0" fontId="13" fillId="0" borderId="43" xfId="0" applyFont="1" applyBorder="1" applyAlignment="1">
      <alignment horizontal="right" wrapText="1"/>
    </xf>
    <xf numFmtId="0" fontId="0" fillId="0" borderId="45" xfId="0" applyFont="1" applyBorder="1" applyAlignment="1">
      <alignment horizontal="right"/>
    </xf>
    <xf numFmtId="0" fontId="13" fillId="0" borderId="23" xfId="0" applyFont="1" applyBorder="1" applyAlignment="1">
      <alignment horizontal="right" wrapText="1"/>
    </xf>
    <xf numFmtId="0" fontId="13" fillId="0" borderId="3" xfId="0" applyFont="1" applyBorder="1" applyAlignment="1">
      <alignment horizontal="right" wrapText="1"/>
    </xf>
    <xf numFmtId="0" fontId="13" fillId="0" borderId="3" xfId="0" applyFont="1" applyFill="1" applyBorder="1" applyAlignment="1">
      <alignment horizontal="right" wrapText="1"/>
    </xf>
    <xf numFmtId="0" fontId="13" fillId="0" borderId="25" xfId="0" applyFont="1" applyBorder="1" applyAlignment="1">
      <alignment horizontal="right" wrapText="1"/>
    </xf>
    <xf numFmtId="0" fontId="0" fillId="0" borderId="30" xfId="0" applyFont="1" applyBorder="1" applyAlignment="1">
      <alignment horizontal="right"/>
    </xf>
    <xf numFmtId="0" fontId="13" fillId="0" borderId="44" xfId="0" applyFont="1" applyBorder="1" applyAlignment="1">
      <alignment horizontal="right" wrapText="1"/>
    </xf>
    <xf numFmtId="0" fontId="0" fillId="0" borderId="46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3" fillId="0" borderId="37" xfId="0" applyFont="1" applyBorder="1" applyAlignment="1">
      <alignment horizontal="right" wrapText="1"/>
    </xf>
    <xf numFmtId="0" fontId="13" fillId="0" borderId="38" xfId="0" applyFont="1" applyBorder="1" applyAlignment="1">
      <alignment horizontal="right" wrapText="1"/>
    </xf>
    <xf numFmtId="0" fontId="0" fillId="0" borderId="38" xfId="0" applyFont="1" applyBorder="1" applyAlignment="1">
      <alignment horizontal="right"/>
    </xf>
    <xf numFmtId="0" fontId="13" fillId="0" borderId="39" xfId="0" applyFont="1" applyBorder="1" applyAlignment="1">
      <alignment horizontal="right" wrapText="1"/>
    </xf>
    <xf numFmtId="0" fontId="0" fillId="0" borderId="41" xfId="0" applyFont="1" applyBorder="1" applyAlignment="1">
      <alignment horizontal="right"/>
    </xf>
    <xf numFmtId="0" fontId="13" fillId="0" borderId="47" xfId="0" applyFont="1" applyBorder="1" applyAlignment="1">
      <alignment horizontal="right" wrapText="1"/>
    </xf>
    <xf numFmtId="0" fontId="0" fillId="0" borderId="48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5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2" xfId="0" applyFont="1" applyBorder="1" applyAlignment="1">
      <alignment/>
    </xf>
    <xf numFmtId="0" fontId="12" fillId="0" borderId="53" xfId="0" applyFont="1" applyBorder="1" applyAlignment="1">
      <alignment horizontal="center" wrapText="1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12" fillId="0" borderId="28" xfId="0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170" fontId="0" fillId="0" borderId="5" xfId="0" applyNumberFormat="1" applyBorder="1" applyAlignment="1">
      <alignment horizontal="right"/>
    </xf>
    <xf numFmtId="170" fontId="0" fillId="0" borderId="40" xfId="0" applyNumberFormat="1" applyBorder="1" applyAlignment="1">
      <alignment horizontal="right"/>
    </xf>
    <xf numFmtId="170" fontId="0" fillId="0" borderId="30" xfId="0" applyNumberFormat="1" applyBorder="1" applyAlignment="1">
      <alignment horizontal="right"/>
    </xf>
    <xf numFmtId="0" fontId="12" fillId="0" borderId="27" xfId="0" applyFont="1" applyBorder="1" applyAlignment="1">
      <alignment horizontal="right" wrapText="1"/>
    </xf>
    <xf numFmtId="0" fontId="12" fillId="0" borderId="54" xfId="0" applyFont="1" applyBorder="1" applyAlignment="1">
      <alignment horizontal="right" wrapText="1"/>
    </xf>
    <xf numFmtId="170" fontId="0" fillId="0" borderId="32" xfId="0" applyNumberFormat="1" applyBorder="1" applyAlignment="1">
      <alignment horizontal="righ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5" fillId="2" borderId="6" xfId="0" applyFont="1" applyFill="1" applyBorder="1" applyAlignment="1">
      <alignment horizontal="left" wrapText="1"/>
    </xf>
    <xf numFmtId="0" fontId="15" fillId="2" borderId="7" xfId="0" applyFont="1" applyFill="1" applyBorder="1" applyAlignment="1">
      <alignment horizontal="left" wrapText="1"/>
    </xf>
    <xf numFmtId="0" fontId="0" fillId="0" borderId="5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5" fillId="2" borderId="5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13" fillId="0" borderId="59" xfId="0" applyFont="1" applyBorder="1" applyAlignment="1">
      <alignment horizontal="right" wrapText="1"/>
    </xf>
    <xf numFmtId="0" fontId="13" fillId="0" borderId="60" xfId="0" applyFont="1" applyBorder="1" applyAlignment="1">
      <alignment horizontal="right" wrapText="1"/>
    </xf>
    <xf numFmtId="0" fontId="13" fillId="0" borderId="61" xfId="0" applyFont="1" applyBorder="1" applyAlignment="1">
      <alignment horizontal="right" wrapText="1"/>
    </xf>
    <xf numFmtId="0" fontId="15" fillId="0" borderId="62" xfId="0" applyFont="1" applyBorder="1" applyAlignment="1">
      <alignment horizontal="right" wrapText="1"/>
    </xf>
    <xf numFmtId="0" fontId="13" fillId="0" borderId="63" xfId="0" applyFont="1" applyBorder="1" applyAlignment="1">
      <alignment horizontal="right" wrapText="1"/>
    </xf>
    <xf numFmtId="0" fontId="13" fillId="0" borderId="64" xfId="0" applyFont="1" applyBorder="1" applyAlignment="1">
      <alignment horizontal="right" wrapText="1"/>
    </xf>
    <xf numFmtId="0" fontId="13" fillId="0" borderId="65" xfId="0" applyFont="1" applyBorder="1" applyAlignment="1">
      <alignment horizontal="right" wrapText="1"/>
    </xf>
    <xf numFmtId="0" fontId="15" fillId="0" borderId="66" xfId="0" applyFont="1" applyBorder="1" applyAlignment="1">
      <alignment horizontal="right" wrapText="1"/>
    </xf>
    <xf numFmtId="0" fontId="13" fillId="0" borderId="62" xfId="0" applyFont="1" applyBorder="1" applyAlignment="1">
      <alignment horizontal="right" wrapText="1"/>
    </xf>
    <xf numFmtId="0" fontId="0" fillId="0" borderId="58" xfId="0" applyFont="1" applyBorder="1" applyAlignment="1">
      <alignment/>
    </xf>
    <xf numFmtId="0" fontId="0" fillId="0" borderId="0" xfId="0" applyFont="1" applyAlignment="1">
      <alignment/>
    </xf>
    <xf numFmtId="0" fontId="13" fillId="0" borderId="67" xfId="0" applyFont="1" applyBorder="1" applyAlignment="1">
      <alignment horizontal="right" wrapText="1"/>
    </xf>
    <xf numFmtId="0" fontId="13" fillId="0" borderId="68" xfId="0" applyFont="1" applyBorder="1" applyAlignment="1">
      <alignment horizontal="right" wrapText="1"/>
    </xf>
    <xf numFmtId="0" fontId="13" fillId="0" borderId="69" xfId="0" applyFont="1" applyBorder="1" applyAlignment="1">
      <alignment horizontal="right" wrapText="1"/>
    </xf>
    <xf numFmtId="0" fontId="15" fillId="0" borderId="70" xfId="0" applyFont="1" applyBorder="1" applyAlignment="1">
      <alignment horizontal="right" wrapText="1"/>
    </xf>
    <xf numFmtId="0" fontId="13" fillId="0" borderId="53" xfId="0" applyFont="1" applyBorder="1" applyAlignment="1">
      <alignment horizontal="right" wrapText="1"/>
    </xf>
    <xf numFmtId="0" fontId="15" fillId="0" borderId="71" xfId="0" applyFont="1" applyBorder="1" applyAlignment="1">
      <alignment horizontal="right" wrapText="1"/>
    </xf>
    <xf numFmtId="0" fontId="13" fillId="0" borderId="70" xfId="0" applyFont="1" applyBorder="1" applyAlignment="1">
      <alignment horizontal="right" wrapText="1"/>
    </xf>
    <xf numFmtId="0" fontId="13" fillId="0" borderId="72" xfId="0" applyFont="1" applyBorder="1" applyAlignment="1">
      <alignment horizontal="right" wrapText="1"/>
    </xf>
    <xf numFmtId="0" fontId="13" fillId="0" borderId="73" xfId="0" applyFont="1" applyBorder="1" applyAlignment="1">
      <alignment horizontal="right" wrapText="1"/>
    </xf>
    <xf numFmtId="0" fontId="13" fillId="0" borderId="74" xfId="0" applyFont="1" applyBorder="1" applyAlignment="1">
      <alignment horizontal="right" wrapText="1"/>
    </xf>
    <xf numFmtId="0" fontId="15" fillId="0" borderId="75" xfId="0" applyFont="1" applyBorder="1" applyAlignment="1">
      <alignment horizontal="right" wrapText="1"/>
    </xf>
    <xf numFmtId="0" fontId="13" fillId="0" borderId="76" xfId="0" applyFont="1" applyBorder="1" applyAlignment="1">
      <alignment horizontal="right" wrapText="1"/>
    </xf>
    <xf numFmtId="0" fontId="13" fillId="0" borderId="77" xfId="0" applyFont="1" applyBorder="1" applyAlignment="1">
      <alignment horizontal="right" wrapText="1"/>
    </xf>
    <xf numFmtId="0" fontId="13" fillId="0" borderId="78" xfId="0" applyFont="1" applyBorder="1" applyAlignment="1">
      <alignment horizontal="right" wrapText="1"/>
    </xf>
    <xf numFmtId="0" fontId="15" fillId="0" borderId="79" xfId="0" applyFont="1" applyBorder="1" applyAlignment="1">
      <alignment horizontal="right" wrapText="1"/>
    </xf>
    <xf numFmtId="0" fontId="13" fillId="0" borderId="75" xfId="0" applyFont="1" applyBorder="1" applyAlignment="1">
      <alignment horizontal="right" wrapText="1"/>
    </xf>
    <xf numFmtId="0" fontId="15" fillId="0" borderId="5" xfId="0" applyFont="1" applyBorder="1" applyAlignment="1">
      <alignment horizontal="left" wrapText="1"/>
    </xf>
    <xf numFmtId="0" fontId="15" fillId="0" borderId="80" xfId="0" applyFont="1" applyBorder="1" applyAlignment="1">
      <alignment horizontal="right" wrapText="1"/>
    </xf>
    <xf numFmtId="0" fontId="15" fillId="0" borderId="81" xfId="0" applyFont="1" applyBorder="1" applyAlignment="1">
      <alignment horizontal="right" wrapText="1"/>
    </xf>
    <xf numFmtId="0" fontId="15" fillId="0" borderId="82" xfId="0" applyFont="1" applyBorder="1" applyAlignment="1">
      <alignment horizontal="right" wrapText="1"/>
    </xf>
    <xf numFmtId="0" fontId="15" fillId="0" borderId="5" xfId="0" applyFont="1" applyBorder="1" applyAlignment="1">
      <alignment horizontal="right" wrapText="1"/>
    </xf>
    <xf numFmtId="0" fontId="15" fillId="0" borderId="83" xfId="0" applyFont="1" applyBorder="1" applyAlignment="1">
      <alignment horizontal="right" wrapText="1"/>
    </xf>
    <xf numFmtId="0" fontId="15" fillId="0" borderId="84" xfId="0" applyFont="1" applyBorder="1" applyAlignment="1">
      <alignment horizontal="right" wrapText="1"/>
    </xf>
    <xf numFmtId="0" fontId="3" fillId="0" borderId="5" xfId="0" applyFont="1" applyBorder="1" applyAlignment="1">
      <alignment horizontal="right"/>
    </xf>
    <xf numFmtId="0" fontId="0" fillId="0" borderId="6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15" fillId="2" borderId="9" xfId="0" applyFont="1" applyFill="1" applyBorder="1" applyAlignment="1">
      <alignment horizontal="left" wrapText="1"/>
    </xf>
    <xf numFmtId="0" fontId="15" fillId="2" borderId="10" xfId="0" applyFont="1" applyFill="1" applyBorder="1" applyAlignment="1">
      <alignment horizontal="left" wrapText="1"/>
    </xf>
    <xf numFmtId="0" fontId="15" fillId="2" borderId="33" xfId="0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 wrapText="1"/>
    </xf>
    <xf numFmtId="0" fontId="15" fillId="2" borderId="7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GVE XXV, 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ConsolidadoGVESantos!$A$17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ConsolidadoGVESantos!$B$17:$BA$17</c:f>
              <c:numCache>
                <c:ptCount val="52"/>
                <c:pt idx="0">
                  <c:v>137</c:v>
                </c:pt>
                <c:pt idx="1">
                  <c:v>145</c:v>
                </c:pt>
                <c:pt idx="2">
                  <c:v>194</c:v>
                </c:pt>
                <c:pt idx="3">
                  <c:v>125</c:v>
                </c:pt>
                <c:pt idx="4">
                  <c:v>248</c:v>
                </c:pt>
                <c:pt idx="5">
                  <c:v>279</c:v>
                </c:pt>
                <c:pt idx="6">
                  <c:v>203</c:v>
                </c:pt>
                <c:pt idx="7">
                  <c:v>250</c:v>
                </c:pt>
                <c:pt idx="8">
                  <c:v>320</c:v>
                </c:pt>
                <c:pt idx="9">
                  <c:v>331</c:v>
                </c:pt>
                <c:pt idx="10">
                  <c:v>335</c:v>
                </c:pt>
                <c:pt idx="11">
                  <c:v>193</c:v>
                </c:pt>
                <c:pt idx="12">
                  <c:v>294</c:v>
                </c:pt>
                <c:pt idx="13">
                  <c:v>197</c:v>
                </c:pt>
                <c:pt idx="14">
                  <c:v>205</c:v>
                </c:pt>
                <c:pt idx="15">
                  <c:v>174</c:v>
                </c:pt>
                <c:pt idx="16">
                  <c:v>151</c:v>
                </c:pt>
                <c:pt idx="17">
                  <c:v>170</c:v>
                </c:pt>
                <c:pt idx="18">
                  <c:v>114</c:v>
                </c:pt>
                <c:pt idx="19">
                  <c:v>176</c:v>
                </c:pt>
                <c:pt idx="20">
                  <c:v>150</c:v>
                </c:pt>
                <c:pt idx="21">
                  <c:v>111</c:v>
                </c:pt>
                <c:pt idx="22">
                  <c:v>197</c:v>
                </c:pt>
                <c:pt idx="23">
                  <c:v>149</c:v>
                </c:pt>
                <c:pt idx="24">
                  <c:v>238</c:v>
                </c:pt>
                <c:pt idx="25">
                  <c:v>82</c:v>
                </c:pt>
                <c:pt idx="26">
                  <c:v>190</c:v>
                </c:pt>
                <c:pt idx="27">
                  <c:v>101</c:v>
                </c:pt>
                <c:pt idx="28">
                  <c:v>184</c:v>
                </c:pt>
                <c:pt idx="29">
                  <c:v>78</c:v>
                </c:pt>
                <c:pt idx="30">
                  <c:v>41</c:v>
                </c:pt>
                <c:pt idx="31">
                  <c:v>54</c:v>
                </c:pt>
                <c:pt idx="32">
                  <c:v>103</c:v>
                </c:pt>
                <c:pt idx="33">
                  <c:v>59</c:v>
                </c:pt>
                <c:pt idx="34">
                  <c:v>156</c:v>
                </c:pt>
                <c:pt idx="35">
                  <c:v>80</c:v>
                </c:pt>
                <c:pt idx="36">
                  <c:v>85</c:v>
                </c:pt>
                <c:pt idx="37">
                  <c:v>380</c:v>
                </c:pt>
                <c:pt idx="38">
                  <c:v>70</c:v>
                </c:pt>
                <c:pt idx="39">
                  <c:v>420</c:v>
                </c:pt>
                <c:pt idx="40">
                  <c:v>90</c:v>
                </c:pt>
                <c:pt idx="41">
                  <c:v>348</c:v>
                </c:pt>
                <c:pt idx="42">
                  <c:v>124</c:v>
                </c:pt>
                <c:pt idx="43">
                  <c:v>452</c:v>
                </c:pt>
                <c:pt idx="44">
                  <c:v>117</c:v>
                </c:pt>
                <c:pt idx="45">
                  <c:v>80</c:v>
                </c:pt>
                <c:pt idx="46">
                  <c:v>420</c:v>
                </c:pt>
                <c:pt idx="47">
                  <c:v>149</c:v>
                </c:pt>
                <c:pt idx="48">
                  <c:v>179</c:v>
                </c:pt>
                <c:pt idx="49">
                  <c:v>208</c:v>
                </c:pt>
                <c:pt idx="50">
                  <c:v>24</c:v>
                </c:pt>
                <c:pt idx="51">
                  <c:v>15</c:v>
                </c:pt>
              </c:numCache>
            </c:numRef>
          </c:val>
          <c:smooth val="0"/>
        </c:ser>
        <c:marker val="1"/>
        <c:axId val="33473097"/>
        <c:axId val="32822418"/>
      </c:lineChart>
      <c:catAx>
        <c:axId val="33473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22418"/>
        <c:crosses val="autoZero"/>
        <c:auto val="1"/>
        <c:lblOffset val="100"/>
        <c:noMultiLvlLbl val="0"/>
      </c:catAx>
      <c:valAx>
        <c:axId val="32822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73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Distribuição dos casos segundo o município e SE,
GVE XXV, Santos,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125"/>
          <c:w val="0.841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ConsolidadoGVESantos!$A$8</c:f>
              <c:strCache>
                <c:ptCount val="1"/>
                <c:pt idx="0">
                  <c:v>Bertioga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ConsolidadoGVESantos!$B$8:$BA$8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</c:v>
                </c:pt>
                <c:pt idx="5">
                  <c:v>57</c:v>
                </c:pt>
                <c:pt idx="6">
                  <c:v>45</c:v>
                </c:pt>
                <c:pt idx="7">
                  <c:v>60</c:v>
                </c:pt>
                <c:pt idx="8">
                  <c:v>50</c:v>
                </c:pt>
                <c:pt idx="9">
                  <c:v>48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65</c:v>
                </c:pt>
                <c:pt idx="24">
                  <c:v>55</c:v>
                </c:pt>
                <c:pt idx="25">
                  <c:v>45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ConsolidadoGVESantos!$A$9</c:f>
              <c:strCache>
                <c:ptCount val="1"/>
                <c:pt idx="0">
                  <c:v>Cubatão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ConsolidadoGVESantos!$B$9:$BA$9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33</c:v>
                </c:pt>
                <c:pt idx="3">
                  <c:v>42</c:v>
                </c:pt>
                <c:pt idx="4">
                  <c:v>18</c:v>
                </c:pt>
                <c:pt idx="5">
                  <c:v>7</c:v>
                </c:pt>
                <c:pt idx="6">
                  <c:v>0</c:v>
                </c:pt>
                <c:pt idx="7">
                  <c:v>33</c:v>
                </c:pt>
                <c:pt idx="8">
                  <c:v>15</c:v>
                </c:pt>
                <c:pt idx="9">
                  <c:v>26</c:v>
                </c:pt>
                <c:pt idx="10">
                  <c:v>20</c:v>
                </c:pt>
                <c:pt idx="11">
                  <c:v>12</c:v>
                </c:pt>
                <c:pt idx="12">
                  <c:v>4</c:v>
                </c:pt>
                <c:pt idx="13">
                  <c:v>13</c:v>
                </c:pt>
                <c:pt idx="14">
                  <c:v>7</c:v>
                </c:pt>
                <c:pt idx="15">
                  <c:v>10</c:v>
                </c:pt>
                <c:pt idx="16">
                  <c:v>13</c:v>
                </c:pt>
                <c:pt idx="17">
                  <c:v>15</c:v>
                </c:pt>
                <c:pt idx="18">
                  <c:v>4</c:v>
                </c:pt>
                <c:pt idx="19">
                  <c:v>15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11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8</c:v>
                </c:pt>
                <c:pt idx="28">
                  <c:v>1</c:v>
                </c:pt>
                <c:pt idx="29">
                  <c:v>0</c:v>
                </c:pt>
                <c:pt idx="30">
                  <c:v>11</c:v>
                </c:pt>
                <c:pt idx="31">
                  <c:v>0</c:v>
                </c:pt>
                <c:pt idx="32">
                  <c:v>10</c:v>
                </c:pt>
                <c:pt idx="33">
                  <c:v>9</c:v>
                </c:pt>
                <c:pt idx="34">
                  <c:v>11</c:v>
                </c:pt>
                <c:pt idx="35">
                  <c:v>13</c:v>
                </c:pt>
                <c:pt idx="36">
                  <c:v>13</c:v>
                </c:pt>
                <c:pt idx="37">
                  <c:v>19</c:v>
                </c:pt>
                <c:pt idx="38">
                  <c:v>20</c:v>
                </c:pt>
                <c:pt idx="39">
                  <c:v>14</c:v>
                </c:pt>
                <c:pt idx="40">
                  <c:v>11</c:v>
                </c:pt>
                <c:pt idx="41">
                  <c:v>6</c:v>
                </c:pt>
                <c:pt idx="42">
                  <c:v>11</c:v>
                </c:pt>
                <c:pt idx="43">
                  <c:v>16</c:v>
                </c:pt>
                <c:pt idx="44">
                  <c:v>10</c:v>
                </c:pt>
                <c:pt idx="45">
                  <c:v>3</c:v>
                </c:pt>
                <c:pt idx="46">
                  <c:v>6</c:v>
                </c:pt>
                <c:pt idx="47">
                  <c:v>10</c:v>
                </c:pt>
                <c:pt idx="48">
                  <c:v>6</c:v>
                </c:pt>
                <c:pt idx="49">
                  <c:v>131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ConsolidadoGVESantos!$A$10</c:f>
              <c:strCache>
                <c:ptCount val="1"/>
                <c:pt idx="0">
                  <c:v>Guarujá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ConsolidadoGVESantos!$B$10:$BA$10</c:f>
              <c:numCache>
                <c:ptCount val="52"/>
                <c:pt idx="0">
                  <c:v>0</c:v>
                </c:pt>
                <c:pt idx="1">
                  <c:v>15</c:v>
                </c:pt>
                <c:pt idx="2">
                  <c:v>13</c:v>
                </c:pt>
                <c:pt idx="3">
                  <c:v>10</c:v>
                </c:pt>
                <c:pt idx="4">
                  <c:v>0</c:v>
                </c:pt>
                <c:pt idx="5">
                  <c:v>13</c:v>
                </c:pt>
                <c:pt idx="6">
                  <c:v>4</c:v>
                </c:pt>
                <c:pt idx="7">
                  <c:v>9</c:v>
                </c:pt>
                <c:pt idx="8">
                  <c:v>11</c:v>
                </c:pt>
                <c:pt idx="9">
                  <c:v>13</c:v>
                </c:pt>
                <c:pt idx="10">
                  <c:v>12</c:v>
                </c:pt>
                <c:pt idx="11">
                  <c:v>14</c:v>
                </c:pt>
                <c:pt idx="12">
                  <c:v>11</c:v>
                </c:pt>
                <c:pt idx="13">
                  <c:v>13</c:v>
                </c:pt>
                <c:pt idx="14">
                  <c:v>12</c:v>
                </c:pt>
                <c:pt idx="15">
                  <c:v>15</c:v>
                </c:pt>
                <c:pt idx="16">
                  <c:v>13</c:v>
                </c:pt>
                <c:pt idx="17">
                  <c:v>15</c:v>
                </c:pt>
                <c:pt idx="18">
                  <c:v>12</c:v>
                </c:pt>
                <c:pt idx="19">
                  <c:v>16</c:v>
                </c:pt>
                <c:pt idx="20">
                  <c:v>14</c:v>
                </c:pt>
                <c:pt idx="21">
                  <c:v>13</c:v>
                </c:pt>
                <c:pt idx="22">
                  <c:v>16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13</c:v>
                </c:pt>
                <c:pt idx="27">
                  <c:v>0</c:v>
                </c:pt>
                <c:pt idx="28">
                  <c:v>14</c:v>
                </c:pt>
                <c:pt idx="29">
                  <c:v>10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6</c:v>
                </c:pt>
                <c:pt idx="34">
                  <c:v>8</c:v>
                </c:pt>
                <c:pt idx="35">
                  <c:v>7</c:v>
                </c:pt>
                <c:pt idx="36">
                  <c:v>10</c:v>
                </c:pt>
                <c:pt idx="37">
                  <c:v>11</c:v>
                </c:pt>
                <c:pt idx="38">
                  <c:v>13</c:v>
                </c:pt>
                <c:pt idx="39">
                  <c:v>4</c:v>
                </c:pt>
                <c:pt idx="40">
                  <c:v>10</c:v>
                </c:pt>
                <c:pt idx="41">
                  <c:v>38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7</c:v>
                </c:pt>
                <c:pt idx="46">
                  <c:v>8</c:v>
                </c:pt>
                <c:pt idx="47">
                  <c:v>10</c:v>
                </c:pt>
                <c:pt idx="48">
                  <c:v>9</c:v>
                </c:pt>
                <c:pt idx="49">
                  <c:v>7</c:v>
                </c:pt>
                <c:pt idx="50">
                  <c:v>9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ConsolidadoGVESantos!$A$11</c:f>
              <c:strCache>
                <c:ptCount val="1"/>
                <c:pt idx="0">
                  <c:v>Itanhaém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ConsolidadoGVESantos!$B$11:$BA$11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11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ConsolidadoGVESantos!$A$12</c:f>
              <c:strCache>
                <c:ptCount val="1"/>
                <c:pt idx="0">
                  <c:v>Mongaguá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ConsolidadoGVESantos!$B$12:$BA$12</c:f>
              <c:numCache>
                <c:ptCount val="52"/>
                <c:pt idx="0">
                  <c:v>27</c:v>
                </c:pt>
                <c:pt idx="1">
                  <c:v>23</c:v>
                </c:pt>
                <c:pt idx="2">
                  <c:v>12</c:v>
                </c:pt>
                <c:pt idx="3">
                  <c:v>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ConsolidadoGVESantos!$A$13</c:f>
              <c:strCache>
                <c:ptCount val="1"/>
                <c:pt idx="0">
                  <c:v>Peruíbe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ConsolidadoGVESantos!$B$13:$BA$13</c:f>
              <c:numCache>
                <c:ptCount val="52"/>
                <c:pt idx="0">
                  <c:v>11</c:v>
                </c:pt>
                <c:pt idx="1">
                  <c:v>10</c:v>
                </c:pt>
                <c:pt idx="2">
                  <c:v>24</c:v>
                </c:pt>
                <c:pt idx="3">
                  <c:v>26</c:v>
                </c:pt>
                <c:pt idx="4">
                  <c:v>14</c:v>
                </c:pt>
                <c:pt idx="5">
                  <c:v>31</c:v>
                </c:pt>
                <c:pt idx="6">
                  <c:v>15</c:v>
                </c:pt>
                <c:pt idx="7">
                  <c:v>14</c:v>
                </c:pt>
                <c:pt idx="8">
                  <c:v>21</c:v>
                </c:pt>
                <c:pt idx="9">
                  <c:v>21</c:v>
                </c:pt>
                <c:pt idx="10">
                  <c:v>12</c:v>
                </c:pt>
                <c:pt idx="11">
                  <c:v>15</c:v>
                </c:pt>
                <c:pt idx="12">
                  <c:v>13</c:v>
                </c:pt>
                <c:pt idx="13">
                  <c:v>20</c:v>
                </c:pt>
                <c:pt idx="14">
                  <c:v>13</c:v>
                </c:pt>
                <c:pt idx="15">
                  <c:v>12</c:v>
                </c:pt>
                <c:pt idx="16">
                  <c:v>9</c:v>
                </c:pt>
                <c:pt idx="17">
                  <c:v>7</c:v>
                </c:pt>
                <c:pt idx="18">
                  <c:v>9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10</c:v>
                </c:pt>
                <c:pt idx="23">
                  <c:v>7</c:v>
                </c:pt>
                <c:pt idx="24">
                  <c:v>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14</c:v>
                </c:pt>
                <c:pt idx="35">
                  <c:v>13</c:v>
                </c:pt>
                <c:pt idx="36">
                  <c:v>8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</c:v>
                </c:pt>
                <c:pt idx="43">
                  <c:v>11</c:v>
                </c:pt>
                <c:pt idx="44">
                  <c:v>0</c:v>
                </c:pt>
                <c:pt idx="45">
                  <c:v>4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10</c:v>
                </c:pt>
                <c:pt idx="50">
                  <c:v>10</c:v>
                </c:pt>
                <c:pt idx="51">
                  <c:v>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ConsolidadoGVESantos!$A$14</c:f>
              <c:strCache>
                <c:ptCount val="1"/>
                <c:pt idx="0">
                  <c:v>Praia Grande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ConsolidadoGVESantos!$B$14:$BA$14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38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127</c:v>
                </c:pt>
                <c:pt idx="12">
                  <c:v>8</c:v>
                </c:pt>
                <c:pt idx="13">
                  <c:v>3</c:v>
                </c:pt>
                <c:pt idx="14">
                  <c:v>6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15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21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25</c:v>
                </c:pt>
                <c:pt idx="35">
                  <c:v>11</c:v>
                </c:pt>
                <c:pt idx="36">
                  <c:v>5</c:v>
                </c:pt>
                <c:pt idx="37">
                  <c:v>207</c:v>
                </c:pt>
                <c:pt idx="38">
                  <c:v>5</c:v>
                </c:pt>
                <c:pt idx="39">
                  <c:v>226</c:v>
                </c:pt>
                <c:pt idx="40">
                  <c:v>1</c:v>
                </c:pt>
                <c:pt idx="41">
                  <c:v>168</c:v>
                </c:pt>
                <c:pt idx="42">
                  <c:v>52</c:v>
                </c:pt>
                <c:pt idx="43">
                  <c:v>394</c:v>
                </c:pt>
                <c:pt idx="44">
                  <c:v>25</c:v>
                </c:pt>
                <c:pt idx="45">
                  <c:v>55</c:v>
                </c:pt>
                <c:pt idx="46">
                  <c:v>209</c:v>
                </c:pt>
                <c:pt idx="47">
                  <c:v>119</c:v>
                </c:pt>
                <c:pt idx="48">
                  <c:v>153</c:v>
                </c:pt>
                <c:pt idx="49">
                  <c:v>50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ConsolidadoGVESantos!$A$15</c:f>
              <c:strCache>
                <c:ptCount val="1"/>
                <c:pt idx="0">
                  <c:v>Santos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ConsolidadoGVESantos!$B$15:$BA$15</c:f>
              <c:numCache>
                <c:ptCount val="52"/>
                <c:pt idx="0">
                  <c:v>89</c:v>
                </c:pt>
                <c:pt idx="1">
                  <c:v>87</c:v>
                </c:pt>
                <c:pt idx="2">
                  <c:v>108</c:v>
                </c:pt>
                <c:pt idx="3">
                  <c:v>11</c:v>
                </c:pt>
                <c:pt idx="4">
                  <c:v>115</c:v>
                </c:pt>
                <c:pt idx="5">
                  <c:v>133</c:v>
                </c:pt>
                <c:pt idx="6">
                  <c:v>135</c:v>
                </c:pt>
                <c:pt idx="7">
                  <c:v>130</c:v>
                </c:pt>
                <c:pt idx="8">
                  <c:v>146</c:v>
                </c:pt>
                <c:pt idx="9">
                  <c:v>140</c:v>
                </c:pt>
                <c:pt idx="10">
                  <c:v>146</c:v>
                </c:pt>
                <c:pt idx="11">
                  <c:v>0</c:v>
                </c:pt>
                <c:pt idx="12">
                  <c:v>130</c:v>
                </c:pt>
                <c:pt idx="13">
                  <c:v>91</c:v>
                </c:pt>
                <c:pt idx="14">
                  <c:v>114</c:v>
                </c:pt>
                <c:pt idx="15">
                  <c:v>96</c:v>
                </c:pt>
                <c:pt idx="16">
                  <c:v>91</c:v>
                </c:pt>
                <c:pt idx="17">
                  <c:v>73</c:v>
                </c:pt>
                <c:pt idx="18">
                  <c:v>71</c:v>
                </c:pt>
                <c:pt idx="19">
                  <c:v>85</c:v>
                </c:pt>
                <c:pt idx="20">
                  <c:v>0</c:v>
                </c:pt>
                <c:pt idx="21">
                  <c:v>55</c:v>
                </c:pt>
                <c:pt idx="22">
                  <c:v>54</c:v>
                </c:pt>
                <c:pt idx="23">
                  <c:v>54</c:v>
                </c:pt>
                <c:pt idx="24">
                  <c:v>46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ConsolidadoGVESantos!$A$16</c:f>
              <c:strCache>
                <c:ptCount val="1"/>
                <c:pt idx="0">
                  <c:v>São Vicente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ConsolidadoGVESantos!$B$16:$BA$16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29</c:v>
                </c:pt>
                <c:pt idx="6">
                  <c:v>3</c:v>
                </c:pt>
                <c:pt idx="7">
                  <c:v>0</c:v>
                </c:pt>
                <c:pt idx="8">
                  <c:v>72</c:v>
                </c:pt>
                <c:pt idx="9">
                  <c:v>75</c:v>
                </c:pt>
                <c:pt idx="10">
                  <c:v>95</c:v>
                </c:pt>
                <c:pt idx="11">
                  <c:v>25</c:v>
                </c:pt>
                <c:pt idx="12">
                  <c:v>106</c:v>
                </c:pt>
                <c:pt idx="13">
                  <c:v>57</c:v>
                </c:pt>
                <c:pt idx="14">
                  <c:v>50</c:v>
                </c:pt>
                <c:pt idx="15">
                  <c:v>41</c:v>
                </c:pt>
                <c:pt idx="16">
                  <c:v>23</c:v>
                </c:pt>
                <c:pt idx="17">
                  <c:v>60</c:v>
                </c:pt>
                <c:pt idx="18">
                  <c:v>17</c:v>
                </c:pt>
                <c:pt idx="19">
                  <c:v>60</c:v>
                </c:pt>
                <c:pt idx="20">
                  <c:v>116</c:v>
                </c:pt>
                <c:pt idx="21">
                  <c:v>39</c:v>
                </c:pt>
                <c:pt idx="22">
                  <c:v>100</c:v>
                </c:pt>
                <c:pt idx="23">
                  <c:v>0</c:v>
                </c:pt>
                <c:pt idx="24">
                  <c:v>115</c:v>
                </c:pt>
                <c:pt idx="25">
                  <c:v>0</c:v>
                </c:pt>
                <c:pt idx="26">
                  <c:v>106</c:v>
                </c:pt>
                <c:pt idx="27">
                  <c:v>38</c:v>
                </c:pt>
                <c:pt idx="28">
                  <c:v>113</c:v>
                </c:pt>
                <c:pt idx="29">
                  <c:v>64</c:v>
                </c:pt>
                <c:pt idx="30">
                  <c:v>0</c:v>
                </c:pt>
                <c:pt idx="31">
                  <c:v>44</c:v>
                </c:pt>
                <c:pt idx="32">
                  <c:v>84</c:v>
                </c:pt>
                <c:pt idx="33">
                  <c:v>44</c:v>
                </c:pt>
                <c:pt idx="34">
                  <c:v>98</c:v>
                </c:pt>
                <c:pt idx="35">
                  <c:v>36</c:v>
                </c:pt>
                <c:pt idx="36">
                  <c:v>49</c:v>
                </c:pt>
                <c:pt idx="37">
                  <c:v>122</c:v>
                </c:pt>
                <c:pt idx="38">
                  <c:v>30</c:v>
                </c:pt>
                <c:pt idx="39">
                  <c:v>172</c:v>
                </c:pt>
                <c:pt idx="40">
                  <c:v>66</c:v>
                </c:pt>
                <c:pt idx="41">
                  <c:v>136</c:v>
                </c:pt>
                <c:pt idx="42">
                  <c:v>45</c:v>
                </c:pt>
                <c:pt idx="43">
                  <c:v>31</c:v>
                </c:pt>
                <c:pt idx="44">
                  <c:v>69</c:v>
                </c:pt>
                <c:pt idx="45">
                  <c:v>11</c:v>
                </c:pt>
                <c:pt idx="46">
                  <c:v>195</c:v>
                </c:pt>
                <c:pt idx="47">
                  <c:v>3</c:v>
                </c:pt>
                <c:pt idx="48">
                  <c:v>4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6966307"/>
        <c:axId val="41370172"/>
      </c:lineChart>
      <c:catAx>
        <c:axId val="26966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70172"/>
        <c:crosses val="autoZero"/>
        <c:auto val="1"/>
        <c:lblOffset val="100"/>
        <c:noMultiLvlLbl val="0"/>
      </c:catAx>
      <c:valAx>
        <c:axId val="41370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663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e Trimestre de Ocorrência, GVE 25 Santos,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ConsolidadoGVESantos!$A$102:$A$105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ConsolidadoGVESantos!$B$102:$B$105</c:f>
              <c:numCache>
                <c:ptCount val="4"/>
                <c:pt idx="0">
                  <c:v>241</c:v>
                </c:pt>
                <c:pt idx="1">
                  <c:v>140</c:v>
                </c:pt>
                <c:pt idx="2">
                  <c:v>133</c:v>
                </c:pt>
                <c:pt idx="3">
                  <c:v>141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ConsolidadoGVESantos!$A$102:$A$105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ConsolidadoGVESantos!$C$102:$C$105</c:f>
              <c:numCache>
                <c:ptCount val="4"/>
                <c:pt idx="0">
                  <c:v>634</c:v>
                </c:pt>
                <c:pt idx="1">
                  <c:v>391</c:v>
                </c:pt>
                <c:pt idx="2">
                  <c:v>335</c:v>
                </c:pt>
                <c:pt idx="3">
                  <c:v>426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ConsolidadoGVESantos!$A$102:$A$105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ConsolidadoGVESantos!$D$102:$D$105</c:f>
              <c:numCache>
                <c:ptCount val="4"/>
                <c:pt idx="0">
                  <c:v>327</c:v>
                </c:pt>
                <c:pt idx="1">
                  <c:v>265</c:v>
                </c:pt>
                <c:pt idx="2">
                  <c:v>224</c:v>
                </c:pt>
                <c:pt idx="3">
                  <c:v>393</c:v>
                </c:pt>
              </c:numCache>
            </c:numRef>
          </c:val>
        </c:ser>
        <c:ser>
          <c:idx val="3"/>
          <c:order val="3"/>
          <c:tx>
            <c:v>10-14a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ConsolidadoGVESantos!$A$102:$A$105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ConsolidadoGVESantos!$E$102:$E$105</c:f>
              <c:numCache>
                <c:ptCount val="4"/>
                <c:pt idx="0">
                  <c:v>181</c:v>
                </c:pt>
                <c:pt idx="1">
                  <c:v>130</c:v>
                </c:pt>
                <c:pt idx="2">
                  <c:v>81</c:v>
                </c:pt>
                <c:pt idx="3">
                  <c:v>153</c:v>
                </c:pt>
              </c:numCache>
            </c:numRef>
          </c:val>
        </c:ser>
        <c:ser>
          <c:idx val="4"/>
          <c:order val="4"/>
          <c:tx>
            <c:v>15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ConsolidadoGVESantos!$F$102:$F$105</c:f>
              <c:numCache>
                <c:ptCount val="4"/>
                <c:pt idx="0">
                  <c:v>97</c:v>
                </c:pt>
                <c:pt idx="1">
                  <c:v>0</c:v>
                </c:pt>
                <c:pt idx="2">
                  <c:v>67</c:v>
                </c:pt>
                <c:pt idx="3">
                  <c:v>138</c:v>
                </c:pt>
              </c:numCache>
            </c:numRef>
          </c:val>
        </c:ser>
        <c:ser>
          <c:idx val="5"/>
          <c:order val="5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ConsolidadoGVESantos!$G$102:$G$105</c:f>
              <c:numCache>
                <c:ptCount val="4"/>
                <c:pt idx="0">
                  <c:v>97</c:v>
                </c:pt>
                <c:pt idx="1">
                  <c:v>0</c:v>
                </c:pt>
                <c:pt idx="2">
                  <c:v>67</c:v>
                </c:pt>
                <c:pt idx="3">
                  <c:v>138</c:v>
                </c:pt>
              </c:numCache>
            </c:numRef>
          </c:val>
        </c:ser>
        <c:axId val="36787229"/>
        <c:axId val="62649606"/>
      </c:barChart>
      <c:catAx>
        <c:axId val="36787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49606"/>
        <c:crosses val="autoZero"/>
        <c:auto val="1"/>
        <c:lblOffset val="100"/>
        <c:noMultiLvlLbl val="0"/>
      </c:catAx>
      <c:valAx>
        <c:axId val="62649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7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25 Santos,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ConsolidadoGVESantos!$A$102:$A$105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ConsolidadoGVESantos!$I$102:$I$105</c:f>
              <c:numCache>
                <c:ptCount val="4"/>
                <c:pt idx="0">
                  <c:v>1252</c:v>
                </c:pt>
                <c:pt idx="1">
                  <c:v>1007</c:v>
                </c:pt>
                <c:pt idx="2">
                  <c:v>1196</c:v>
                </c:pt>
                <c:pt idx="3">
                  <c:v>2253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ConsolidadoGVESantos!$A$102:$A$105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ConsolidadoGVESantos!$J$102:$J$105</c:f>
              <c:numCache>
                <c:ptCount val="4"/>
                <c:pt idx="0">
                  <c:v>340</c:v>
                </c:pt>
                <c:pt idx="1">
                  <c:v>265</c:v>
                </c:pt>
                <c:pt idx="2">
                  <c:v>236</c:v>
                </c:pt>
                <c:pt idx="3">
                  <c:v>233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ConsolidadoGVESantos!$A$102:$A$105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ConsolidadoGVESantos!$K$102:$K$105</c:f>
              <c:numCache>
                <c:ptCount val="4"/>
                <c:pt idx="0">
                  <c:v>489</c:v>
                </c:pt>
                <c:pt idx="1">
                  <c:v>392</c:v>
                </c:pt>
                <c:pt idx="2">
                  <c:v>148</c:v>
                </c:pt>
                <c:pt idx="3">
                  <c:v>140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ConsolidadoGVESantos!$A$102:$A$105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ConsolidadoGVESantos!$L$102:$L$105</c:f>
              <c:numCache>
                <c:ptCount val="4"/>
                <c:pt idx="0">
                  <c:v>973</c:v>
                </c:pt>
                <c:pt idx="1">
                  <c:v>450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axId val="26975543"/>
        <c:axId val="41453296"/>
      </c:barChart>
      <c:catAx>
        <c:axId val="26975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53296"/>
        <c:crosses val="autoZero"/>
        <c:auto val="1"/>
        <c:lblOffset val="100"/>
        <c:noMultiLvlLbl val="0"/>
      </c:catAx>
      <c:valAx>
        <c:axId val="41453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75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segundo faixa etária, GVE 25 Santos,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ConsolidadoGVESantos!$A$186:$A$194</c:f>
              <c:strCache>
                <c:ptCount val="9"/>
                <c:pt idx="0">
                  <c:v>BERTIOGA</c:v>
                </c:pt>
                <c:pt idx="1">
                  <c:v>CUBATAO</c:v>
                </c:pt>
                <c:pt idx="2">
                  <c:v>GUARUJA</c:v>
                </c:pt>
                <c:pt idx="3">
                  <c:v>ITANHAEM</c:v>
                </c:pt>
                <c:pt idx="4">
                  <c:v>MONGAGUA</c:v>
                </c:pt>
                <c:pt idx="5">
                  <c:v>PERUIBE</c:v>
                </c:pt>
                <c:pt idx="6">
                  <c:v>PRAIA GRANDE</c:v>
                </c:pt>
                <c:pt idx="7">
                  <c:v>SANTOS</c:v>
                </c:pt>
                <c:pt idx="8">
                  <c:v>SAO VICENTE</c:v>
                </c:pt>
              </c:strCache>
            </c:strRef>
          </c:cat>
          <c:val>
            <c:numRef>
              <c:f>ConsolidadoGVESantos!$B$186:$B$194</c:f>
              <c:numCache>
                <c:ptCount val="9"/>
                <c:pt idx="0">
                  <c:v>180</c:v>
                </c:pt>
                <c:pt idx="1">
                  <c:v>47</c:v>
                </c:pt>
                <c:pt idx="2">
                  <c:v>31</c:v>
                </c:pt>
                <c:pt idx="3">
                  <c:v>12</c:v>
                </c:pt>
                <c:pt idx="4">
                  <c:v>4</c:v>
                </c:pt>
                <c:pt idx="5">
                  <c:v>24</c:v>
                </c:pt>
                <c:pt idx="6">
                  <c:v>124</c:v>
                </c:pt>
                <c:pt idx="7">
                  <c:v>87</c:v>
                </c:pt>
                <c:pt idx="8">
                  <c:v>146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ConsolidadoGVESantos!$A$186:$A$194</c:f>
              <c:strCache>
                <c:ptCount val="9"/>
                <c:pt idx="0">
                  <c:v>BERTIOGA</c:v>
                </c:pt>
                <c:pt idx="1">
                  <c:v>CUBATAO</c:v>
                </c:pt>
                <c:pt idx="2">
                  <c:v>GUARUJA</c:v>
                </c:pt>
                <c:pt idx="3">
                  <c:v>ITANHAEM</c:v>
                </c:pt>
                <c:pt idx="4">
                  <c:v>MONGAGUA</c:v>
                </c:pt>
                <c:pt idx="5">
                  <c:v>PERUIBE</c:v>
                </c:pt>
                <c:pt idx="6">
                  <c:v>PRAIA GRANDE</c:v>
                </c:pt>
                <c:pt idx="7">
                  <c:v>SANTOS</c:v>
                </c:pt>
                <c:pt idx="8">
                  <c:v>SAO VICENTE</c:v>
                </c:pt>
              </c:strCache>
            </c:strRef>
          </c:cat>
          <c:val>
            <c:numRef>
              <c:f>ConsolidadoGVESantos!$C$186:$C$194</c:f>
              <c:numCache>
                <c:ptCount val="9"/>
                <c:pt idx="0">
                  <c:v>155</c:v>
                </c:pt>
                <c:pt idx="1">
                  <c:v>163</c:v>
                </c:pt>
                <c:pt idx="2">
                  <c:v>127</c:v>
                </c:pt>
                <c:pt idx="3">
                  <c:v>16</c:v>
                </c:pt>
                <c:pt idx="4">
                  <c:v>24</c:v>
                </c:pt>
                <c:pt idx="5">
                  <c:v>122</c:v>
                </c:pt>
                <c:pt idx="6">
                  <c:v>346</c:v>
                </c:pt>
                <c:pt idx="7">
                  <c:v>306</c:v>
                </c:pt>
                <c:pt idx="8">
                  <c:v>527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ConsolidadoGVESantos!$A$186:$A$194</c:f>
              <c:strCache>
                <c:ptCount val="9"/>
                <c:pt idx="0">
                  <c:v>BERTIOGA</c:v>
                </c:pt>
                <c:pt idx="1">
                  <c:v>CUBATAO</c:v>
                </c:pt>
                <c:pt idx="2">
                  <c:v>GUARUJA</c:v>
                </c:pt>
                <c:pt idx="3">
                  <c:v>ITANHAEM</c:v>
                </c:pt>
                <c:pt idx="4">
                  <c:v>MONGAGUA</c:v>
                </c:pt>
                <c:pt idx="5">
                  <c:v>PERUIBE</c:v>
                </c:pt>
                <c:pt idx="6">
                  <c:v>PRAIA GRANDE</c:v>
                </c:pt>
                <c:pt idx="7">
                  <c:v>SANTOS</c:v>
                </c:pt>
                <c:pt idx="8">
                  <c:v>SAO VICENTE</c:v>
                </c:pt>
              </c:strCache>
            </c:strRef>
          </c:cat>
          <c:val>
            <c:numRef>
              <c:f>ConsolidadoGVESantos!$D$186:$D$194</c:f>
              <c:numCache>
                <c:ptCount val="9"/>
                <c:pt idx="0">
                  <c:v>68</c:v>
                </c:pt>
                <c:pt idx="1">
                  <c:v>95</c:v>
                </c:pt>
                <c:pt idx="2">
                  <c:v>124</c:v>
                </c:pt>
                <c:pt idx="3">
                  <c:v>15</c:v>
                </c:pt>
                <c:pt idx="4">
                  <c:v>39</c:v>
                </c:pt>
                <c:pt idx="5">
                  <c:v>85</c:v>
                </c:pt>
                <c:pt idx="6">
                  <c:v>297</c:v>
                </c:pt>
                <c:pt idx="7">
                  <c:v>170</c:v>
                </c:pt>
                <c:pt idx="8">
                  <c:v>316</c:v>
                </c:pt>
              </c:numCache>
            </c:numRef>
          </c:val>
        </c:ser>
        <c:ser>
          <c:idx val="3"/>
          <c:order val="3"/>
          <c:tx>
            <c:v>10 a e+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ConsolidadoGVESantos!$A$186:$A$194</c:f>
              <c:strCache>
                <c:ptCount val="9"/>
                <c:pt idx="0">
                  <c:v>BERTIOGA</c:v>
                </c:pt>
                <c:pt idx="1">
                  <c:v>CUBATAO</c:v>
                </c:pt>
                <c:pt idx="2">
                  <c:v>GUARUJA</c:v>
                </c:pt>
                <c:pt idx="3">
                  <c:v>ITANHAEM</c:v>
                </c:pt>
                <c:pt idx="4">
                  <c:v>MONGAGUA</c:v>
                </c:pt>
                <c:pt idx="5">
                  <c:v>PERUIBE</c:v>
                </c:pt>
                <c:pt idx="6">
                  <c:v>PRAIA GRANDE</c:v>
                </c:pt>
                <c:pt idx="7">
                  <c:v>SANTOS</c:v>
                </c:pt>
                <c:pt idx="8">
                  <c:v>SAO VICENTE</c:v>
                </c:pt>
              </c:strCache>
            </c:strRef>
          </c:cat>
          <c:val>
            <c:numRef>
              <c:f>ConsolidadoGVESantos!$E$186:$E$194</c:f>
              <c:numCache>
                <c:ptCount val="9"/>
                <c:pt idx="0">
                  <c:v>300</c:v>
                </c:pt>
                <c:pt idx="1">
                  <c:v>361</c:v>
                </c:pt>
                <c:pt idx="2">
                  <c:v>245</c:v>
                </c:pt>
                <c:pt idx="3">
                  <c:v>27</c:v>
                </c:pt>
                <c:pt idx="4">
                  <c:v>54</c:v>
                </c:pt>
                <c:pt idx="5">
                  <c:v>210</c:v>
                </c:pt>
                <c:pt idx="6">
                  <c:v>1055</c:v>
                </c:pt>
                <c:pt idx="7">
                  <c:v>1573</c:v>
                </c:pt>
                <c:pt idx="8">
                  <c:v>1598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ConsolidadoGVESantos!$A$186:$A$194</c:f>
              <c:strCache>
                <c:ptCount val="9"/>
                <c:pt idx="0">
                  <c:v>BERTIOGA</c:v>
                </c:pt>
                <c:pt idx="1">
                  <c:v>CUBATAO</c:v>
                </c:pt>
                <c:pt idx="2">
                  <c:v>GUARUJA</c:v>
                </c:pt>
                <c:pt idx="3">
                  <c:v>ITANHAEM</c:v>
                </c:pt>
                <c:pt idx="4">
                  <c:v>MONGAGUA</c:v>
                </c:pt>
                <c:pt idx="5">
                  <c:v>PERUIBE</c:v>
                </c:pt>
                <c:pt idx="6">
                  <c:v>PRAIA GRANDE</c:v>
                </c:pt>
                <c:pt idx="7">
                  <c:v>SANTOS</c:v>
                </c:pt>
                <c:pt idx="8">
                  <c:v>SAO VICENTE</c:v>
                </c:pt>
              </c:strCache>
            </c:strRef>
          </c:cat>
          <c:val>
            <c:numRef>
              <c:f>ConsolidadoGVESantos!$F$186:$F$194</c:f>
              <c:numCache>
                <c:ptCount val="9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140</c:v>
                </c:pt>
                <c:pt idx="7">
                  <c:v>84</c:v>
                </c:pt>
                <c:pt idx="8">
                  <c:v>67</c:v>
                </c:pt>
              </c:numCache>
            </c:numRef>
          </c:val>
        </c:ser>
        <c:axId val="37535345"/>
        <c:axId val="2273786"/>
      </c:barChart>
      <c:catAx>
        <c:axId val="37535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Municípios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3786"/>
        <c:crosses val="autoZero"/>
        <c:auto val="1"/>
        <c:lblOffset val="100"/>
        <c:noMultiLvlLbl val="0"/>
      </c:catAx>
      <c:valAx>
        <c:axId val="2273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35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 e plano de tratamento, GVE 25 Santos,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ConsolidadoGVESantos!$A$186:$A$194</c:f>
              <c:strCache>
                <c:ptCount val="9"/>
                <c:pt idx="0">
                  <c:v>BERTIOGA</c:v>
                </c:pt>
                <c:pt idx="1">
                  <c:v>CUBATAO</c:v>
                </c:pt>
                <c:pt idx="2">
                  <c:v>GUARUJA</c:v>
                </c:pt>
                <c:pt idx="3">
                  <c:v>ITANHAEM</c:v>
                </c:pt>
                <c:pt idx="4">
                  <c:v>MONGAGUA</c:v>
                </c:pt>
                <c:pt idx="5">
                  <c:v>PERUIBE</c:v>
                </c:pt>
                <c:pt idx="6">
                  <c:v>PRAIA GRANDE</c:v>
                </c:pt>
                <c:pt idx="7">
                  <c:v>SANTOS</c:v>
                </c:pt>
                <c:pt idx="8">
                  <c:v>SAO VICENTE</c:v>
                </c:pt>
              </c:strCache>
            </c:strRef>
          </c:cat>
          <c:val>
            <c:numRef>
              <c:f>ConsolidadoGVESantos!$H$186:$H$194</c:f>
              <c:numCache>
                <c:ptCount val="9"/>
                <c:pt idx="0">
                  <c:v>343</c:v>
                </c:pt>
                <c:pt idx="1">
                  <c:v>524</c:v>
                </c:pt>
                <c:pt idx="2">
                  <c:v>472</c:v>
                </c:pt>
                <c:pt idx="3">
                  <c:v>70</c:v>
                </c:pt>
                <c:pt idx="4">
                  <c:v>77</c:v>
                </c:pt>
                <c:pt idx="5">
                  <c:v>372</c:v>
                </c:pt>
                <c:pt idx="6">
                  <c:v>1802</c:v>
                </c:pt>
                <c:pt idx="7">
                  <c:v>197</c:v>
                </c:pt>
                <c:pt idx="8">
                  <c:v>1851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ConsolidadoGVESantos!$A$186:$A$194</c:f>
              <c:strCache>
                <c:ptCount val="9"/>
                <c:pt idx="0">
                  <c:v>BERTIOGA</c:v>
                </c:pt>
                <c:pt idx="1">
                  <c:v>CUBATAO</c:v>
                </c:pt>
                <c:pt idx="2">
                  <c:v>GUARUJA</c:v>
                </c:pt>
                <c:pt idx="3">
                  <c:v>ITANHAEM</c:v>
                </c:pt>
                <c:pt idx="4">
                  <c:v>MONGAGUA</c:v>
                </c:pt>
                <c:pt idx="5">
                  <c:v>PERUIBE</c:v>
                </c:pt>
                <c:pt idx="6">
                  <c:v>PRAIA GRANDE</c:v>
                </c:pt>
                <c:pt idx="7">
                  <c:v>SANTOS</c:v>
                </c:pt>
                <c:pt idx="8">
                  <c:v>SAO VICENTE</c:v>
                </c:pt>
              </c:strCache>
            </c:strRef>
          </c:cat>
          <c:val>
            <c:numRef>
              <c:f>ConsolidadoGVESantos!$I$186:$I$194</c:f>
              <c:numCache>
                <c:ptCount val="9"/>
                <c:pt idx="0">
                  <c:v>228</c:v>
                </c:pt>
                <c:pt idx="1">
                  <c:v>93</c:v>
                </c:pt>
                <c:pt idx="2">
                  <c:v>51</c:v>
                </c:pt>
                <c:pt idx="3">
                  <c:v>0</c:v>
                </c:pt>
                <c:pt idx="4">
                  <c:v>44</c:v>
                </c:pt>
                <c:pt idx="5">
                  <c:v>76</c:v>
                </c:pt>
                <c:pt idx="6">
                  <c:v>45</c:v>
                </c:pt>
                <c:pt idx="7">
                  <c:v>85</c:v>
                </c:pt>
                <c:pt idx="8">
                  <c:v>452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ConsolidadoGVESantos!$A$186:$A$194</c:f>
              <c:strCache>
                <c:ptCount val="9"/>
                <c:pt idx="0">
                  <c:v>BERTIOGA</c:v>
                </c:pt>
                <c:pt idx="1">
                  <c:v>CUBATAO</c:v>
                </c:pt>
                <c:pt idx="2">
                  <c:v>GUARUJA</c:v>
                </c:pt>
                <c:pt idx="3">
                  <c:v>ITANHAEM</c:v>
                </c:pt>
                <c:pt idx="4">
                  <c:v>MONGAGUA</c:v>
                </c:pt>
                <c:pt idx="5">
                  <c:v>PERUIBE</c:v>
                </c:pt>
                <c:pt idx="6">
                  <c:v>PRAIA GRANDE</c:v>
                </c:pt>
                <c:pt idx="7">
                  <c:v>SANTOS</c:v>
                </c:pt>
                <c:pt idx="8">
                  <c:v>SAO VICENTE</c:v>
                </c:pt>
              </c:strCache>
            </c:strRef>
          </c:cat>
          <c:val>
            <c:numRef>
              <c:f>ConsolidadoGVESantos!$J$186:$J$194</c:f>
              <c:numCache>
                <c:ptCount val="9"/>
                <c:pt idx="0">
                  <c:v>132</c:v>
                </c:pt>
                <c:pt idx="1">
                  <c:v>38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</c:v>
                </c:pt>
                <c:pt idx="7">
                  <c:v>615</c:v>
                </c:pt>
                <c:pt idx="8">
                  <c:v>344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ConsolidadoGVESantos!$A$186:$A$194</c:f>
              <c:strCache>
                <c:ptCount val="9"/>
                <c:pt idx="0">
                  <c:v>BERTIOGA</c:v>
                </c:pt>
                <c:pt idx="1">
                  <c:v>CUBATAO</c:v>
                </c:pt>
                <c:pt idx="2">
                  <c:v>GUARUJA</c:v>
                </c:pt>
                <c:pt idx="3">
                  <c:v>ITANHAEM</c:v>
                </c:pt>
                <c:pt idx="4">
                  <c:v>MONGAGUA</c:v>
                </c:pt>
                <c:pt idx="5">
                  <c:v>PERUIBE</c:v>
                </c:pt>
                <c:pt idx="6">
                  <c:v>PRAIA GRANDE</c:v>
                </c:pt>
                <c:pt idx="7">
                  <c:v>SANTOS</c:v>
                </c:pt>
                <c:pt idx="8">
                  <c:v>SAO VICENTE</c:v>
                </c:pt>
              </c:strCache>
            </c:strRef>
          </c:cat>
          <c:val>
            <c:numRef>
              <c:f>ConsolidadoGVESantos!$K$186:$K$194</c:f>
              <c:numCache>
                <c:ptCount val="9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79</c:v>
                </c:pt>
                <c:pt idx="7">
                  <c:v>1323</c:v>
                </c:pt>
                <c:pt idx="8">
                  <c:v>7</c:v>
                </c:pt>
              </c:numCache>
            </c:numRef>
          </c:val>
        </c:ser>
        <c:axId val="20464075"/>
        <c:axId val="49958948"/>
      </c:barChart>
      <c:catAx>
        <c:axId val="20464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Municípios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58948"/>
        <c:crosses val="autoZero"/>
        <c:auto val="1"/>
        <c:lblOffset val="100"/>
        <c:noMultiLvlLbl val="0"/>
      </c:catAx>
      <c:valAx>
        <c:axId val="49958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64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15"/>
  <sheetViews>
    <sheetView tabSelected="1" zoomScale="75" zoomScaleNormal="75" workbookViewId="0" topLeftCell="A1">
      <selection activeCell="I24" sqref="I24"/>
    </sheetView>
  </sheetViews>
  <sheetFormatPr defaultColWidth="9.140625" defaultRowHeight="12.75"/>
  <cols>
    <col min="1" max="1" width="21.421875" style="0" customWidth="1"/>
    <col min="2" max="6" width="6.7109375" style="0" customWidth="1"/>
    <col min="7" max="7" width="7.7109375" style="0" customWidth="1"/>
    <col min="8" max="22" width="6.7109375" style="0" customWidth="1"/>
    <col min="23" max="23" width="7.7109375" style="0" customWidth="1"/>
    <col min="24" max="53" width="6.7109375" style="0" customWidth="1"/>
  </cols>
  <sheetData>
    <row r="1" s="8" customFormat="1" ht="12.75">
      <c r="L1" s="8" t="s">
        <v>64</v>
      </c>
    </row>
    <row r="2" s="8" customFormat="1" ht="12.75">
      <c r="A2" s="8" t="s">
        <v>63</v>
      </c>
    </row>
    <row r="3" s="8" customFormat="1" ht="12.75"/>
    <row r="4" s="8" customFormat="1" ht="12.75">
      <c r="A4" s="8" t="s">
        <v>66</v>
      </c>
    </row>
    <row r="5" ht="13.5" thickBot="1"/>
    <row r="6" spans="1:54" s="48" customFormat="1" ht="12" thickBot="1">
      <c r="A6" s="66" t="s">
        <v>0</v>
      </c>
      <c r="B6" s="67"/>
      <c r="C6" s="67"/>
      <c r="D6" s="67"/>
      <c r="E6" s="67"/>
      <c r="F6" s="67"/>
      <c r="G6" s="67"/>
      <c r="H6" s="67"/>
      <c r="I6" s="67" t="s">
        <v>1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8"/>
      <c r="BB6" s="66" t="s">
        <v>61</v>
      </c>
    </row>
    <row r="7" spans="1:54" s="48" customFormat="1" ht="12" thickBot="1">
      <c r="A7" s="50"/>
      <c r="B7" s="69">
        <v>1</v>
      </c>
      <c r="C7" s="70">
        <v>2</v>
      </c>
      <c r="D7" s="70">
        <v>3</v>
      </c>
      <c r="E7" s="70">
        <v>4</v>
      </c>
      <c r="F7" s="70">
        <v>5</v>
      </c>
      <c r="G7" s="70">
        <v>6</v>
      </c>
      <c r="H7" s="70">
        <v>7</v>
      </c>
      <c r="I7" s="70">
        <v>8</v>
      </c>
      <c r="J7" s="70">
        <v>9</v>
      </c>
      <c r="K7" s="70">
        <v>10</v>
      </c>
      <c r="L7" s="70">
        <v>11</v>
      </c>
      <c r="M7" s="70">
        <v>12</v>
      </c>
      <c r="N7" s="70">
        <v>13</v>
      </c>
      <c r="O7" s="70">
        <v>14</v>
      </c>
      <c r="P7" s="70">
        <v>15</v>
      </c>
      <c r="Q7" s="70">
        <v>16</v>
      </c>
      <c r="R7" s="70">
        <v>17</v>
      </c>
      <c r="S7" s="70">
        <v>18</v>
      </c>
      <c r="T7" s="70">
        <v>19</v>
      </c>
      <c r="U7" s="70">
        <v>20</v>
      </c>
      <c r="V7" s="70">
        <v>21</v>
      </c>
      <c r="W7" s="70">
        <v>22</v>
      </c>
      <c r="X7" s="70">
        <v>23</v>
      </c>
      <c r="Y7" s="70">
        <v>24</v>
      </c>
      <c r="Z7" s="70">
        <v>25</v>
      </c>
      <c r="AA7" s="70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71">
        <v>32</v>
      </c>
      <c r="AH7" s="71">
        <v>33</v>
      </c>
      <c r="AI7" s="71">
        <v>34</v>
      </c>
      <c r="AJ7" s="71">
        <v>35</v>
      </c>
      <c r="AK7" s="71">
        <v>36</v>
      </c>
      <c r="AL7" s="71">
        <v>37</v>
      </c>
      <c r="AM7" s="71">
        <v>38</v>
      </c>
      <c r="AN7" s="71">
        <v>39</v>
      </c>
      <c r="AO7" s="71">
        <v>40</v>
      </c>
      <c r="AP7" s="71">
        <v>41</v>
      </c>
      <c r="AQ7" s="71">
        <v>42</v>
      </c>
      <c r="AR7" s="71">
        <v>43</v>
      </c>
      <c r="AS7" s="71">
        <v>44</v>
      </c>
      <c r="AT7" s="71">
        <v>45</v>
      </c>
      <c r="AU7" s="71">
        <v>46</v>
      </c>
      <c r="AV7" s="71">
        <v>47</v>
      </c>
      <c r="AW7" s="71">
        <v>48</v>
      </c>
      <c r="AX7" s="71">
        <v>49</v>
      </c>
      <c r="AY7" s="71">
        <v>50</v>
      </c>
      <c r="AZ7" s="71">
        <v>51</v>
      </c>
      <c r="BA7" s="72">
        <v>52</v>
      </c>
      <c r="BB7" s="73"/>
    </row>
    <row r="8" spans="1:54" s="14" customFormat="1" ht="12.75">
      <c r="A8" s="8" t="s">
        <v>52</v>
      </c>
      <c r="B8" s="76">
        <v>0</v>
      </c>
      <c r="C8" s="77">
        <v>0</v>
      </c>
      <c r="D8" s="77">
        <v>0</v>
      </c>
      <c r="E8" s="77">
        <v>0</v>
      </c>
      <c r="F8" s="77">
        <v>63</v>
      </c>
      <c r="G8" s="77">
        <v>57</v>
      </c>
      <c r="H8" s="77">
        <v>45</v>
      </c>
      <c r="I8" s="77">
        <v>60</v>
      </c>
      <c r="J8" s="77">
        <v>50</v>
      </c>
      <c r="K8" s="77">
        <v>48</v>
      </c>
      <c r="L8" s="77">
        <v>50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7">
        <v>0</v>
      </c>
      <c r="Y8" s="77">
        <v>65</v>
      </c>
      <c r="Z8" s="77">
        <v>55</v>
      </c>
      <c r="AA8" s="77">
        <v>45</v>
      </c>
      <c r="AB8" s="77">
        <v>55</v>
      </c>
      <c r="AC8" s="77">
        <v>55</v>
      </c>
      <c r="AD8" s="77">
        <v>55</v>
      </c>
      <c r="AE8" s="77">
        <v>0</v>
      </c>
      <c r="AF8" s="77">
        <v>0</v>
      </c>
      <c r="AG8" s="77">
        <v>0</v>
      </c>
      <c r="AH8" s="77">
        <v>0</v>
      </c>
      <c r="AI8" s="77">
        <v>0</v>
      </c>
      <c r="AJ8" s="77">
        <v>0</v>
      </c>
      <c r="AK8" s="77">
        <v>0</v>
      </c>
      <c r="AL8" s="77">
        <v>0</v>
      </c>
      <c r="AM8" s="77">
        <v>0</v>
      </c>
      <c r="AN8" s="77">
        <v>0</v>
      </c>
      <c r="AO8" s="77">
        <v>0</v>
      </c>
      <c r="AP8" s="77">
        <v>0</v>
      </c>
      <c r="AQ8" s="77">
        <v>0</v>
      </c>
      <c r="AR8" s="77">
        <v>0</v>
      </c>
      <c r="AS8" s="77">
        <v>0</v>
      </c>
      <c r="AT8" s="77">
        <v>0</v>
      </c>
      <c r="AU8" s="77">
        <v>0</v>
      </c>
      <c r="AV8" s="77">
        <v>0</v>
      </c>
      <c r="AW8" s="77">
        <v>0</v>
      </c>
      <c r="AX8" s="77">
        <v>0</v>
      </c>
      <c r="AY8" s="77">
        <v>0</v>
      </c>
      <c r="AZ8" s="77">
        <v>0</v>
      </c>
      <c r="BA8" s="81">
        <v>0</v>
      </c>
      <c r="BB8" s="84">
        <f>SUM(B8:BA8)</f>
        <v>703</v>
      </c>
    </row>
    <row r="9" spans="1:54" s="14" customFormat="1" ht="12.75">
      <c r="A9" s="8" t="s">
        <v>53</v>
      </c>
      <c r="B9" s="78">
        <v>5</v>
      </c>
      <c r="C9" s="75">
        <v>10</v>
      </c>
      <c r="D9" s="75">
        <v>33</v>
      </c>
      <c r="E9" s="75">
        <v>42</v>
      </c>
      <c r="F9" s="75">
        <v>18</v>
      </c>
      <c r="G9" s="75">
        <v>7</v>
      </c>
      <c r="H9" s="75">
        <v>0</v>
      </c>
      <c r="I9" s="75">
        <v>33</v>
      </c>
      <c r="J9" s="75">
        <v>15</v>
      </c>
      <c r="K9" s="75">
        <v>26</v>
      </c>
      <c r="L9" s="75">
        <v>20</v>
      </c>
      <c r="M9" s="75">
        <v>12</v>
      </c>
      <c r="N9" s="75">
        <v>4</v>
      </c>
      <c r="O9" s="75">
        <v>13</v>
      </c>
      <c r="P9" s="75">
        <v>7</v>
      </c>
      <c r="Q9" s="75">
        <v>10</v>
      </c>
      <c r="R9" s="75">
        <v>13</v>
      </c>
      <c r="S9" s="75">
        <v>15</v>
      </c>
      <c r="T9" s="75">
        <v>4</v>
      </c>
      <c r="U9" s="75">
        <v>15</v>
      </c>
      <c r="V9" s="75">
        <v>4</v>
      </c>
      <c r="W9" s="75">
        <v>0</v>
      </c>
      <c r="X9" s="75">
        <v>1</v>
      </c>
      <c r="Y9" s="75">
        <v>11</v>
      </c>
      <c r="Z9" s="75">
        <v>3</v>
      </c>
      <c r="AA9" s="75">
        <v>0</v>
      </c>
      <c r="AB9" s="75">
        <v>1</v>
      </c>
      <c r="AC9" s="75">
        <v>8</v>
      </c>
      <c r="AD9" s="75">
        <v>1</v>
      </c>
      <c r="AE9" s="75">
        <v>0</v>
      </c>
      <c r="AF9" s="75">
        <v>11</v>
      </c>
      <c r="AG9" s="75">
        <v>0</v>
      </c>
      <c r="AH9" s="75">
        <v>10</v>
      </c>
      <c r="AI9" s="75">
        <v>9</v>
      </c>
      <c r="AJ9" s="75">
        <v>11</v>
      </c>
      <c r="AK9" s="75">
        <v>13</v>
      </c>
      <c r="AL9" s="75">
        <v>13</v>
      </c>
      <c r="AM9" s="75">
        <v>19</v>
      </c>
      <c r="AN9" s="75">
        <v>20</v>
      </c>
      <c r="AO9" s="75">
        <v>14</v>
      </c>
      <c r="AP9" s="75">
        <v>11</v>
      </c>
      <c r="AQ9" s="75">
        <v>6</v>
      </c>
      <c r="AR9" s="75">
        <v>11</v>
      </c>
      <c r="AS9" s="75">
        <v>16</v>
      </c>
      <c r="AT9" s="75">
        <v>10</v>
      </c>
      <c r="AU9" s="75">
        <v>3</v>
      </c>
      <c r="AV9" s="75">
        <v>6</v>
      </c>
      <c r="AW9" s="75">
        <v>10</v>
      </c>
      <c r="AX9" s="75">
        <v>6</v>
      </c>
      <c r="AY9" s="75">
        <v>131</v>
      </c>
      <c r="AZ9" s="75">
        <v>5</v>
      </c>
      <c r="BA9" s="82">
        <v>4</v>
      </c>
      <c r="BB9" s="85">
        <f aca="true" t="shared" si="0" ref="BB9:BB17">SUM(B9:BA9)</f>
        <v>670</v>
      </c>
    </row>
    <row r="10" spans="1:54" s="14" customFormat="1" ht="12.75">
      <c r="A10" s="8" t="s">
        <v>54</v>
      </c>
      <c r="B10" s="78">
        <v>0</v>
      </c>
      <c r="C10" s="75">
        <v>15</v>
      </c>
      <c r="D10" s="75">
        <v>13</v>
      </c>
      <c r="E10" s="75">
        <v>10</v>
      </c>
      <c r="F10" s="75">
        <v>0</v>
      </c>
      <c r="G10" s="75">
        <v>13</v>
      </c>
      <c r="H10" s="75">
        <v>4</v>
      </c>
      <c r="I10" s="75">
        <v>9</v>
      </c>
      <c r="J10" s="75">
        <v>11</v>
      </c>
      <c r="K10" s="75">
        <v>13</v>
      </c>
      <c r="L10" s="75">
        <v>12</v>
      </c>
      <c r="M10" s="75">
        <v>14</v>
      </c>
      <c r="N10" s="75">
        <v>11</v>
      </c>
      <c r="O10" s="75">
        <v>13</v>
      </c>
      <c r="P10" s="75">
        <v>12</v>
      </c>
      <c r="Q10" s="75">
        <v>15</v>
      </c>
      <c r="R10" s="75">
        <v>13</v>
      </c>
      <c r="S10" s="75">
        <v>15</v>
      </c>
      <c r="T10" s="75">
        <v>12</v>
      </c>
      <c r="U10" s="75">
        <v>16</v>
      </c>
      <c r="V10" s="75">
        <v>14</v>
      </c>
      <c r="W10" s="75">
        <v>13</v>
      </c>
      <c r="X10" s="75">
        <v>16</v>
      </c>
      <c r="Y10" s="75">
        <v>12</v>
      </c>
      <c r="Z10" s="75">
        <v>10</v>
      </c>
      <c r="AA10" s="75">
        <v>10</v>
      </c>
      <c r="AB10" s="75">
        <v>13</v>
      </c>
      <c r="AC10" s="75">
        <v>0</v>
      </c>
      <c r="AD10" s="75">
        <v>14</v>
      </c>
      <c r="AE10" s="75">
        <v>10</v>
      </c>
      <c r="AF10" s="75">
        <v>9</v>
      </c>
      <c r="AG10" s="75">
        <v>9</v>
      </c>
      <c r="AH10" s="75">
        <v>9</v>
      </c>
      <c r="AI10" s="75">
        <v>6</v>
      </c>
      <c r="AJ10" s="75">
        <v>8</v>
      </c>
      <c r="AK10" s="75">
        <v>7</v>
      </c>
      <c r="AL10" s="75">
        <v>10</v>
      </c>
      <c r="AM10" s="75">
        <v>11</v>
      </c>
      <c r="AN10" s="75">
        <v>13</v>
      </c>
      <c r="AO10" s="75">
        <v>4</v>
      </c>
      <c r="AP10" s="75">
        <v>10</v>
      </c>
      <c r="AQ10" s="75">
        <v>38</v>
      </c>
      <c r="AR10" s="75">
        <v>0</v>
      </c>
      <c r="AS10" s="75">
        <v>0</v>
      </c>
      <c r="AT10" s="75">
        <v>10</v>
      </c>
      <c r="AU10" s="75">
        <v>7</v>
      </c>
      <c r="AV10" s="75">
        <v>8</v>
      </c>
      <c r="AW10" s="75">
        <v>10</v>
      </c>
      <c r="AX10" s="75">
        <v>9</v>
      </c>
      <c r="AY10" s="75">
        <v>7</v>
      </c>
      <c r="AZ10" s="75">
        <v>9</v>
      </c>
      <c r="BA10" s="82">
        <v>0</v>
      </c>
      <c r="BB10" s="85">
        <f t="shared" si="0"/>
        <v>527</v>
      </c>
    </row>
    <row r="11" spans="1:54" s="14" customFormat="1" ht="12.75">
      <c r="A11" s="8" t="s">
        <v>55</v>
      </c>
      <c r="B11" s="78">
        <v>1</v>
      </c>
      <c r="C11" s="75">
        <v>0</v>
      </c>
      <c r="D11" s="75">
        <v>2</v>
      </c>
      <c r="E11" s="75">
        <v>0</v>
      </c>
      <c r="F11" s="75">
        <v>0</v>
      </c>
      <c r="G11" s="75">
        <v>0</v>
      </c>
      <c r="H11" s="75">
        <v>0</v>
      </c>
      <c r="I11" s="75">
        <v>4</v>
      </c>
      <c r="J11" s="75">
        <v>5</v>
      </c>
      <c r="K11" s="75">
        <v>7</v>
      </c>
      <c r="L11" s="75">
        <v>0</v>
      </c>
      <c r="M11" s="75">
        <v>0</v>
      </c>
      <c r="N11" s="75">
        <v>3</v>
      </c>
      <c r="O11" s="75">
        <v>0</v>
      </c>
      <c r="P11" s="75">
        <v>3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6</v>
      </c>
      <c r="W11" s="75">
        <v>4</v>
      </c>
      <c r="X11" s="75">
        <v>3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1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11</v>
      </c>
      <c r="AN11" s="75">
        <v>2</v>
      </c>
      <c r="AO11" s="75">
        <v>4</v>
      </c>
      <c r="AP11" s="75">
        <v>2</v>
      </c>
      <c r="AQ11" s="75">
        <v>0</v>
      </c>
      <c r="AR11" s="75">
        <v>4</v>
      </c>
      <c r="AS11" s="75">
        <v>0</v>
      </c>
      <c r="AT11" s="75">
        <v>3</v>
      </c>
      <c r="AU11" s="75">
        <v>0</v>
      </c>
      <c r="AV11" s="75">
        <v>0</v>
      </c>
      <c r="AW11" s="75">
        <v>2</v>
      </c>
      <c r="AX11" s="75">
        <v>2</v>
      </c>
      <c r="AY11" s="75">
        <v>1</v>
      </c>
      <c r="AZ11" s="75">
        <v>0</v>
      </c>
      <c r="BA11" s="82">
        <v>0</v>
      </c>
      <c r="BB11" s="85">
        <f t="shared" si="0"/>
        <v>70</v>
      </c>
    </row>
    <row r="12" spans="1:54" s="14" customFormat="1" ht="12.75">
      <c r="A12" s="8" t="s">
        <v>56</v>
      </c>
      <c r="B12" s="78">
        <v>27</v>
      </c>
      <c r="C12" s="75">
        <v>23</v>
      </c>
      <c r="D12" s="75">
        <v>12</v>
      </c>
      <c r="E12" s="75">
        <v>27</v>
      </c>
      <c r="F12" s="75" t="s">
        <v>62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19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13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82">
        <v>0</v>
      </c>
      <c r="BB12" s="85">
        <f t="shared" si="0"/>
        <v>121</v>
      </c>
    </row>
    <row r="13" spans="1:54" s="14" customFormat="1" ht="12.75">
      <c r="A13" s="8" t="s">
        <v>57</v>
      </c>
      <c r="B13" s="78">
        <v>11</v>
      </c>
      <c r="C13" s="75">
        <v>10</v>
      </c>
      <c r="D13" s="75">
        <v>24</v>
      </c>
      <c r="E13" s="75">
        <v>26</v>
      </c>
      <c r="F13" s="75">
        <v>14</v>
      </c>
      <c r="G13" s="75">
        <v>31</v>
      </c>
      <c r="H13" s="75">
        <v>15</v>
      </c>
      <c r="I13" s="75">
        <v>14</v>
      </c>
      <c r="J13" s="75">
        <v>21</v>
      </c>
      <c r="K13" s="75">
        <v>21</v>
      </c>
      <c r="L13" s="75">
        <v>12</v>
      </c>
      <c r="M13" s="75">
        <v>15</v>
      </c>
      <c r="N13" s="75">
        <v>13</v>
      </c>
      <c r="O13" s="75">
        <v>20</v>
      </c>
      <c r="P13" s="75">
        <v>13</v>
      </c>
      <c r="Q13" s="75">
        <v>12</v>
      </c>
      <c r="R13" s="75">
        <v>9</v>
      </c>
      <c r="S13" s="75">
        <v>7</v>
      </c>
      <c r="T13" s="75">
        <v>9</v>
      </c>
      <c r="U13" s="75">
        <v>0</v>
      </c>
      <c r="V13" s="75">
        <v>10</v>
      </c>
      <c r="W13" s="75">
        <v>0</v>
      </c>
      <c r="X13" s="75">
        <v>10</v>
      </c>
      <c r="Y13" s="75">
        <v>7</v>
      </c>
      <c r="Z13" s="75">
        <v>9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14</v>
      </c>
      <c r="AK13" s="75">
        <v>13</v>
      </c>
      <c r="AL13" s="75">
        <v>8</v>
      </c>
      <c r="AM13" s="75">
        <v>10</v>
      </c>
      <c r="AN13" s="75">
        <v>0</v>
      </c>
      <c r="AO13" s="75">
        <v>0</v>
      </c>
      <c r="AP13" s="75">
        <v>0</v>
      </c>
      <c r="AQ13" s="75">
        <v>0</v>
      </c>
      <c r="AR13" s="75">
        <v>12</v>
      </c>
      <c r="AS13" s="75">
        <v>11</v>
      </c>
      <c r="AT13" s="75">
        <v>0</v>
      </c>
      <c r="AU13" s="75">
        <v>4</v>
      </c>
      <c r="AV13" s="75">
        <v>2</v>
      </c>
      <c r="AW13" s="75">
        <v>5</v>
      </c>
      <c r="AX13" s="75">
        <v>5</v>
      </c>
      <c r="AY13" s="75">
        <v>10</v>
      </c>
      <c r="AZ13" s="75">
        <v>10</v>
      </c>
      <c r="BA13" s="82">
        <v>11</v>
      </c>
      <c r="BB13" s="85">
        <f t="shared" si="0"/>
        <v>448</v>
      </c>
    </row>
    <row r="14" spans="1:54" s="14" customFormat="1" ht="12.75">
      <c r="A14" s="8" t="s">
        <v>58</v>
      </c>
      <c r="B14" s="78">
        <v>4</v>
      </c>
      <c r="C14" s="75">
        <v>0</v>
      </c>
      <c r="D14" s="75">
        <v>0</v>
      </c>
      <c r="E14" s="75">
        <v>9</v>
      </c>
      <c r="F14" s="75">
        <v>38</v>
      </c>
      <c r="G14" s="75">
        <v>9</v>
      </c>
      <c r="H14" s="75">
        <v>1</v>
      </c>
      <c r="I14" s="75">
        <v>0</v>
      </c>
      <c r="J14" s="75">
        <v>0</v>
      </c>
      <c r="K14" s="75">
        <v>1</v>
      </c>
      <c r="L14" s="75">
        <v>0</v>
      </c>
      <c r="M14" s="75">
        <v>127</v>
      </c>
      <c r="N14" s="75">
        <v>8</v>
      </c>
      <c r="O14" s="75">
        <v>3</v>
      </c>
      <c r="P14" s="75">
        <v>6</v>
      </c>
      <c r="Q14" s="75">
        <v>0</v>
      </c>
      <c r="R14" s="75">
        <v>2</v>
      </c>
      <c r="S14" s="75">
        <v>0</v>
      </c>
      <c r="T14" s="75">
        <v>1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7</v>
      </c>
      <c r="AB14" s="75">
        <v>15</v>
      </c>
      <c r="AC14" s="75">
        <v>0</v>
      </c>
      <c r="AD14" s="75">
        <v>0</v>
      </c>
      <c r="AE14" s="75">
        <v>4</v>
      </c>
      <c r="AF14" s="75">
        <v>21</v>
      </c>
      <c r="AG14" s="75">
        <v>1</v>
      </c>
      <c r="AH14" s="75">
        <v>0</v>
      </c>
      <c r="AI14" s="75">
        <v>0</v>
      </c>
      <c r="AJ14" s="75">
        <v>25</v>
      </c>
      <c r="AK14" s="75">
        <v>11</v>
      </c>
      <c r="AL14" s="75">
        <v>5</v>
      </c>
      <c r="AM14" s="75">
        <v>207</v>
      </c>
      <c r="AN14" s="75">
        <v>5</v>
      </c>
      <c r="AO14" s="75">
        <v>226</v>
      </c>
      <c r="AP14" s="75">
        <v>1</v>
      </c>
      <c r="AQ14" s="75">
        <v>168</v>
      </c>
      <c r="AR14" s="75">
        <v>52</v>
      </c>
      <c r="AS14" s="75">
        <v>394</v>
      </c>
      <c r="AT14" s="75">
        <v>25</v>
      </c>
      <c r="AU14" s="75">
        <v>55</v>
      </c>
      <c r="AV14" s="75">
        <v>209</v>
      </c>
      <c r="AW14" s="75">
        <v>119</v>
      </c>
      <c r="AX14" s="75">
        <v>153</v>
      </c>
      <c r="AY14" s="75">
        <v>50</v>
      </c>
      <c r="AZ14" s="75">
        <v>0</v>
      </c>
      <c r="BA14" s="82">
        <v>0</v>
      </c>
      <c r="BB14" s="85">
        <f t="shared" si="0"/>
        <v>1962</v>
      </c>
    </row>
    <row r="15" spans="1:54" s="14" customFormat="1" ht="12.75">
      <c r="A15" s="8" t="s">
        <v>59</v>
      </c>
      <c r="B15" s="78">
        <v>89</v>
      </c>
      <c r="C15" s="75">
        <v>87</v>
      </c>
      <c r="D15" s="75">
        <v>108</v>
      </c>
      <c r="E15" s="75">
        <v>11</v>
      </c>
      <c r="F15" s="75">
        <v>115</v>
      </c>
      <c r="G15" s="75">
        <v>133</v>
      </c>
      <c r="H15" s="75">
        <v>135</v>
      </c>
      <c r="I15" s="75">
        <v>130</v>
      </c>
      <c r="J15" s="75">
        <v>146</v>
      </c>
      <c r="K15" s="75">
        <v>140</v>
      </c>
      <c r="L15" s="75">
        <v>146</v>
      </c>
      <c r="M15" s="75">
        <v>0</v>
      </c>
      <c r="N15" s="75">
        <v>130</v>
      </c>
      <c r="O15" s="75">
        <v>91</v>
      </c>
      <c r="P15" s="75">
        <v>114</v>
      </c>
      <c r="Q15" s="75">
        <v>96</v>
      </c>
      <c r="R15" s="75">
        <v>91</v>
      </c>
      <c r="S15" s="75">
        <v>73</v>
      </c>
      <c r="T15" s="75">
        <v>71</v>
      </c>
      <c r="U15" s="75">
        <v>85</v>
      </c>
      <c r="V15" s="75">
        <v>0</v>
      </c>
      <c r="W15" s="75">
        <v>55</v>
      </c>
      <c r="X15" s="75">
        <v>54</v>
      </c>
      <c r="Y15" s="75">
        <v>54</v>
      </c>
      <c r="Z15" s="75">
        <v>46</v>
      </c>
      <c r="AA15" s="75">
        <v>20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v>0</v>
      </c>
      <c r="BA15" s="82">
        <v>0</v>
      </c>
      <c r="BB15" s="85">
        <f t="shared" si="0"/>
        <v>2220</v>
      </c>
    </row>
    <row r="16" spans="1:54" s="14" customFormat="1" ht="13.5" thickBot="1">
      <c r="A16" s="8" t="s">
        <v>60</v>
      </c>
      <c r="B16" s="79">
        <v>0</v>
      </c>
      <c r="C16" s="80">
        <v>0</v>
      </c>
      <c r="D16" s="80">
        <v>2</v>
      </c>
      <c r="E16" s="80">
        <v>0</v>
      </c>
      <c r="F16" s="80">
        <v>0</v>
      </c>
      <c r="G16" s="80">
        <v>29</v>
      </c>
      <c r="H16" s="80">
        <v>3</v>
      </c>
      <c r="I16" s="80">
        <v>0</v>
      </c>
      <c r="J16" s="80">
        <v>72</v>
      </c>
      <c r="K16" s="80">
        <v>75</v>
      </c>
      <c r="L16" s="80">
        <v>95</v>
      </c>
      <c r="M16" s="80">
        <v>25</v>
      </c>
      <c r="N16" s="80">
        <v>106</v>
      </c>
      <c r="O16" s="80">
        <v>57</v>
      </c>
      <c r="P16" s="80">
        <v>50</v>
      </c>
      <c r="Q16" s="80">
        <v>41</v>
      </c>
      <c r="R16" s="80">
        <v>23</v>
      </c>
      <c r="S16" s="80">
        <v>60</v>
      </c>
      <c r="T16" s="80">
        <v>17</v>
      </c>
      <c r="U16" s="80">
        <v>60</v>
      </c>
      <c r="V16" s="80">
        <v>116</v>
      </c>
      <c r="W16" s="80">
        <v>39</v>
      </c>
      <c r="X16" s="80">
        <v>100</v>
      </c>
      <c r="Y16" s="80">
        <v>0</v>
      </c>
      <c r="Z16" s="80">
        <v>115</v>
      </c>
      <c r="AA16" s="80">
        <v>0</v>
      </c>
      <c r="AB16" s="80">
        <v>106</v>
      </c>
      <c r="AC16" s="80">
        <v>38</v>
      </c>
      <c r="AD16" s="80">
        <v>113</v>
      </c>
      <c r="AE16" s="80">
        <v>64</v>
      </c>
      <c r="AF16" s="80">
        <v>0</v>
      </c>
      <c r="AG16" s="80">
        <v>44</v>
      </c>
      <c r="AH16" s="80">
        <v>84</v>
      </c>
      <c r="AI16" s="80">
        <v>44</v>
      </c>
      <c r="AJ16" s="80">
        <v>98</v>
      </c>
      <c r="AK16" s="80">
        <v>36</v>
      </c>
      <c r="AL16" s="80">
        <v>49</v>
      </c>
      <c r="AM16" s="80">
        <v>122</v>
      </c>
      <c r="AN16" s="80">
        <v>30</v>
      </c>
      <c r="AO16" s="80">
        <v>172</v>
      </c>
      <c r="AP16" s="80">
        <v>66</v>
      </c>
      <c r="AQ16" s="80">
        <v>136</v>
      </c>
      <c r="AR16" s="80">
        <v>45</v>
      </c>
      <c r="AS16" s="80">
        <v>31</v>
      </c>
      <c r="AT16" s="80">
        <v>69</v>
      </c>
      <c r="AU16" s="80">
        <v>11</v>
      </c>
      <c r="AV16" s="80">
        <v>195</v>
      </c>
      <c r="AW16" s="80">
        <v>3</v>
      </c>
      <c r="AX16" s="80">
        <v>4</v>
      </c>
      <c r="AY16" s="80">
        <v>9</v>
      </c>
      <c r="AZ16" s="80">
        <v>0</v>
      </c>
      <c r="BA16" s="83">
        <v>0</v>
      </c>
      <c r="BB16" s="86">
        <f t="shared" si="0"/>
        <v>2654</v>
      </c>
    </row>
    <row r="17" spans="1:54" s="14" customFormat="1" ht="13.5" thickBot="1">
      <c r="A17" s="62" t="s">
        <v>61</v>
      </c>
      <c r="B17" s="191">
        <f>SUM(B8:B16)</f>
        <v>137</v>
      </c>
      <c r="C17" s="191">
        <f aca="true" t="shared" si="1" ref="C17:V17">SUM(C8:C16)</f>
        <v>145</v>
      </c>
      <c r="D17" s="191">
        <f t="shared" si="1"/>
        <v>194</v>
      </c>
      <c r="E17" s="191">
        <f t="shared" si="1"/>
        <v>125</v>
      </c>
      <c r="F17" s="191">
        <f t="shared" si="1"/>
        <v>248</v>
      </c>
      <c r="G17" s="191">
        <f>SUM(G8:G16)</f>
        <v>279</v>
      </c>
      <c r="H17" s="191">
        <f>SUM(H8:H16)</f>
        <v>203</v>
      </c>
      <c r="I17" s="191">
        <f t="shared" si="1"/>
        <v>250</v>
      </c>
      <c r="J17" s="191">
        <f t="shared" si="1"/>
        <v>320</v>
      </c>
      <c r="K17" s="191">
        <f t="shared" si="1"/>
        <v>331</v>
      </c>
      <c r="L17" s="191">
        <f t="shared" si="1"/>
        <v>335</v>
      </c>
      <c r="M17" s="191">
        <f t="shared" si="1"/>
        <v>193</v>
      </c>
      <c r="N17" s="191">
        <f t="shared" si="1"/>
        <v>294</v>
      </c>
      <c r="O17" s="191">
        <f t="shared" si="1"/>
        <v>197</v>
      </c>
      <c r="P17" s="191">
        <f t="shared" si="1"/>
        <v>205</v>
      </c>
      <c r="Q17" s="191">
        <f t="shared" si="1"/>
        <v>174</v>
      </c>
      <c r="R17" s="191">
        <f t="shared" si="1"/>
        <v>151</v>
      </c>
      <c r="S17" s="191">
        <f t="shared" si="1"/>
        <v>170</v>
      </c>
      <c r="T17" s="191">
        <f t="shared" si="1"/>
        <v>114</v>
      </c>
      <c r="U17" s="191">
        <f t="shared" si="1"/>
        <v>176</v>
      </c>
      <c r="V17" s="191">
        <f t="shared" si="1"/>
        <v>150</v>
      </c>
      <c r="W17" s="191">
        <f aca="true" t="shared" si="2" ref="W17:BA17">SUM(W8:W16)</f>
        <v>111</v>
      </c>
      <c r="X17" s="191">
        <f t="shared" si="2"/>
        <v>197</v>
      </c>
      <c r="Y17" s="191">
        <f t="shared" si="2"/>
        <v>149</v>
      </c>
      <c r="Z17" s="191">
        <f t="shared" si="2"/>
        <v>238</v>
      </c>
      <c r="AA17" s="191">
        <f t="shared" si="2"/>
        <v>82</v>
      </c>
      <c r="AB17" s="191">
        <f t="shared" si="2"/>
        <v>190</v>
      </c>
      <c r="AC17" s="191">
        <f t="shared" si="2"/>
        <v>101</v>
      </c>
      <c r="AD17" s="191">
        <f t="shared" si="2"/>
        <v>184</v>
      </c>
      <c r="AE17" s="191">
        <f t="shared" si="2"/>
        <v>78</v>
      </c>
      <c r="AF17" s="191">
        <f t="shared" si="2"/>
        <v>41</v>
      </c>
      <c r="AG17" s="191">
        <f t="shared" si="2"/>
        <v>54</v>
      </c>
      <c r="AH17" s="191">
        <f t="shared" si="2"/>
        <v>103</v>
      </c>
      <c r="AI17" s="191">
        <f t="shared" si="2"/>
        <v>59</v>
      </c>
      <c r="AJ17" s="191">
        <f t="shared" si="2"/>
        <v>156</v>
      </c>
      <c r="AK17" s="191">
        <f t="shared" si="2"/>
        <v>80</v>
      </c>
      <c r="AL17" s="191">
        <f t="shared" si="2"/>
        <v>85</v>
      </c>
      <c r="AM17" s="191">
        <f t="shared" si="2"/>
        <v>380</v>
      </c>
      <c r="AN17" s="191">
        <f t="shared" si="2"/>
        <v>70</v>
      </c>
      <c r="AO17" s="191">
        <f t="shared" si="2"/>
        <v>420</v>
      </c>
      <c r="AP17" s="191">
        <f t="shared" si="2"/>
        <v>90</v>
      </c>
      <c r="AQ17" s="191">
        <f t="shared" si="2"/>
        <v>348</v>
      </c>
      <c r="AR17" s="191">
        <f t="shared" si="2"/>
        <v>124</v>
      </c>
      <c r="AS17" s="191">
        <f t="shared" si="2"/>
        <v>452</v>
      </c>
      <c r="AT17" s="191">
        <f t="shared" si="2"/>
        <v>117</v>
      </c>
      <c r="AU17" s="191">
        <f t="shared" si="2"/>
        <v>80</v>
      </c>
      <c r="AV17" s="191">
        <f t="shared" si="2"/>
        <v>420</v>
      </c>
      <c r="AW17" s="191">
        <f t="shared" si="2"/>
        <v>149</v>
      </c>
      <c r="AX17" s="191">
        <f t="shared" si="2"/>
        <v>179</v>
      </c>
      <c r="AY17" s="191">
        <f t="shared" si="2"/>
        <v>208</v>
      </c>
      <c r="AZ17" s="191">
        <f t="shared" si="2"/>
        <v>24</v>
      </c>
      <c r="BA17" s="192">
        <f t="shared" si="2"/>
        <v>15</v>
      </c>
      <c r="BB17" s="74">
        <f t="shared" si="0"/>
        <v>9375</v>
      </c>
    </row>
    <row r="18" ht="12.75">
      <c r="A18" t="s">
        <v>65</v>
      </c>
    </row>
    <row r="20" s="52" customFormat="1" ht="12.75">
      <c r="A20" s="8" t="s">
        <v>67</v>
      </c>
    </row>
    <row r="21" ht="13.5" thickBot="1">
      <c r="AZ21" s="23"/>
    </row>
    <row r="22" spans="1:54" s="8" customFormat="1" ht="13.5" thickBot="1">
      <c r="A22" s="17" t="s">
        <v>0</v>
      </c>
      <c r="B22" s="10"/>
      <c r="C22" s="10"/>
      <c r="D22" s="10"/>
      <c r="E22" s="10"/>
      <c r="F22" s="10"/>
      <c r="G22" s="10"/>
      <c r="H22" s="10"/>
      <c r="I22" s="10" t="s">
        <v>1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1"/>
      <c r="BB22" s="17" t="s">
        <v>61</v>
      </c>
    </row>
    <row r="23" spans="1:54" s="8" customFormat="1" ht="13.5" thickBot="1">
      <c r="A23" s="18"/>
      <c r="B23" s="19">
        <v>1</v>
      </c>
      <c r="C23" s="12">
        <v>2</v>
      </c>
      <c r="D23" s="12">
        <v>3</v>
      </c>
      <c r="E23" s="12">
        <v>4</v>
      </c>
      <c r="F23" s="12">
        <v>5</v>
      </c>
      <c r="G23" s="12">
        <v>6</v>
      </c>
      <c r="H23" s="12">
        <v>7</v>
      </c>
      <c r="I23" s="12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12">
        <v>14</v>
      </c>
      <c r="P23" s="12">
        <v>15</v>
      </c>
      <c r="Q23" s="12">
        <v>16</v>
      </c>
      <c r="R23" s="12">
        <v>17</v>
      </c>
      <c r="S23" s="12">
        <v>18</v>
      </c>
      <c r="T23" s="12">
        <v>19</v>
      </c>
      <c r="U23" s="12">
        <v>20</v>
      </c>
      <c r="V23" s="12">
        <v>21</v>
      </c>
      <c r="W23" s="12">
        <v>22</v>
      </c>
      <c r="X23" s="12">
        <v>23</v>
      </c>
      <c r="Y23" s="12">
        <v>24</v>
      </c>
      <c r="Z23" s="12">
        <v>25</v>
      </c>
      <c r="AA23" s="12">
        <v>26</v>
      </c>
      <c r="AB23" s="13">
        <v>27</v>
      </c>
      <c r="AC23" s="13">
        <v>28</v>
      </c>
      <c r="AD23" s="13">
        <v>29</v>
      </c>
      <c r="AE23" s="13">
        <v>30</v>
      </c>
      <c r="AF23" s="13">
        <v>31</v>
      </c>
      <c r="AG23" s="13">
        <v>32</v>
      </c>
      <c r="AH23" s="13">
        <v>33</v>
      </c>
      <c r="AI23" s="13">
        <v>34</v>
      </c>
      <c r="AJ23" s="13">
        <v>35</v>
      </c>
      <c r="AK23" s="13">
        <v>36</v>
      </c>
      <c r="AL23" s="13">
        <v>37</v>
      </c>
      <c r="AM23" s="13">
        <v>38</v>
      </c>
      <c r="AN23" s="13">
        <v>39</v>
      </c>
      <c r="AO23" s="13">
        <v>40</v>
      </c>
      <c r="AP23" s="13">
        <v>41</v>
      </c>
      <c r="AQ23" s="13">
        <v>42</v>
      </c>
      <c r="AR23" s="13">
        <v>43</v>
      </c>
      <c r="AS23" s="13">
        <v>44</v>
      </c>
      <c r="AT23" s="13">
        <v>45</v>
      </c>
      <c r="AU23" s="13">
        <v>46</v>
      </c>
      <c r="AV23" s="13">
        <v>47</v>
      </c>
      <c r="AW23" s="13">
        <v>48</v>
      </c>
      <c r="AX23" s="13">
        <v>49</v>
      </c>
      <c r="AY23" s="20">
        <v>50</v>
      </c>
      <c r="AZ23" s="16">
        <v>51</v>
      </c>
      <c r="BA23" s="11">
        <v>52</v>
      </c>
      <c r="BB23" s="46"/>
    </row>
    <row r="24" spans="1:54" ht="12.75">
      <c r="A24" s="8" t="s">
        <v>52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87">
        <v>0</v>
      </c>
      <c r="BB24" s="88">
        <f>SUM(B24:BA24)</f>
        <v>0</v>
      </c>
    </row>
    <row r="25" spans="1:54" ht="12.75">
      <c r="A25" s="8" t="s">
        <v>53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7">
        <v>1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7">
        <v>1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8">
        <v>0</v>
      </c>
      <c r="BB25" s="47">
        <f>SUM(B25:BA25)</f>
        <v>2</v>
      </c>
    </row>
    <row r="26" spans="1:54" ht="12.75">
      <c r="A26" s="8" t="s">
        <v>54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8">
        <v>0</v>
      </c>
      <c r="BB26" s="47">
        <f aca="true" t="shared" si="3" ref="BB26:BB32">SUM(B26:BA26)</f>
        <v>0</v>
      </c>
    </row>
    <row r="27" spans="1:54" ht="12.75">
      <c r="A27" s="8" t="s">
        <v>55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8">
        <v>0</v>
      </c>
      <c r="BB27" s="47">
        <f t="shared" si="3"/>
        <v>0</v>
      </c>
    </row>
    <row r="28" spans="1:54" ht="12.75">
      <c r="A28" s="8" t="s">
        <v>56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8">
        <v>0</v>
      </c>
      <c r="BB28" s="47">
        <f t="shared" si="3"/>
        <v>0</v>
      </c>
    </row>
    <row r="29" spans="1:54" ht="12.75">
      <c r="A29" s="8" t="s">
        <v>57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8">
        <v>0</v>
      </c>
      <c r="BB29" s="47">
        <f t="shared" si="3"/>
        <v>0</v>
      </c>
    </row>
    <row r="30" spans="1:54" ht="12.75">
      <c r="A30" s="8" t="s">
        <v>58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8">
        <v>0</v>
      </c>
      <c r="BB30" s="47">
        <f t="shared" si="3"/>
        <v>0</v>
      </c>
    </row>
    <row r="31" spans="1:54" ht="12.75">
      <c r="A31" s="8" t="s">
        <v>59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3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8">
        <v>0</v>
      </c>
      <c r="BB31" s="47">
        <f t="shared" si="3"/>
        <v>3</v>
      </c>
    </row>
    <row r="32" spans="1:54" ht="13.5" thickBot="1">
      <c r="A32" s="8" t="s">
        <v>60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8">
        <v>0</v>
      </c>
      <c r="BB32" s="59">
        <f t="shared" si="3"/>
        <v>0</v>
      </c>
    </row>
    <row r="33" spans="1:54" ht="13.5" thickBot="1">
      <c r="A33" s="5" t="s">
        <v>2</v>
      </c>
      <c r="B33" s="2">
        <f aca="true" t="shared" si="4" ref="B33:AG33">SUM(B24:B32)</f>
        <v>0</v>
      </c>
      <c r="C33" s="2">
        <f t="shared" si="4"/>
        <v>0</v>
      </c>
      <c r="D33" s="2">
        <f t="shared" si="4"/>
        <v>0</v>
      </c>
      <c r="E33" s="2">
        <f t="shared" si="4"/>
        <v>0</v>
      </c>
      <c r="F33" s="2">
        <f t="shared" si="4"/>
        <v>0</v>
      </c>
      <c r="G33" s="2">
        <f t="shared" si="4"/>
        <v>0</v>
      </c>
      <c r="H33" s="2">
        <f t="shared" si="4"/>
        <v>0</v>
      </c>
      <c r="I33" s="2">
        <f t="shared" si="4"/>
        <v>0</v>
      </c>
      <c r="J33" s="2">
        <f t="shared" si="4"/>
        <v>0</v>
      </c>
      <c r="K33" s="2">
        <f t="shared" si="4"/>
        <v>0</v>
      </c>
      <c r="L33" s="2">
        <f t="shared" si="4"/>
        <v>0</v>
      </c>
      <c r="M33" s="2">
        <f t="shared" si="4"/>
        <v>0</v>
      </c>
      <c r="N33" s="2">
        <f t="shared" si="4"/>
        <v>0</v>
      </c>
      <c r="O33" s="2">
        <f t="shared" si="4"/>
        <v>3</v>
      </c>
      <c r="P33" s="2">
        <f t="shared" si="4"/>
        <v>0</v>
      </c>
      <c r="Q33" s="2">
        <f t="shared" si="4"/>
        <v>0</v>
      </c>
      <c r="R33" s="2">
        <f t="shared" si="4"/>
        <v>0</v>
      </c>
      <c r="S33" s="2">
        <f t="shared" si="4"/>
        <v>0</v>
      </c>
      <c r="T33" s="2">
        <f t="shared" si="4"/>
        <v>0</v>
      </c>
      <c r="U33" s="2">
        <f t="shared" si="4"/>
        <v>0</v>
      </c>
      <c r="V33" s="2">
        <f t="shared" si="4"/>
        <v>0</v>
      </c>
      <c r="W33" s="2">
        <f t="shared" si="4"/>
        <v>0</v>
      </c>
      <c r="X33" s="2">
        <f t="shared" si="4"/>
        <v>0</v>
      </c>
      <c r="Y33" s="2">
        <f t="shared" si="4"/>
        <v>0</v>
      </c>
      <c r="Z33" s="2">
        <f t="shared" si="4"/>
        <v>0</v>
      </c>
      <c r="AA33" s="2">
        <f t="shared" si="4"/>
        <v>0</v>
      </c>
      <c r="AB33" s="2">
        <f t="shared" si="4"/>
        <v>0</v>
      </c>
      <c r="AC33" s="2">
        <f t="shared" si="4"/>
        <v>0</v>
      </c>
      <c r="AD33" s="2">
        <f t="shared" si="4"/>
        <v>0</v>
      </c>
      <c r="AE33" s="2">
        <f t="shared" si="4"/>
        <v>0</v>
      </c>
      <c r="AF33" s="2">
        <f t="shared" si="4"/>
        <v>1</v>
      </c>
      <c r="AG33" s="2">
        <f t="shared" si="4"/>
        <v>0</v>
      </c>
      <c r="AH33" s="2">
        <f aca="true" t="shared" si="5" ref="AH33:BA33">SUM(AH24:AH32)</f>
        <v>0</v>
      </c>
      <c r="AI33" s="2">
        <f t="shared" si="5"/>
        <v>0</v>
      </c>
      <c r="AJ33" s="2">
        <f t="shared" si="5"/>
        <v>0</v>
      </c>
      <c r="AK33" s="2">
        <f t="shared" si="5"/>
        <v>0</v>
      </c>
      <c r="AL33" s="2">
        <f t="shared" si="5"/>
        <v>0</v>
      </c>
      <c r="AM33" s="2">
        <f t="shared" si="5"/>
        <v>1</v>
      </c>
      <c r="AN33" s="2">
        <f t="shared" si="5"/>
        <v>0</v>
      </c>
      <c r="AO33" s="2">
        <f t="shared" si="5"/>
        <v>0</v>
      </c>
      <c r="AP33" s="2">
        <f t="shared" si="5"/>
        <v>0</v>
      </c>
      <c r="AQ33" s="2">
        <f t="shared" si="5"/>
        <v>0</v>
      </c>
      <c r="AR33" s="2">
        <f t="shared" si="5"/>
        <v>0</v>
      </c>
      <c r="AS33" s="2">
        <f t="shared" si="5"/>
        <v>0</v>
      </c>
      <c r="AT33" s="2">
        <f t="shared" si="5"/>
        <v>0</v>
      </c>
      <c r="AU33" s="2">
        <f t="shared" si="5"/>
        <v>0</v>
      </c>
      <c r="AV33" s="2">
        <f t="shared" si="5"/>
        <v>0</v>
      </c>
      <c r="AW33" s="2">
        <f t="shared" si="5"/>
        <v>0</v>
      </c>
      <c r="AX33" s="2">
        <f t="shared" si="5"/>
        <v>0</v>
      </c>
      <c r="AY33" s="2">
        <f t="shared" si="5"/>
        <v>0</v>
      </c>
      <c r="AZ33" s="2">
        <f t="shared" si="5"/>
        <v>0</v>
      </c>
      <c r="BA33" s="65">
        <f t="shared" si="5"/>
        <v>0</v>
      </c>
      <c r="BB33" s="89">
        <f>SUM(B33:BA33)</f>
        <v>5</v>
      </c>
    </row>
    <row r="34" ht="12.75">
      <c r="A34" t="s">
        <v>68</v>
      </c>
    </row>
    <row r="37" s="8" customFormat="1" ht="12.75">
      <c r="A37" s="8" t="s">
        <v>73</v>
      </c>
    </row>
    <row r="38" s="8" customFormat="1" ht="13.5" thickBot="1">
      <c r="B38" s="8" t="s">
        <v>3</v>
      </c>
    </row>
    <row r="39" spans="1:24" s="8" customFormat="1" ht="13.5" thickBot="1">
      <c r="A39" s="17"/>
      <c r="B39" s="25"/>
      <c r="C39" s="22" t="s">
        <v>13</v>
      </c>
      <c r="D39" s="22"/>
      <c r="E39" s="27"/>
      <c r="F39" s="22"/>
      <c r="G39" s="22"/>
      <c r="H39" s="22"/>
      <c r="I39" s="25" t="s">
        <v>17</v>
      </c>
      <c r="J39" s="22"/>
      <c r="K39" s="22"/>
      <c r="L39" s="22"/>
      <c r="M39" s="26"/>
      <c r="N39" s="28" t="s">
        <v>20</v>
      </c>
      <c r="O39" s="26"/>
      <c r="P39" s="29"/>
      <c r="Q39" s="30" t="s">
        <v>22</v>
      </c>
      <c r="R39" s="22"/>
      <c r="S39" s="22"/>
      <c r="T39" s="124" t="s">
        <v>45</v>
      </c>
      <c r="U39" s="10"/>
      <c r="V39" s="10"/>
      <c r="W39" s="10"/>
      <c r="X39" s="26"/>
    </row>
    <row r="40" spans="1:24" s="8" customFormat="1" ht="13.5" thickBot="1">
      <c r="A40" s="24" t="s">
        <v>5</v>
      </c>
      <c r="B40" s="31" t="s">
        <v>6</v>
      </c>
      <c r="C40" s="32" t="s">
        <v>7</v>
      </c>
      <c r="D40" s="32" t="s">
        <v>8</v>
      </c>
      <c r="E40" s="32" t="s">
        <v>9</v>
      </c>
      <c r="F40" s="32" t="s">
        <v>10</v>
      </c>
      <c r="G40" s="32" t="s">
        <v>11</v>
      </c>
      <c r="H40" s="33" t="s">
        <v>12</v>
      </c>
      <c r="I40" s="39" t="s">
        <v>14</v>
      </c>
      <c r="J40" s="32" t="s">
        <v>15</v>
      </c>
      <c r="K40" s="32" t="s">
        <v>16</v>
      </c>
      <c r="L40" s="21" t="s">
        <v>11</v>
      </c>
      <c r="M40" s="17" t="s">
        <v>12</v>
      </c>
      <c r="N40" s="31" t="s">
        <v>18</v>
      </c>
      <c r="O40" s="21" t="s">
        <v>19</v>
      </c>
      <c r="P40" s="31" t="s">
        <v>39</v>
      </c>
      <c r="Q40" s="32" t="s">
        <v>40</v>
      </c>
      <c r="R40" s="32" t="s">
        <v>21</v>
      </c>
      <c r="S40" s="21" t="s">
        <v>12</v>
      </c>
      <c r="T40" s="123" t="s">
        <v>42</v>
      </c>
      <c r="U40" s="125" t="s">
        <v>43</v>
      </c>
      <c r="V40" s="17" t="s">
        <v>44</v>
      </c>
      <c r="W40" s="25" t="s">
        <v>70</v>
      </c>
      <c r="X40" s="17" t="s">
        <v>71</v>
      </c>
    </row>
    <row r="41" spans="1:25" ht="12.75">
      <c r="A41" s="9">
        <v>1</v>
      </c>
      <c r="B41" s="96">
        <v>8</v>
      </c>
      <c r="C41" s="97">
        <v>15</v>
      </c>
      <c r="D41" s="97">
        <v>12</v>
      </c>
      <c r="E41" s="97">
        <v>11</v>
      </c>
      <c r="F41" s="98">
        <v>91</v>
      </c>
      <c r="G41" s="99">
        <v>0</v>
      </c>
      <c r="H41" s="100">
        <f aca="true" t="shared" si="6" ref="H41:H72">SUM(B41:G41)</f>
        <v>137</v>
      </c>
      <c r="I41" s="101">
        <v>34</v>
      </c>
      <c r="J41" s="97">
        <v>19</v>
      </c>
      <c r="K41" s="97">
        <v>27</v>
      </c>
      <c r="L41" s="97">
        <v>57</v>
      </c>
      <c r="M41" s="102">
        <f>SUM(I41:L41)</f>
        <v>137</v>
      </c>
      <c r="N41" s="90">
        <v>0</v>
      </c>
      <c r="O41" s="37">
        <v>0</v>
      </c>
      <c r="P41" s="34">
        <v>0</v>
      </c>
      <c r="Q41" s="35">
        <v>0</v>
      </c>
      <c r="R41" s="35">
        <v>0</v>
      </c>
      <c r="S41" s="37">
        <v>0</v>
      </c>
      <c r="T41" s="34">
        <v>110</v>
      </c>
      <c r="U41" s="37">
        <v>36</v>
      </c>
      <c r="V41" s="92">
        <v>37</v>
      </c>
      <c r="W41" s="93">
        <v>35</v>
      </c>
      <c r="X41" s="132">
        <f>(W41*100/V41)</f>
        <v>94.5945945945946</v>
      </c>
      <c r="Y41" s="126"/>
    </row>
    <row r="42" spans="1:25" ht="12.75">
      <c r="A42" s="9">
        <v>2</v>
      </c>
      <c r="B42" s="103">
        <v>6</v>
      </c>
      <c r="C42" s="104">
        <v>26</v>
      </c>
      <c r="D42" s="104">
        <v>19</v>
      </c>
      <c r="E42" s="104">
        <v>10</v>
      </c>
      <c r="F42" s="105">
        <v>84</v>
      </c>
      <c r="G42" s="106">
        <v>0</v>
      </c>
      <c r="H42" s="107">
        <f t="shared" si="6"/>
        <v>145</v>
      </c>
      <c r="I42" s="108">
        <v>43</v>
      </c>
      <c r="J42" s="104">
        <v>23</v>
      </c>
      <c r="K42" s="104">
        <v>27</v>
      </c>
      <c r="L42" s="104">
        <v>52</v>
      </c>
      <c r="M42" s="109">
        <f>SUM(I42:L42)</f>
        <v>145</v>
      </c>
      <c r="N42" s="91">
        <v>0</v>
      </c>
      <c r="O42" s="38">
        <v>0</v>
      </c>
      <c r="P42" s="36">
        <v>0</v>
      </c>
      <c r="Q42" s="3">
        <v>0</v>
      </c>
      <c r="R42" s="3">
        <v>0</v>
      </c>
      <c r="S42" s="38">
        <v>0</v>
      </c>
      <c r="T42" s="36">
        <v>110</v>
      </c>
      <c r="U42" s="38">
        <v>36</v>
      </c>
      <c r="V42" s="94">
        <v>37</v>
      </c>
      <c r="W42" s="95">
        <v>37</v>
      </c>
      <c r="X42" s="133">
        <f aca="true" t="shared" si="7" ref="X42:X93">(W42*100/V42)</f>
        <v>100</v>
      </c>
      <c r="Y42" s="126"/>
    </row>
    <row r="43" spans="1:25" ht="12.75">
      <c r="A43" s="9">
        <v>3</v>
      </c>
      <c r="B43" s="103">
        <v>5</v>
      </c>
      <c r="C43" s="104">
        <v>28</v>
      </c>
      <c r="D43" s="104">
        <v>18</v>
      </c>
      <c r="E43" s="104">
        <v>15</v>
      </c>
      <c r="F43" s="105">
        <v>128</v>
      </c>
      <c r="G43" s="106">
        <v>0</v>
      </c>
      <c r="H43" s="107">
        <f t="shared" si="6"/>
        <v>194</v>
      </c>
      <c r="I43" s="108">
        <v>78</v>
      </c>
      <c r="J43" s="104">
        <v>10</v>
      </c>
      <c r="K43" s="104">
        <v>31</v>
      </c>
      <c r="L43" s="104">
        <v>75</v>
      </c>
      <c r="M43" s="109">
        <f aca="true" t="shared" si="8" ref="M43:M50">SUM(I43:L43)</f>
        <v>194</v>
      </c>
      <c r="N43" s="91">
        <v>0</v>
      </c>
      <c r="O43" s="38">
        <v>0</v>
      </c>
      <c r="P43" s="36">
        <v>0</v>
      </c>
      <c r="Q43" s="3">
        <v>0</v>
      </c>
      <c r="R43" s="3">
        <v>0</v>
      </c>
      <c r="S43" s="38">
        <v>0</v>
      </c>
      <c r="T43" s="36">
        <v>110</v>
      </c>
      <c r="U43" s="38">
        <v>36</v>
      </c>
      <c r="V43" s="94">
        <v>37</v>
      </c>
      <c r="W43" s="95">
        <v>35</v>
      </c>
      <c r="X43" s="133">
        <f t="shared" si="7"/>
        <v>94.5945945945946</v>
      </c>
      <c r="Y43" s="126"/>
    </row>
    <row r="44" spans="1:25" ht="12.75">
      <c r="A44" s="9">
        <v>4</v>
      </c>
      <c r="B44" s="103">
        <v>18</v>
      </c>
      <c r="C44" s="104">
        <v>29</v>
      </c>
      <c r="D44" s="104">
        <v>27</v>
      </c>
      <c r="E44" s="104">
        <v>5</v>
      </c>
      <c r="F44" s="105">
        <v>39</v>
      </c>
      <c r="G44" s="106">
        <v>7</v>
      </c>
      <c r="H44" s="107">
        <f t="shared" si="6"/>
        <v>125</v>
      </c>
      <c r="I44" s="108">
        <v>93</v>
      </c>
      <c r="J44" s="104">
        <v>11</v>
      </c>
      <c r="K44" s="104">
        <v>6</v>
      </c>
      <c r="L44" s="104">
        <v>15</v>
      </c>
      <c r="M44" s="109">
        <f t="shared" si="8"/>
        <v>125</v>
      </c>
      <c r="N44" s="91">
        <v>0</v>
      </c>
      <c r="O44" s="38">
        <v>0</v>
      </c>
      <c r="P44" s="36">
        <v>0</v>
      </c>
      <c r="Q44" s="3">
        <v>0</v>
      </c>
      <c r="R44" s="3">
        <v>0</v>
      </c>
      <c r="S44" s="38">
        <v>0</v>
      </c>
      <c r="T44" s="36">
        <v>110</v>
      </c>
      <c r="U44" s="38">
        <v>36</v>
      </c>
      <c r="V44" s="94">
        <v>37</v>
      </c>
      <c r="W44" s="95">
        <v>35</v>
      </c>
      <c r="X44" s="133">
        <f t="shared" si="7"/>
        <v>94.5945945945946</v>
      </c>
      <c r="Y44" s="126"/>
    </row>
    <row r="45" spans="1:25" ht="12.75">
      <c r="A45" s="9">
        <v>5</v>
      </c>
      <c r="B45" s="103">
        <v>19</v>
      </c>
      <c r="C45" s="104">
        <v>37</v>
      </c>
      <c r="D45" s="104">
        <v>19</v>
      </c>
      <c r="E45" s="104">
        <v>18</v>
      </c>
      <c r="F45" s="105">
        <v>155</v>
      </c>
      <c r="G45" s="106">
        <v>0</v>
      </c>
      <c r="H45" s="107">
        <f t="shared" si="6"/>
        <v>248</v>
      </c>
      <c r="I45" s="108">
        <v>95</v>
      </c>
      <c r="J45" s="104">
        <v>24</v>
      </c>
      <c r="K45" s="104">
        <v>55</v>
      </c>
      <c r="L45" s="104">
        <v>74</v>
      </c>
      <c r="M45" s="109">
        <f t="shared" si="8"/>
        <v>248</v>
      </c>
      <c r="N45" s="91">
        <v>0</v>
      </c>
      <c r="O45" s="38">
        <v>0</v>
      </c>
      <c r="P45" s="36">
        <v>0</v>
      </c>
      <c r="Q45" s="3">
        <v>0</v>
      </c>
      <c r="R45" s="3">
        <v>0</v>
      </c>
      <c r="S45" s="38">
        <v>0</v>
      </c>
      <c r="T45" s="36">
        <v>110</v>
      </c>
      <c r="U45" s="38">
        <v>36</v>
      </c>
      <c r="V45" s="94">
        <v>37</v>
      </c>
      <c r="W45" s="95">
        <v>22</v>
      </c>
      <c r="X45" s="133">
        <f t="shared" si="7"/>
        <v>59.45945945945946</v>
      </c>
      <c r="Y45" s="126"/>
    </row>
    <row r="46" spans="1:25" ht="12.75">
      <c r="A46" s="9">
        <v>6</v>
      </c>
      <c r="B46" s="103">
        <v>12</v>
      </c>
      <c r="C46" s="104">
        <v>59</v>
      </c>
      <c r="D46" s="104">
        <v>37</v>
      </c>
      <c r="E46" s="104">
        <v>17</v>
      </c>
      <c r="F46" s="105">
        <v>149</v>
      </c>
      <c r="G46" s="106">
        <v>5</v>
      </c>
      <c r="H46" s="107">
        <f t="shared" si="6"/>
        <v>279</v>
      </c>
      <c r="I46" s="108">
        <v>118</v>
      </c>
      <c r="J46" s="104">
        <v>33</v>
      </c>
      <c r="K46" s="104">
        <v>47</v>
      </c>
      <c r="L46" s="104">
        <v>81</v>
      </c>
      <c r="M46" s="109">
        <f t="shared" si="8"/>
        <v>279</v>
      </c>
      <c r="N46" s="91">
        <v>0</v>
      </c>
      <c r="O46" s="38">
        <v>0</v>
      </c>
      <c r="P46" s="36">
        <v>0</v>
      </c>
      <c r="Q46" s="3">
        <v>0</v>
      </c>
      <c r="R46" s="3">
        <v>0</v>
      </c>
      <c r="S46" s="38">
        <v>0</v>
      </c>
      <c r="T46" s="36">
        <v>110</v>
      </c>
      <c r="U46" s="38">
        <v>36</v>
      </c>
      <c r="V46" s="94">
        <v>37</v>
      </c>
      <c r="W46" s="95">
        <v>36</v>
      </c>
      <c r="X46" s="133">
        <f t="shared" si="7"/>
        <v>97.29729729729729</v>
      </c>
      <c r="Y46" s="126"/>
    </row>
    <row r="47" spans="1:25" ht="12.75">
      <c r="A47" s="9">
        <v>7</v>
      </c>
      <c r="B47" s="103">
        <v>21</v>
      </c>
      <c r="C47" s="104">
        <v>31</v>
      </c>
      <c r="D47" s="104">
        <v>18</v>
      </c>
      <c r="E47" s="104">
        <v>14</v>
      </c>
      <c r="F47" s="105">
        <v>119</v>
      </c>
      <c r="G47" s="106">
        <v>0</v>
      </c>
      <c r="H47" s="107">
        <f t="shared" si="6"/>
        <v>203</v>
      </c>
      <c r="I47" s="108">
        <v>56</v>
      </c>
      <c r="J47" s="104">
        <v>11</v>
      </c>
      <c r="K47" s="104">
        <v>45</v>
      </c>
      <c r="L47" s="104">
        <v>91</v>
      </c>
      <c r="M47" s="109">
        <f t="shared" si="8"/>
        <v>203</v>
      </c>
      <c r="N47" s="91">
        <v>0</v>
      </c>
      <c r="O47" s="38">
        <v>0</v>
      </c>
      <c r="P47" s="36">
        <v>0</v>
      </c>
      <c r="Q47" s="3">
        <v>0</v>
      </c>
      <c r="R47" s="3">
        <v>0</v>
      </c>
      <c r="S47" s="38">
        <v>0</v>
      </c>
      <c r="T47" s="36">
        <v>110</v>
      </c>
      <c r="U47" s="38">
        <v>36</v>
      </c>
      <c r="V47" s="94">
        <v>37</v>
      </c>
      <c r="W47" s="95">
        <v>33</v>
      </c>
      <c r="X47" s="133">
        <f t="shared" si="7"/>
        <v>89.1891891891892</v>
      </c>
      <c r="Y47" s="126"/>
    </row>
    <row r="48" spans="1:25" ht="12.75">
      <c r="A48" s="9">
        <v>8</v>
      </c>
      <c r="B48" s="103">
        <v>40</v>
      </c>
      <c r="C48" s="104">
        <v>38</v>
      </c>
      <c r="D48" s="104">
        <v>36</v>
      </c>
      <c r="E48" s="104">
        <v>5</v>
      </c>
      <c r="F48" s="110">
        <v>46</v>
      </c>
      <c r="G48" s="106">
        <v>85</v>
      </c>
      <c r="H48" s="107">
        <f t="shared" si="6"/>
        <v>250</v>
      </c>
      <c r="I48" s="108">
        <v>102</v>
      </c>
      <c r="J48" s="104">
        <v>48</v>
      </c>
      <c r="K48" s="104">
        <v>14</v>
      </c>
      <c r="L48" s="104">
        <v>86</v>
      </c>
      <c r="M48" s="109">
        <f t="shared" si="8"/>
        <v>250</v>
      </c>
      <c r="N48" s="91">
        <v>0</v>
      </c>
      <c r="O48" s="38">
        <v>0</v>
      </c>
      <c r="P48" s="36">
        <v>0</v>
      </c>
      <c r="Q48" s="3">
        <v>0</v>
      </c>
      <c r="R48" s="3">
        <v>0</v>
      </c>
      <c r="S48" s="38">
        <v>0</v>
      </c>
      <c r="T48" s="36">
        <v>110</v>
      </c>
      <c r="U48" s="38">
        <v>36</v>
      </c>
      <c r="V48" s="94">
        <v>37</v>
      </c>
      <c r="W48" s="95">
        <v>36</v>
      </c>
      <c r="X48" s="133">
        <f t="shared" si="7"/>
        <v>97.29729729729729</v>
      </c>
      <c r="Y48" s="126"/>
    </row>
    <row r="49" spans="1:25" ht="12.75">
      <c r="A49" s="9">
        <v>9</v>
      </c>
      <c r="B49" s="103">
        <v>22</v>
      </c>
      <c r="C49" s="104">
        <v>75</v>
      </c>
      <c r="D49" s="104">
        <v>31</v>
      </c>
      <c r="E49" s="104">
        <v>20</v>
      </c>
      <c r="F49" s="110">
        <v>172</v>
      </c>
      <c r="G49" s="106">
        <v>0</v>
      </c>
      <c r="H49" s="107">
        <f t="shared" si="6"/>
        <v>320</v>
      </c>
      <c r="I49" s="108">
        <v>160</v>
      </c>
      <c r="J49" s="104">
        <v>36</v>
      </c>
      <c r="K49" s="104">
        <v>35</v>
      </c>
      <c r="L49" s="104">
        <v>89</v>
      </c>
      <c r="M49" s="109">
        <f t="shared" si="8"/>
        <v>320</v>
      </c>
      <c r="N49" s="91">
        <v>0</v>
      </c>
      <c r="O49" s="38">
        <v>0</v>
      </c>
      <c r="P49" s="36">
        <v>0</v>
      </c>
      <c r="Q49" s="3">
        <v>0</v>
      </c>
      <c r="R49" s="3">
        <v>0</v>
      </c>
      <c r="S49" s="38">
        <v>0</v>
      </c>
      <c r="T49" s="36">
        <v>110</v>
      </c>
      <c r="U49" s="38">
        <v>36</v>
      </c>
      <c r="V49" s="94">
        <v>37</v>
      </c>
      <c r="W49" s="95">
        <v>39</v>
      </c>
      <c r="X49" s="133">
        <f t="shared" si="7"/>
        <v>105.4054054054054</v>
      </c>
      <c r="Y49" s="126"/>
    </row>
    <row r="50" spans="1:25" ht="12.75">
      <c r="A50" s="9">
        <v>10</v>
      </c>
      <c r="B50" s="103">
        <v>38</v>
      </c>
      <c r="C50" s="104">
        <v>57</v>
      </c>
      <c r="D50" s="104">
        <v>30</v>
      </c>
      <c r="E50" s="104">
        <v>21</v>
      </c>
      <c r="F50" s="110">
        <v>185</v>
      </c>
      <c r="G50" s="106">
        <v>0</v>
      </c>
      <c r="H50" s="107">
        <f t="shared" si="6"/>
        <v>331</v>
      </c>
      <c r="I50" s="108">
        <v>152</v>
      </c>
      <c r="J50" s="104">
        <v>39</v>
      </c>
      <c r="K50" s="104">
        <v>49</v>
      </c>
      <c r="L50" s="104">
        <v>91</v>
      </c>
      <c r="M50" s="109">
        <f t="shared" si="8"/>
        <v>331</v>
      </c>
      <c r="N50" s="91">
        <v>0</v>
      </c>
      <c r="O50" s="38">
        <v>0</v>
      </c>
      <c r="P50" s="36">
        <v>0</v>
      </c>
      <c r="Q50" s="3">
        <v>0</v>
      </c>
      <c r="R50" s="3">
        <v>0</v>
      </c>
      <c r="S50" s="38">
        <v>0</v>
      </c>
      <c r="T50" s="36">
        <v>110</v>
      </c>
      <c r="U50" s="38">
        <v>36</v>
      </c>
      <c r="V50" s="94">
        <v>37</v>
      </c>
      <c r="W50" s="95">
        <v>36</v>
      </c>
      <c r="X50" s="133">
        <f t="shared" si="7"/>
        <v>97.29729729729729</v>
      </c>
      <c r="Y50" s="126"/>
    </row>
    <row r="51" spans="1:25" ht="12.75">
      <c r="A51" s="9">
        <v>11</v>
      </c>
      <c r="B51" s="103">
        <v>29</v>
      </c>
      <c r="C51" s="104">
        <v>83</v>
      </c>
      <c r="D51" s="104">
        <v>27</v>
      </c>
      <c r="E51" s="104">
        <v>20</v>
      </c>
      <c r="F51" s="110">
        <v>176</v>
      </c>
      <c r="G51" s="106">
        <v>0</v>
      </c>
      <c r="H51" s="107">
        <f t="shared" si="6"/>
        <v>335</v>
      </c>
      <c r="I51" s="108">
        <v>83</v>
      </c>
      <c r="J51" s="104">
        <v>58</v>
      </c>
      <c r="K51" s="104">
        <v>96</v>
      </c>
      <c r="L51" s="104">
        <v>98</v>
      </c>
      <c r="M51" s="109">
        <f aca="true" t="shared" si="9" ref="M51:M69">SUM(I51:L51)</f>
        <v>335</v>
      </c>
      <c r="N51" s="91">
        <v>0</v>
      </c>
      <c r="O51" s="38">
        <v>0</v>
      </c>
      <c r="P51" s="36">
        <v>0</v>
      </c>
      <c r="Q51" s="3">
        <v>0</v>
      </c>
      <c r="R51" s="3">
        <v>0</v>
      </c>
      <c r="S51" s="38">
        <v>0</v>
      </c>
      <c r="T51" s="36">
        <v>110</v>
      </c>
      <c r="U51" s="38">
        <v>36</v>
      </c>
      <c r="V51" s="94">
        <v>37</v>
      </c>
      <c r="W51" s="95">
        <v>36</v>
      </c>
      <c r="X51" s="133">
        <f t="shared" si="7"/>
        <v>97.29729729729729</v>
      </c>
      <c r="Y51" s="126"/>
    </row>
    <row r="52" spans="1:25" ht="12.75">
      <c r="A52" s="9">
        <v>12</v>
      </c>
      <c r="B52" s="103">
        <v>7</v>
      </c>
      <c r="C52" s="104">
        <v>54</v>
      </c>
      <c r="D52" s="104">
        <v>20</v>
      </c>
      <c r="E52" s="104">
        <v>11</v>
      </c>
      <c r="F52" s="110">
        <v>101</v>
      </c>
      <c r="G52" s="106">
        <v>0</v>
      </c>
      <c r="H52" s="107">
        <f t="shared" si="6"/>
        <v>193</v>
      </c>
      <c r="I52" s="108">
        <v>72</v>
      </c>
      <c r="J52" s="104">
        <v>9</v>
      </c>
      <c r="K52" s="104">
        <v>31</v>
      </c>
      <c r="L52" s="104">
        <v>81</v>
      </c>
      <c r="M52" s="109">
        <f t="shared" si="9"/>
        <v>193</v>
      </c>
      <c r="N52" s="91">
        <v>0</v>
      </c>
      <c r="O52" s="38">
        <v>0</v>
      </c>
      <c r="P52" s="36">
        <v>0</v>
      </c>
      <c r="Q52" s="3">
        <v>0</v>
      </c>
      <c r="R52" s="3">
        <v>0</v>
      </c>
      <c r="S52" s="38">
        <v>0</v>
      </c>
      <c r="T52" s="36">
        <v>110</v>
      </c>
      <c r="U52" s="38">
        <v>36</v>
      </c>
      <c r="V52" s="94">
        <v>37</v>
      </c>
      <c r="W52" s="95">
        <v>23</v>
      </c>
      <c r="X52" s="133">
        <f t="shared" si="7"/>
        <v>62.16216216216216</v>
      </c>
      <c r="Y52" s="126"/>
    </row>
    <row r="53" spans="1:25" ht="12.75">
      <c r="A53" s="9">
        <v>13</v>
      </c>
      <c r="B53" s="103">
        <v>16</v>
      </c>
      <c r="C53" s="104">
        <v>102</v>
      </c>
      <c r="D53" s="104">
        <v>33</v>
      </c>
      <c r="E53" s="104">
        <v>14</v>
      </c>
      <c r="F53" s="110">
        <v>129</v>
      </c>
      <c r="G53" s="106">
        <v>0</v>
      </c>
      <c r="H53" s="107">
        <f t="shared" si="6"/>
        <v>294</v>
      </c>
      <c r="I53" s="108">
        <v>166</v>
      </c>
      <c r="J53" s="104">
        <v>19</v>
      </c>
      <c r="K53" s="104">
        <v>26</v>
      </c>
      <c r="L53" s="104">
        <v>83</v>
      </c>
      <c r="M53" s="109">
        <f t="shared" si="9"/>
        <v>294</v>
      </c>
      <c r="N53" s="91">
        <v>0</v>
      </c>
      <c r="O53" s="38">
        <v>0</v>
      </c>
      <c r="P53" s="36">
        <v>0</v>
      </c>
      <c r="Q53" s="3">
        <v>0</v>
      </c>
      <c r="R53" s="3">
        <v>0</v>
      </c>
      <c r="S53" s="38">
        <v>0</v>
      </c>
      <c r="T53" s="36">
        <v>110</v>
      </c>
      <c r="U53" s="38">
        <v>36</v>
      </c>
      <c r="V53" s="94">
        <v>37</v>
      </c>
      <c r="W53" s="95">
        <v>35</v>
      </c>
      <c r="X53" s="133">
        <f t="shared" si="7"/>
        <v>94.5945945945946</v>
      </c>
      <c r="Y53" s="126"/>
    </row>
    <row r="54" spans="1:25" ht="12.75">
      <c r="A54" s="9">
        <v>14</v>
      </c>
      <c r="B54" s="103">
        <v>22</v>
      </c>
      <c r="C54" s="104">
        <v>40</v>
      </c>
      <c r="D54" s="104">
        <v>25</v>
      </c>
      <c r="E54" s="104">
        <v>11</v>
      </c>
      <c r="F54" s="110">
        <v>99</v>
      </c>
      <c r="G54" s="106">
        <v>0</v>
      </c>
      <c r="H54" s="107">
        <f t="shared" si="6"/>
        <v>197</v>
      </c>
      <c r="I54" s="108">
        <v>116</v>
      </c>
      <c r="J54" s="104">
        <v>5</v>
      </c>
      <c r="K54" s="104">
        <v>19</v>
      </c>
      <c r="L54" s="104">
        <v>57</v>
      </c>
      <c r="M54" s="109">
        <f t="shared" si="9"/>
        <v>197</v>
      </c>
      <c r="N54" s="91">
        <v>0</v>
      </c>
      <c r="O54" s="38">
        <v>0</v>
      </c>
      <c r="P54" s="36">
        <v>0</v>
      </c>
      <c r="Q54" s="3">
        <v>0</v>
      </c>
      <c r="R54" s="3">
        <v>0</v>
      </c>
      <c r="S54" s="38">
        <v>0</v>
      </c>
      <c r="T54" s="36">
        <v>110</v>
      </c>
      <c r="U54" s="38">
        <v>36</v>
      </c>
      <c r="V54" s="94">
        <v>37</v>
      </c>
      <c r="W54" s="95">
        <v>34</v>
      </c>
      <c r="X54" s="133">
        <f t="shared" si="7"/>
        <v>91.89189189189189</v>
      </c>
      <c r="Y54" s="126"/>
    </row>
    <row r="55" spans="1:25" ht="12.75">
      <c r="A55" s="9">
        <v>15</v>
      </c>
      <c r="B55" s="103">
        <v>12</v>
      </c>
      <c r="C55" s="104">
        <v>38</v>
      </c>
      <c r="D55" s="104">
        <v>27</v>
      </c>
      <c r="E55" s="104">
        <v>13</v>
      </c>
      <c r="F55" s="110">
        <v>115</v>
      </c>
      <c r="G55" s="106">
        <v>0</v>
      </c>
      <c r="H55" s="107">
        <f t="shared" si="6"/>
        <v>205</v>
      </c>
      <c r="I55" s="108">
        <v>71</v>
      </c>
      <c r="J55" s="104">
        <v>52</v>
      </c>
      <c r="K55" s="104">
        <v>82</v>
      </c>
      <c r="L55" s="104">
        <v>0</v>
      </c>
      <c r="M55" s="109">
        <f t="shared" si="9"/>
        <v>205</v>
      </c>
      <c r="N55" s="91">
        <v>0</v>
      </c>
      <c r="O55" s="38">
        <v>0</v>
      </c>
      <c r="P55" s="36">
        <v>0</v>
      </c>
      <c r="Q55" s="3">
        <v>0</v>
      </c>
      <c r="R55" s="3">
        <v>0</v>
      </c>
      <c r="S55" s="38">
        <v>0</v>
      </c>
      <c r="T55" s="36">
        <v>110</v>
      </c>
      <c r="U55" s="38">
        <v>36</v>
      </c>
      <c r="V55" s="94">
        <v>37</v>
      </c>
      <c r="W55" s="95">
        <v>34</v>
      </c>
      <c r="X55" s="133">
        <f t="shared" si="7"/>
        <v>91.89189189189189</v>
      </c>
      <c r="Y55" s="126"/>
    </row>
    <row r="56" spans="1:25" ht="12.75">
      <c r="A56" s="9">
        <v>16</v>
      </c>
      <c r="B56" s="103">
        <v>12</v>
      </c>
      <c r="C56" s="104">
        <v>28</v>
      </c>
      <c r="D56" s="104">
        <v>28</v>
      </c>
      <c r="E56" s="104">
        <v>10</v>
      </c>
      <c r="F56" s="110">
        <v>96</v>
      </c>
      <c r="G56" s="106">
        <v>0</v>
      </c>
      <c r="H56" s="107">
        <f t="shared" si="6"/>
        <v>174</v>
      </c>
      <c r="I56" s="108">
        <v>74</v>
      </c>
      <c r="J56" s="104">
        <v>7</v>
      </c>
      <c r="K56" s="104">
        <v>27</v>
      </c>
      <c r="L56" s="104">
        <v>66</v>
      </c>
      <c r="M56" s="109">
        <f t="shared" si="9"/>
        <v>174</v>
      </c>
      <c r="N56" s="91">
        <v>0</v>
      </c>
      <c r="O56" s="38">
        <v>0</v>
      </c>
      <c r="P56" s="36">
        <v>0</v>
      </c>
      <c r="Q56" s="3">
        <v>0</v>
      </c>
      <c r="R56" s="3">
        <v>0</v>
      </c>
      <c r="S56" s="38">
        <v>0</v>
      </c>
      <c r="T56" s="36">
        <v>110</v>
      </c>
      <c r="U56" s="38">
        <v>36</v>
      </c>
      <c r="V56" s="94">
        <v>37</v>
      </c>
      <c r="W56" s="95">
        <v>32</v>
      </c>
      <c r="X56" s="133">
        <f t="shared" si="7"/>
        <v>86.48648648648648</v>
      </c>
      <c r="Y56" s="126"/>
    </row>
    <row r="57" spans="1:25" ht="12.75">
      <c r="A57" s="9">
        <v>17</v>
      </c>
      <c r="B57" s="103">
        <v>7</v>
      </c>
      <c r="C57" s="104">
        <v>23</v>
      </c>
      <c r="D57" s="104">
        <v>16</v>
      </c>
      <c r="E57" s="104">
        <v>10</v>
      </c>
      <c r="F57" s="110">
        <v>95</v>
      </c>
      <c r="G57" s="106">
        <v>0</v>
      </c>
      <c r="H57" s="107">
        <f t="shared" si="6"/>
        <v>151</v>
      </c>
      <c r="I57" s="108">
        <v>66</v>
      </c>
      <c r="J57" s="104">
        <v>4</v>
      </c>
      <c r="K57" s="104">
        <v>28</v>
      </c>
      <c r="L57" s="104">
        <v>53</v>
      </c>
      <c r="M57" s="109">
        <f t="shared" si="9"/>
        <v>151</v>
      </c>
      <c r="N57" s="91">
        <v>0</v>
      </c>
      <c r="O57" s="38">
        <v>0</v>
      </c>
      <c r="P57" s="36">
        <v>0</v>
      </c>
      <c r="Q57" s="3">
        <v>0</v>
      </c>
      <c r="R57" s="3">
        <v>0</v>
      </c>
      <c r="S57" s="38">
        <v>0</v>
      </c>
      <c r="T57" s="36">
        <v>110</v>
      </c>
      <c r="U57" s="38">
        <v>36</v>
      </c>
      <c r="V57" s="94">
        <v>37</v>
      </c>
      <c r="W57" s="95">
        <v>34</v>
      </c>
      <c r="X57" s="133">
        <f t="shared" si="7"/>
        <v>91.89189189189189</v>
      </c>
      <c r="Y57" s="126"/>
    </row>
    <row r="58" spans="1:25" ht="12.75">
      <c r="A58" s="9">
        <v>18</v>
      </c>
      <c r="B58" s="103">
        <v>5</v>
      </c>
      <c r="C58" s="104">
        <v>41</v>
      </c>
      <c r="D58" s="104">
        <v>18</v>
      </c>
      <c r="E58" s="104">
        <v>10</v>
      </c>
      <c r="F58" s="110">
        <v>96</v>
      </c>
      <c r="G58" s="106">
        <v>0</v>
      </c>
      <c r="H58" s="107">
        <f t="shared" si="6"/>
        <v>170</v>
      </c>
      <c r="I58" s="108">
        <v>87</v>
      </c>
      <c r="J58" s="104">
        <v>6</v>
      </c>
      <c r="K58" s="104">
        <v>31</v>
      </c>
      <c r="L58" s="104">
        <v>46</v>
      </c>
      <c r="M58" s="109">
        <f t="shared" si="9"/>
        <v>170</v>
      </c>
      <c r="N58" s="91">
        <v>0</v>
      </c>
      <c r="O58" s="38">
        <v>0</v>
      </c>
      <c r="P58" s="36">
        <v>0</v>
      </c>
      <c r="Q58" s="3">
        <v>0</v>
      </c>
      <c r="R58" s="3">
        <v>0</v>
      </c>
      <c r="S58" s="38">
        <v>0</v>
      </c>
      <c r="T58" s="36">
        <v>110</v>
      </c>
      <c r="U58" s="38">
        <v>36</v>
      </c>
      <c r="V58" s="94">
        <v>37</v>
      </c>
      <c r="W58" s="95">
        <v>34</v>
      </c>
      <c r="X58" s="133">
        <f t="shared" si="7"/>
        <v>91.89189189189189</v>
      </c>
      <c r="Y58" s="126"/>
    </row>
    <row r="59" spans="1:25" ht="12.75">
      <c r="A59" s="9">
        <v>19</v>
      </c>
      <c r="B59" s="103">
        <v>6</v>
      </c>
      <c r="C59" s="104">
        <v>19</v>
      </c>
      <c r="D59" s="104">
        <v>10</v>
      </c>
      <c r="E59" s="104">
        <v>7</v>
      </c>
      <c r="F59" s="110">
        <v>72</v>
      </c>
      <c r="G59" s="106">
        <v>0</v>
      </c>
      <c r="H59" s="107">
        <f t="shared" si="6"/>
        <v>114</v>
      </c>
      <c r="I59" s="108">
        <v>35</v>
      </c>
      <c r="J59" s="104">
        <v>9</v>
      </c>
      <c r="K59" s="104">
        <v>21</v>
      </c>
      <c r="L59" s="104">
        <v>49</v>
      </c>
      <c r="M59" s="109">
        <f t="shared" si="9"/>
        <v>114</v>
      </c>
      <c r="N59" s="91">
        <v>0</v>
      </c>
      <c r="O59" s="38">
        <v>0</v>
      </c>
      <c r="P59" s="36">
        <v>0</v>
      </c>
      <c r="Q59" s="3">
        <v>0</v>
      </c>
      <c r="R59" s="3">
        <v>0</v>
      </c>
      <c r="S59" s="38">
        <v>0</v>
      </c>
      <c r="T59" s="36">
        <v>110</v>
      </c>
      <c r="U59" s="38">
        <v>36</v>
      </c>
      <c r="V59" s="94">
        <v>37</v>
      </c>
      <c r="W59" s="95">
        <v>35</v>
      </c>
      <c r="X59" s="133">
        <f t="shared" si="7"/>
        <v>94.5945945945946</v>
      </c>
      <c r="Y59" s="126"/>
    </row>
    <row r="60" spans="1:25" ht="12.75">
      <c r="A60" s="9">
        <v>20</v>
      </c>
      <c r="B60" s="103">
        <v>5</v>
      </c>
      <c r="C60" s="104">
        <v>20</v>
      </c>
      <c r="D60" s="104">
        <v>20</v>
      </c>
      <c r="E60" s="104">
        <v>13</v>
      </c>
      <c r="F60" s="110">
        <v>118</v>
      </c>
      <c r="G60" s="106">
        <v>0</v>
      </c>
      <c r="H60" s="107">
        <f t="shared" si="6"/>
        <v>176</v>
      </c>
      <c r="I60" s="108">
        <v>64</v>
      </c>
      <c r="J60" s="104">
        <v>11</v>
      </c>
      <c r="K60" s="104">
        <v>39</v>
      </c>
      <c r="L60" s="104">
        <v>62</v>
      </c>
      <c r="M60" s="109">
        <f t="shared" si="9"/>
        <v>176</v>
      </c>
      <c r="N60" s="91">
        <v>0</v>
      </c>
      <c r="O60" s="38">
        <v>0</v>
      </c>
      <c r="P60" s="36">
        <v>0</v>
      </c>
      <c r="Q60" s="3">
        <v>0</v>
      </c>
      <c r="R60" s="3">
        <v>0</v>
      </c>
      <c r="S60" s="38">
        <v>0</v>
      </c>
      <c r="T60" s="36">
        <v>110</v>
      </c>
      <c r="U60" s="38">
        <v>36</v>
      </c>
      <c r="V60" s="94">
        <v>37</v>
      </c>
      <c r="W60" s="95">
        <v>34</v>
      </c>
      <c r="X60" s="133">
        <f t="shared" si="7"/>
        <v>91.89189189189189</v>
      </c>
      <c r="Y60" s="126"/>
    </row>
    <row r="61" spans="1:25" ht="12.75">
      <c r="A61" s="9">
        <v>21</v>
      </c>
      <c r="B61" s="103">
        <v>4</v>
      </c>
      <c r="C61" s="104">
        <v>21</v>
      </c>
      <c r="D61" s="104">
        <v>18</v>
      </c>
      <c r="E61" s="104">
        <v>11</v>
      </c>
      <c r="F61" s="110">
        <v>96</v>
      </c>
      <c r="G61" s="106">
        <v>0</v>
      </c>
      <c r="H61" s="107">
        <f t="shared" si="6"/>
        <v>150</v>
      </c>
      <c r="I61" s="108">
        <v>95</v>
      </c>
      <c r="J61" s="104">
        <v>32</v>
      </c>
      <c r="K61" s="104">
        <v>23</v>
      </c>
      <c r="L61" s="104">
        <v>0</v>
      </c>
      <c r="M61" s="109">
        <f t="shared" si="9"/>
        <v>150</v>
      </c>
      <c r="N61" s="91">
        <v>0</v>
      </c>
      <c r="O61" s="38">
        <v>0</v>
      </c>
      <c r="P61" s="36">
        <v>0</v>
      </c>
      <c r="Q61" s="3">
        <v>0</v>
      </c>
      <c r="R61" s="3">
        <v>0</v>
      </c>
      <c r="S61" s="38">
        <v>0</v>
      </c>
      <c r="T61" s="36">
        <v>110</v>
      </c>
      <c r="U61" s="38">
        <v>36</v>
      </c>
      <c r="V61" s="94">
        <v>37</v>
      </c>
      <c r="W61" s="95">
        <v>25</v>
      </c>
      <c r="X61" s="133">
        <f t="shared" si="7"/>
        <v>67.56756756756756</v>
      </c>
      <c r="Y61" s="126"/>
    </row>
    <row r="62" spans="1:25" ht="12.75">
      <c r="A62" s="9">
        <v>22</v>
      </c>
      <c r="B62" s="103">
        <v>0</v>
      </c>
      <c r="C62" s="104">
        <v>18</v>
      </c>
      <c r="D62" s="104">
        <v>15</v>
      </c>
      <c r="E62" s="104">
        <v>8</v>
      </c>
      <c r="F62" s="110">
        <v>70</v>
      </c>
      <c r="G62" s="106">
        <v>0</v>
      </c>
      <c r="H62" s="107">
        <f t="shared" si="6"/>
        <v>111</v>
      </c>
      <c r="I62" s="108">
        <v>51</v>
      </c>
      <c r="J62" s="104">
        <v>10</v>
      </c>
      <c r="K62" s="104">
        <v>12</v>
      </c>
      <c r="L62" s="104">
        <v>38</v>
      </c>
      <c r="M62" s="109">
        <f t="shared" si="9"/>
        <v>111</v>
      </c>
      <c r="N62" s="91">
        <v>0</v>
      </c>
      <c r="O62" s="38">
        <v>0</v>
      </c>
      <c r="P62" s="36">
        <v>0</v>
      </c>
      <c r="Q62" s="3">
        <v>0</v>
      </c>
      <c r="R62" s="3">
        <v>0</v>
      </c>
      <c r="S62" s="38">
        <v>0</v>
      </c>
      <c r="T62" s="36">
        <v>110</v>
      </c>
      <c r="U62" s="38">
        <v>36</v>
      </c>
      <c r="V62" s="94">
        <v>37</v>
      </c>
      <c r="W62" s="95">
        <v>34</v>
      </c>
      <c r="X62" s="133">
        <f t="shared" si="7"/>
        <v>91.89189189189189</v>
      </c>
      <c r="Y62" s="126"/>
    </row>
    <row r="63" spans="1:25" ht="12.75">
      <c r="A63" s="9">
        <v>23</v>
      </c>
      <c r="B63" s="103">
        <v>7</v>
      </c>
      <c r="C63" s="104">
        <v>41</v>
      </c>
      <c r="D63" s="104">
        <v>28</v>
      </c>
      <c r="E63" s="104">
        <v>12</v>
      </c>
      <c r="F63" s="110">
        <v>109</v>
      </c>
      <c r="G63" s="106">
        <v>0</v>
      </c>
      <c r="H63" s="107">
        <f t="shared" si="6"/>
        <v>197</v>
      </c>
      <c r="I63" s="108">
        <v>108</v>
      </c>
      <c r="J63" s="104">
        <v>10</v>
      </c>
      <c r="K63" s="104">
        <v>42</v>
      </c>
      <c r="L63" s="104">
        <v>37</v>
      </c>
      <c r="M63" s="109">
        <f t="shared" si="9"/>
        <v>197</v>
      </c>
      <c r="N63" s="91">
        <v>0</v>
      </c>
      <c r="O63" s="38">
        <v>0</v>
      </c>
      <c r="P63" s="36">
        <v>0</v>
      </c>
      <c r="Q63" s="3">
        <v>0</v>
      </c>
      <c r="R63" s="3">
        <v>0</v>
      </c>
      <c r="S63" s="38">
        <v>0</v>
      </c>
      <c r="T63" s="36">
        <v>110</v>
      </c>
      <c r="U63" s="38">
        <v>36</v>
      </c>
      <c r="V63" s="94">
        <v>37</v>
      </c>
      <c r="W63" s="95">
        <v>35</v>
      </c>
      <c r="X63" s="133">
        <f t="shared" si="7"/>
        <v>94.5945945945946</v>
      </c>
      <c r="Y63" s="126"/>
    </row>
    <row r="64" spans="1:25" ht="12.75">
      <c r="A64" s="9">
        <v>24</v>
      </c>
      <c r="B64" s="103">
        <v>21</v>
      </c>
      <c r="C64" s="104">
        <v>34</v>
      </c>
      <c r="D64" s="104">
        <v>6</v>
      </c>
      <c r="E64" s="104">
        <v>9</v>
      </c>
      <c r="F64" s="110">
        <v>79</v>
      </c>
      <c r="G64" s="106">
        <v>0</v>
      </c>
      <c r="H64" s="107">
        <f t="shared" si="6"/>
        <v>149</v>
      </c>
      <c r="I64" s="108">
        <v>66</v>
      </c>
      <c r="J64" s="104">
        <v>29</v>
      </c>
      <c r="K64" s="104">
        <v>22</v>
      </c>
      <c r="L64" s="104">
        <v>32</v>
      </c>
      <c r="M64" s="109">
        <f t="shared" si="9"/>
        <v>149</v>
      </c>
      <c r="N64" s="91">
        <v>0</v>
      </c>
      <c r="O64" s="38">
        <v>0</v>
      </c>
      <c r="P64" s="36">
        <v>0</v>
      </c>
      <c r="Q64" s="3">
        <v>0</v>
      </c>
      <c r="R64" s="3">
        <v>0</v>
      </c>
      <c r="S64" s="38">
        <v>0</v>
      </c>
      <c r="T64" s="36">
        <v>110</v>
      </c>
      <c r="U64" s="38">
        <v>36</v>
      </c>
      <c r="V64" s="94">
        <v>37</v>
      </c>
      <c r="W64" s="95">
        <v>35</v>
      </c>
      <c r="X64" s="133">
        <f t="shared" si="7"/>
        <v>94.5945945945946</v>
      </c>
      <c r="Y64" s="126"/>
    </row>
    <row r="65" spans="1:25" ht="12.75">
      <c r="A65" s="9">
        <v>25</v>
      </c>
      <c r="B65" s="103">
        <v>15</v>
      </c>
      <c r="C65" s="104">
        <v>47</v>
      </c>
      <c r="D65" s="104">
        <v>43</v>
      </c>
      <c r="E65" s="104">
        <v>13</v>
      </c>
      <c r="F65" s="110">
        <v>120</v>
      </c>
      <c r="G65" s="106">
        <v>0</v>
      </c>
      <c r="H65" s="107">
        <f t="shared" si="6"/>
        <v>238</v>
      </c>
      <c r="I65" s="108">
        <v>129</v>
      </c>
      <c r="J65" s="104">
        <v>75</v>
      </c>
      <c r="K65" s="104">
        <v>34</v>
      </c>
      <c r="L65" s="104">
        <v>0</v>
      </c>
      <c r="M65" s="109">
        <f t="shared" si="9"/>
        <v>238</v>
      </c>
      <c r="N65" s="91">
        <v>0</v>
      </c>
      <c r="O65" s="38">
        <v>0</v>
      </c>
      <c r="P65" s="36">
        <v>0</v>
      </c>
      <c r="Q65" s="3">
        <v>0</v>
      </c>
      <c r="R65" s="3">
        <v>0</v>
      </c>
      <c r="S65" s="38">
        <v>0</v>
      </c>
      <c r="T65" s="36">
        <v>110</v>
      </c>
      <c r="U65" s="38">
        <v>36</v>
      </c>
      <c r="V65" s="94">
        <v>37</v>
      </c>
      <c r="W65" s="95">
        <v>33</v>
      </c>
      <c r="X65" s="133">
        <f t="shared" si="7"/>
        <v>89.1891891891892</v>
      </c>
      <c r="Y65" s="126"/>
    </row>
    <row r="66" spans="1:25" ht="12.75">
      <c r="A66" s="9">
        <v>26</v>
      </c>
      <c r="B66" s="103">
        <v>24</v>
      </c>
      <c r="C66" s="104">
        <v>21</v>
      </c>
      <c r="D66" s="104">
        <v>11</v>
      </c>
      <c r="E66" s="104">
        <v>3</v>
      </c>
      <c r="F66" s="110">
        <v>23</v>
      </c>
      <c r="G66" s="106">
        <v>0</v>
      </c>
      <c r="H66" s="107">
        <f t="shared" si="6"/>
        <v>82</v>
      </c>
      <c r="I66" s="108">
        <v>45</v>
      </c>
      <c r="J66" s="104">
        <v>15</v>
      </c>
      <c r="K66" s="104">
        <v>12</v>
      </c>
      <c r="L66" s="104">
        <v>10</v>
      </c>
      <c r="M66" s="109">
        <f t="shared" si="9"/>
        <v>82</v>
      </c>
      <c r="N66" s="91">
        <v>0</v>
      </c>
      <c r="O66" s="38">
        <v>0</v>
      </c>
      <c r="P66" s="36">
        <v>0</v>
      </c>
      <c r="Q66" s="3">
        <v>0</v>
      </c>
      <c r="R66" s="3">
        <v>0</v>
      </c>
      <c r="S66" s="38">
        <v>0</v>
      </c>
      <c r="T66" s="36">
        <v>110</v>
      </c>
      <c r="U66" s="38">
        <v>36</v>
      </c>
      <c r="V66" s="94">
        <v>37</v>
      </c>
      <c r="W66" s="95">
        <v>34</v>
      </c>
      <c r="X66" s="133">
        <f t="shared" si="7"/>
        <v>91.89189189189189</v>
      </c>
      <c r="Y66" s="126"/>
    </row>
    <row r="67" spans="1:25" ht="12.75">
      <c r="A67" s="9">
        <v>27</v>
      </c>
      <c r="B67" s="103">
        <v>30</v>
      </c>
      <c r="C67" s="104">
        <v>30</v>
      </c>
      <c r="D67" s="104">
        <v>22</v>
      </c>
      <c r="E67" s="104">
        <v>11</v>
      </c>
      <c r="F67" s="110">
        <v>97</v>
      </c>
      <c r="G67" s="106">
        <v>0</v>
      </c>
      <c r="H67" s="107">
        <f t="shared" si="6"/>
        <v>190</v>
      </c>
      <c r="I67" s="108">
        <v>113</v>
      </c>
      <c r="J67" s="104">
        <v>63</v>
      </c>
      <c r="K67" s="104">
        <v>14</v>
      </c>
      <c r="L67" s="104">
        <v>0</v>
      </c>
      <c r="M67" s="109">
        <f t="shared" si="9"/>
        <v>190</v>
      </c>
      <c r="N67" s="91">
        <v>0</v>
      </c>
      <c r="O67" s="38">
        <v>0</v>
      </c>
      <c r="P67" s="36">
        <v>0</v>
      </c>
      <c r="Q67" s="3">
        <v>0</v>
      </c>
      <c r="R67" s="3">
        <v>0</v>
      </c>
      <c r="S67" s="38">
        <v>0</v>
      </c>
      <c r="T67" s="36">
        <v>110</v>
      </c>
      <c r="U67" s="38">
        <v>36</v>
      </c>
      <c r="V67" s="94">
        <v>37</v>
      </c>
      <c r="W67" s="95">
        <v>27</v>
      </c>
      <c r="X67" s="133">
        <f t="shared" si="7"/>
        <v>72.97297297297297</v>
      </c>
      <c r="Y67" s="126"/>
    </row>
    <row r="68" spans="1:25" ht="12.75">
      <c r="A68" s="9">
        <v>28</v>
      </c>
      <c r="B68" s="103">
        <v>25</v>
      </c>
      <c r="C68" s="104">
        <v>27</v>
      </c>
      <c r="D68" s="104">
        <v>8</v>
      </c>
      <c r="E68" s="104">
        <v>4</v>
      </c>
      <c r="F68" s="110">
        <v>37</v>
      </c>
      <c r="G68" s="106">
        <v>0</v>
      </c>
      <c r="H68" s="107">
        <f t="shared" si="6"/>
        <v>101</v>
      </c>
      <c r="I68" s="108">
        <v>64</v>
      </c>
      <c r="J68" s="104">
        <v>37</v>
      </c>
      <c r="K68" s="104">
        <v>0</v>
      </c>
      <c r="L68" s="104">
        <v>0</v>
      </c>
      <c r="M68" s="109">
        <f t="shared" si="9"/>
        <v>101</v>
      </c>
      <c r="N68" s="91">
        <v>0</v>
      </c>
      <c r="O68" s="38">
        <v>0</v>
      </c>
      <c r="P68" s="36">
        <v>0</v>
      </c>
      <c r="Q68" s="3">
        <v>0</v>
      </c>
      <c r="R68" s="3">
        <v>0</v>
      </c>
      <c r="S68" s="38">
        <v>0</v>
      </c>
      <c r="T68" s="36">
        <v>110</v>
      </c>
      <c r="U68" s="38">
        <v>36</v>
      </c>
      <c r="V68" s="94">
        <v>37</v>
      </c>
      <c r="W68" s="95">
        <v>26</v>
      </c>
      <c r="X68" s="133">
        <f t="shared" si="7"/>
        <v>70.27027027027027</v>
      </c>
      <c r="Y68" s="126"/>
    </row>
    <row r="69" spans="1:25" ht="12.75">
      <c r="A69" s="9">
        <v>29</v>
      </c>
      <c r="B69" s="103">
        <v>13</v>
      </c>
      <c r="C69" s="104">
        <v>44</v>
      </c>
      <c r="D69" s="104">
        <v>29</v>
      </c>
      <c r="E69" s="104">
        <v>3</v>
      </c>
      <c r="F69" s="110">
        <v>28</v>
      </c>
      <c r="G69" s="106">
        <v>67</v>
      </c>
      <c r="H69" s="107">
        <f t="shared" si="6"/>
        <v>184</v>
      </c>
      <c r="I69" s="108">
        <v>89</v>
      </c>
      <c r="J69" s="104">
        <v>36</v>
      </c>
      <c r="K69" s="104">
        <v>59</v>
      </c>
      <c r="L69" s="104">
        <v>0</v>
      </c>
      <c r="M69" s="109">
        <f t="shared" si="9"/>
        <v>184</v>
      </c>
      <c r="N69" s="91">
        <v>0</v>
      </c>
      <c r="O69" s="38">
        <v>0</v>
      </c>
      <c r="P69" s="36">
        <v>0</v>
      </c>
      <c r="Q69" s="3">
        <v>0</v>
      </c>
      <c r="R69" s="3">
        <v>0</v>
      </c>
      <c r="S69" s="38">
        <v>0</v>
      </c>
      <c r="T69" s="36">
        <v>110</v>
      </c>
      <c r="U69" s="38">
        <v>36</v>
      </c>
      <c r="V69" s="94">
        <v>37</v>
      </c>
      <c r="W69" s="95">
        <v>23</v>
      </c>
      <c r="X69" s="133">
        <f t="shared" si="7"/>
        <v>62.16216216216216</v>
      </c>
      <c r="Y69" s="126"/>
    </row>
    <row r="70" spans="1:25" ht="12.75">
      <c r="A70" s="9">
        <v>30</v>
      </c>
      <c r="B70" s="103">
        <v>3</v>
      </c>
      <c r="C70" s="104">
        <v>11</v>
      </c>
      <c r="D70" s="104">
        <v>5</v>
      </c>
      <c r="E70" s="104">
        <v>6</v>
      </c>
      <c r="F70" s="110">
        <v>53</v>
      </c>
      <c r="G70" s="106">
        <v>0</v>
      </c>
      <c r="H70" s="107">
        <f t="shared" si="6"/>
        <v>78</v>
      </c>
      <c r="I70" s="108">
        <v>44</v>
      </c>
      <c r="J70" s="104">
        <v>28</v>
      </c>
      <c r="K70" s="104">
        <v>6</v>
      </c>
      <c r="L70" s="104">
        <v>0</v>
      </c>
      <c r="M70" s="109">
        <f aca="true" t="shared" si="10" ref="M70:M92">SUM(I70:L70)</f>
        <v>78</v>
      </c>
      <c r="N70" s="91">
        <v>0</v>
      </c>
      <c r="O70" s="38">
        <v>0</v>
      </c>
      <c r="P70" s="36">
        <v>0</v>
      </c>
      <c r="Q70" s="3">
        <v>0</v>
      </c>
      <c r="R70" s="3">
        <v>0</v>
      </c>
      <c r="S70" s="38">
        <v>0</v>
      </c>
      <c r="T70" s="36">
        <v>110</v>
      </c>
      <c r="U70" s="38">
        <v>36</v>
      </c>
      <c r="V70" s="94">
        <v>37</v>
      </c>
      <c r="W70" s="95">
        <v>25</v>
      </c>
      <c r="X70" s="133">
        <f t="shared" si="7"/>
        <v>67.56756756756756</v>
      </c>
      <c r="Y70" s="126"/>
    </row>
    <row r="71" spans="1:25" ht="12.75">
      <c r="A71" s="9">
        <v>31</v>
      </c>
      <c r="B71" s="103">
        <v>1</v>
      </c>
      <c r="C71" s="104">
        <v>10</v>
      </c>
      <c r="D71" s="104">
        <v>6</v>
      </c>
      <c r="E71" s="104">
        <v>2</v>
      </c>
      <c r="F71" s="110">
        <v>22</v>
      </c>
      <c r="G71" s="106">
        <v>0</v>
      </c>
      <c r="H71" s="107">
        <f t="shared" si="6"/>
        <v>41</v>
      </c>
      <c r="I71" s="108">
        <v>39</v>
      </c>
      <c r="J71" s="104">
        <v>2</v>
      </c>
      <c r="K71" s="104">
        <v>0</v>
      </c>
      <c r="L71" s="104">
        <v>0</v>
      </c>
      <c r="M71" s="109">
        <f t="shared" si="10"/>
        <v>41</v>
      </c>
      <c r="N71" s="91">
        <v>0</v>
      </c>
      <c r="O71" s="38">
        <v>0</v>
      </c>
      <c r="P71" s="36">
        <v>0</v>
      </c>
      <c r="Q71" s="3">
        <v>0</v>
      </c>
      <c r="R71" s="3">
        <v>0</v>
      </c>
      <c r="S71" s="38">
        <v>0</v>
      </c>
      <c r="T71" s="36">
        <v>110</v>
      </c>
      <c r="U71" s="38">
        <v>36</v>
      </c>
      <c r="V71" s="94">
        <v>37</v>
      </c>
      <c r="W71" s="95">
        <v>25</v>
      </c>
      <c r="X71" s="133">
        <f t="shared" si="7"/>
        <v>67.56756756756756</v>
      </c>
      <c r="Y71" s="126"/>
    </row>
    <row r="72" spans="1:25" ht="12.75">
      <c r="A72" s="9">
        <v>32</v>
      </c>
      <c r="B72" s="103">
        <v>1</v>
      </c>
      <c r="C72" s="104">
        <v>17</v>
      </c>
      <c r="D72" s="104">
        <v>8</v>
      </c>
      <c r="E72" s="104">
        <v>3</v>
      </c>
      <c r="F72" s="110">
        <v>25</v>
      </c>
      <c r="G72" s="106">
        <v>0</v>
      </c>
      <c r="H72" s="107">
        <f t="shared" si="6"/>
        <v>54</v>
      </c>
      <c r="I72" s="108">
        <v>39</v>
      </c>
      <c r="J72" s="104">
        <v>13</v>
      </c>
      <c r="K72" s="104">
        <v>2</v>
      </c>
      <c r="L72" s="104">
        <v>0</v>
      </c>
      <c r="M72" s="109">
        <f t="shared" si="10"/>
        <v>54</v>
      </c>
      <c r="N72" s="91">
        <v>0</v>
      </c>
      <c r="O72" s="38">
        <v>0</v>
      </c>
      <c r="P72" s="36">
        <v>0</v>
      </c>
      <c r="Q72" s="3">
        <v>0</v>
      </c>
      <c r="R72" s="3">
        <v>0</v>
      </c>
      <c r="S72" s="38">
        <v>0</v>
      </c>
      <c r="T72" s="36">
        <v>110</v>
      </c>
      <c r="U72" s="38">
        <v>36</v>
      </c>
      <c r="V72" s="94">
        <v>37</v>
      </c>
      <c r="W72" s="95">
        <v>25</v>
      </c>
      <c r="X72" s="133">
        <f t="shared" si="7"/>
        <v>67.56756756756756</v>
      </c>
      <c r="Y72" s="126"/>
    </row>
    <row r="73" spans="1:25" ht="12.75">
      <c r="A73" s="9">
        <v>33</v>
      </c>
      <c r="B73" s="103">
        <v>2</v>
      </c>
      <c r="C73" s="104">
        <v>16</v>
      </c>
      <c r="D73" s="104">
        <v>16</v>
      </c>
      <c r="E73" s="104">
        <v>7</v>
      </c>
      <c r="F73" s="110">
        <v>62</v>
      </c>
      <c r="G73" s="106">
        <v>0</v>
      </c>
      <c r="H73" s="107">
        <f aca="true" t="shared" si="11" ref="H73:H92">SUM(B73:G73)</f>
        <v>103</v>
      </c>
      <c r="I73" s="108">
        <v>77</v>
      </c>
      <c r="J73" s="104">
        <v>5</v>
      </c>
      <c r="K73" s="104">
        <v>21</v>
      </c>
      <c r="L73" s="104">
        <v>0</v>
      </c>
      <c r="M73" s="109">
        <f t="shared" si="10"/>
        <v>103</v>
      </c>
      <c r="N73" s="91">
        <v>0</v>
      </c>
      <c r="O73" s="38">
        <v>0</v>
      </c>
      <c r="P73" s="36">
        <v>0</v>
      </c>
      <c r="Q73" s="3">
        <v>0</v>
      </c>
      <c r="R73" s="3">
        <v>0</v>
      </c>
      <c r="S73" s="38">
        <v>0</v>
      </c>
      <c r="T73" s="36">
        <v>110</v>
      </c>
      <c r="U73" s="38">
        <v>36</v>
      </c>
      <c r="V73" s="94">
        <v>37</v>
      </c>
      <c r="W73" s="95">
        <v>25</v>
      </c>
      <c r="X73" s="133">
        <f t="shared" si="7"/>
        <v>67.56756756756756</v>
      </c>
      <c r="Y73" s="126"/>
    </row>
    <row r="74" spans="1:25" ht="12.75">
      <c r="A74" s="9">
        <v>34</v>
      </c>
      <c r="B74" s="103">
        <v>4</v>
      </c>
      <c r="C74" s="104">
        <v>14</v>
      </c>
      <c r="D74" s="104">
        <v>10</v>
      </c>
      <c r="E74" s="104">
        <v>3</v>
      </c>
      <c r="F74" s="110">
        <v>28</v>
      </c>
      <c r="G74" s="106">
        <v>0</v>
      </c>
      <c r="H74" s="107">
        <f t="shared" si="11"/>
        <v>59</v>
      </c>
      <c r="I74" s="108">
        <v>46</v>
      </c>
      <c r="J74" s="104">
        <v>1</v>
      </c>
      <c r="K74" s="104">
        <v>12</v>
      </c>
      <c r="L74" s="104">
        <v>0</v>
      </c>
      <c r="M74" s="109">
        <f t="shared" si="10"/>
        <v>59</v>
      </c>
      <c r="N74" s="91">
        <v>0</v>
      </c>
      <c r="O74" s="38">
        <v>0</v>
      </c>
      <c r="P74" s="36">
        <v>0</v>
      </c>
      <c r="Q74" s="3">
        <v>0</v>
      </c>
      <c r="R74" s="3">
        <v>0</v>
      </c>
      <c r="S74" s="38">
        <v>0</v>
      </c>
      <c r="T74" s="36">
        <v>110</v>
      </c>
      <c r="U74" s="38">
        <v>36</v>
      </c>
      <c r="V74" s="94">
        <v>37</v>
      </c>
      <c r="W74" s="95">
        <v>25</v>
      </c>
      <c r="X74" s="133">
        <f t="shared" si="7"/>
        <v>67.56756756756756</v>
      </c>
      <c r="Y74" s="126"/>
    </row>
    <row r="75" spans="1:25" ht="12.75">
      <c r="A75" s="9">
        <v>35</v>
      </c>
      <c r="B75" s="103">
        <v>13</v>
      </c>
      <c r="C75" s="104">
        <v>32</v>
      </c>
      <c r="D75" s="104">
        <v>8</v>
      </c>
      <c r="E75" s="104">
        <v>10</v>
      </c>
      <c r="F75" s="110">
        <v>93</v>
      </c>
      <c r="G75" s="106">
        <v>0</v>
      </c>
      <c r="H75" s="107">
        <f t="shared" si="11"/>
        <v>156</v>
      </c>
      <c r="I75" s="108">
        <v>127</v>
      </c>
      <c r="J75" s="104">
        <v>23</v>
      </c>
      <c r="K75" s="104">
        <v>6</v>
      </c>
      <c r="L75" s="104">
        <v>0</v>
      </c>
      <c r="M75" s="109">
        <f t="shared" si="10"/>
        <v>156</v>
      </c>
      <c r="N75" s="91">
        <v>0</v>
      </c>
      <c r="O75" s="38">
        <v>0</v>
      </c>
      <c r="P75" s="36">
        <v>0</v>
      </c>
      <c r="Q75" s="3">
        <v>0</v>
      </c>
      <c r="R75" s="3">
        <v>0</v>
      </c>
      <c r="S75" s="38">
        <v>0</v>
      </c>
      <c r="T75" s="36">
        <v>110</v>
      </c>
      <c r="U75" s="38">
        <v>36</v>
      </c>
      <c r="V75" s="94">
        <v>37</v>
      </c>
      <c r="W75" s="95">
        <v>25</v>
      </c>
      <c r="X75" s="133">
        <f t="shared" si="7"/>
        <v>67.56756756756756</v>
      </c>
      <c r="Y75" s="126"/>
    </row>
    <row r="76" spans="1:25" ht="12.75">
      <c r="A76" s="9">
        <v>36</v>
      </c>
      <c r="B76" s="103">
        <v>3</v>
      </c>
      <c r="C76" s="104">
        <v>20</v>
      </c>
      <c r="D76" s="104">
        <v>22</v>
      </c>
      <c r="E76" s="104">
        <v>3</v>
      </c>
      <c r="F76" s="110">
        <v>32</v>
      </c>
      <c r="G76" s="106">
        <v>0</v>
      </c>
      <c r="H76" s="107">
        <f t="shared" si="11"/>
        <v>80</v>
      </c>
      <c r="I76" s="108">
        <v>72</v>
      </c>
      <c r="J76" s="104">
        <v>8</v>
      </c>
      <c r="K76" s="104">
        <v>0</v>
      </c>
      <c r="L76" s="104">
        <v>0</v>
      </c>
      <c r="M76" s="109">
        <f t="shared" si="10"/>
        <v>80</v>
      </c>
      <c r="N76" s="91">
        <v>0</v>
      </c>
      <c r="O76" s="38">
        <v>0</v>
      </c>
      <c r="P76" s="36">
        <v>0</v>
      </c>
      <c r="Q76" s="3">
        <v>0</v>
      </c>
      <c r="R76" s="3">
        <v>0</v>
      </c>
      <c r="S76" s="38">
        <v>0</v>
      </c>
      <c r="T76" s="36">
        <v>110</v>
      </c>
      <c r="U76" s="38">
        <v>36</v>
      </c>
      <c r="V76" s="94">
        <v>37</v>
      </c>
      <c r="W76" s="95">
        <v>25</v>
      </c>
      <c r="X76" s="133">
        <f t="shared" si="7"/>
        <v>67.56756756756756</v>
      </c>
      <c r="Y76" s="126"/>
    </row>
    <row r="77" spans="1:25" ht="12.75">
      <c r="A77" s="9">
        <v>37</v>
      </c>
      <c r="B77" s="103">
        <v>5</v>
      </c>
      <c r="C77" s="104">
        <v>20</v>
      </c>
      <c r="D77" s="104">
        <v>17</v>
      </c>
      <c r="E77" s="104">
        <v>4</v>
      </c>
      <c r="F77" s="110">
        <v>39</v>
      </c>
      <c r="G77" s="106">
        <v>0</v>
      </c>
      <c r="H77" s="107">
        <f t="shared" si="11"/>
        <v>85</v>
      </c>
      <c r="I77" s="108">
        <v>75</v>
      </c>
      <c r="J77" s="104">
        <v>2</v>
      </c>
      <c r="K77" s="104">
        <v>8</v>
      </c>
      <c r="L77" s="104">
        <v>0</v>
      </c>
      <c r="M77" s="109">
        <f t="shared" si="10"/>
        <v>85</v>
      </c>
      <c r="N77" s="91">
        <v>0</v>
      </c>
      <c r="O77" s="38">
        <v>0</v>
      </c>
      <c r="P77" s="36">
        <v>0</v>
      </c>
      <c r="Q77" s="3">
        <v>0</v>
      </c>
      <c r="R77" s="3">
        <v>0</v>
      </c>
      <c r="S77" s="38">
        <v>0</v>
      </c>
      <c r="T77" s="36">
        <v>110</v>
      </c>
      <c r="U77" s="38">
        <v>36</v>
      </c>
      <c r="V77" s="94">
        <v>37</v>
      </c>
      <c r="W77" s="95">
        <v>25</v>
      </c>
      <c r="X77" s="133">
        <f t="shared" si="7"/>
        <v>67.56756756756756</v>
      </c>
      <c r="Y77" s="126"/>
    </row>
    <row r="78" spans="1:25" ht="12.75">
      <c r="A78" s="9">
        <v>38</v>
      </c>
      <c r="B78" s="103">
        <v>31</v>
      </c>
      <c r="C78" s="104">
        <v>73</v>
      </c>
      <c r="D78" s="104">
        <v>46</v>
      </c>
      <c r="E78" s="104">
        <v>23</v>
      </c>
      <c r="F78" s="110">
        <v>207</v>
      </c>
      <c r="G78" s="106">
        <v>0</v>
      </c>
      <c r="H78" s="107">
        <f t="shared" si="11"/>
        <v>380</v>
      </c>
      <c r="I78" s="108">
        <v>346</v>
      </c>
      <c r="J78" s="104">
        <v>13</v>
      </c>
      <c r="K78" s="104">
        <v>20</v>
      </c>
      <c r="L78" s="104">
        <v>1</v>
      </c>
      <c r="M78" s="109">
        <f t="shared" si="10"/>
        <v>380</v>
      </c>
      <c r="N78" s="91">
        <v>0</v>
      </c>
      <c r="O78" s="38">
        <v>0</v>
      </c>
      <c r="P78" s="36">
        <v>0</v>
      </c>
      <c r="Q78" s="3">
        <v>0</v>
      </c>
      <c r="R78" s="3">
        <v>0</v>
      </c>
      <c r="S78" s="38">
        <v>0</v>
      </c>
      <c r="T78" s="36">
        <v>110</v>
      </c>
      <c r="U78" s="38">
        <v>36</v>
      </c>
      <c r="V78" s="94">
        <v>37</v>
      </c>
      <c r="W78" s="95">
        <v>25</v>
      </c>
      <c r="X78" s="133">
        <f t="shared" si="7"/>
        <v>67.56756756756756</v>
      </c>
      <c r="Y78" s="126"/>
    </row>
    <row r="79" spans="1:25" ht="12.75">
      <c r="A79" s="9">
        <v>39</v>
      </c>
      <c r="B79" s="103">
        <v>2</v>
      </c>
      <c r="C79" s="104">
        <v>21</v>
      </c>
      <c r="D79" s="104">
        <v>27</v>
      </c>
      <c r="E79" s="104">
        <v>2</v>
      </c>
      <c r="F79" s="110">
        <v>18</v>
      </c>
      <c r="G79" s="106">
        <v>0</v>
      </c>
      <c r="H79" s="107">
        <f t="shared" si="11"/>
        <v>70</v>
      </c>
      <c r="I79" s="108">
        <v>65</v>
      </c>
      <c r="J79" s="104">
        <v>5</v>
      </c>
      <c r="K79" s="104">
        <v>0</v>
      </c>
      <c r="L79" s="104">
        <v>0</v>
      </c>
      <c r="M79" s="109">
        <f t="shared" si="10"/>
        <v>70</v>
      </c>
      <c r="N79" s="91">
        <v>0</v>
      </c>
      <c r="O79" s="38">
        <v>0</v>
      </c>
      <c r="P79" s="36">
        <v>0</v>
      </c>
      <c r="Q79" s="3">
        <v>0</v>
      </c>
      <c r="R79" s="3">
        <v>0</v>
      </c>
      <c r="S79" s="38">
        <v>0</v>
      </c>
      <c r="T79" s="36">
        <v>110</v>
      </c>
      <c r="U79" s="38">
        <v>36</v>
      </c>
      <c r="V79" s="94">
        <v>37</v>
      </c>
      <c r="W79" s="95">
        <v>25</v>
      </c>
      <c r="X79" s="133">
        <f t="shared" si="7"/>
        <v>67.56756756756756</v>
      </c>
      <c r="Y79" s="126"/>
    </row>
    <row r="80" spans="1:25" ht="12.75">
      <c r="A80" s="9">
        <v>40</v>
      </c>
      <c r="B80" s="103">
        <v>22</v>
      </c>
      <c r="C80" s="104">
        <v>116</v>
      </c>
      <c r="D80" s="104">
        <v>61</v>
      </c>
      <c r="E80" s="104">
        <v>22</v>
      </c>
      <c r="F80" s="110">
        <v>199</v>
      </c>
      <c r="G80" s="106">
        <v>0</v>
      </c>
      <c r="H80" s="107">
        <f t="shared" si="11"/>
        <v>420</v>
      </c>
      <c r="I80" s="108">
        <v>377</v>
      </c>
      <c r="J80" s="104">
        <v>23</v>
      </c>
      <c r="K80" s="104">
        <v>20</v>
      </c>
      <c r="L80" s="104">
        <v>0</v>
      </c>
      <c r="M80" s="109">
        <f t="shared" si="10"/>
        <v>420</v>
      </c>
      <c r="N80" s="91">
        <v>0</v>
      </c>
      <c r="O80" s="38">
        <v>0</v>
      </c>
      <c r="P80" s="36">
        <v>0</v>
      </c>
      <c r="Q80" s="3">
        <v>0</v>
      </c>
      <c r="R80" s="3">
        <v>0</v>
      </c>
      <c r="S80" s="38">
        <v>0</v>
      </c>
      <c r="T80" s="36">
        <v>110</v>
      </c>
      <c r="U80" s="38">
        <v>36</v>
      </c>
      <c r="V80" s="94">
        <v>37</v>
      </c>
      <c r="W80" s="95">
        <v>25</v>
      </c>
      <c r="X80" s="133">
        <f t="shared" si="7"/>
        <v>67.56756756756756</v>
      </c>
      <c r="Y80" s="126"/>
    </row>
    <row r="81" spans="1:25" ht="12.75">
      <c r="A81" s="9">
        <v>41</v>
      </c>
      <c r="B81" s="103">
        <v>4</v>
      </c>
      <c r="C81" s="104">
        <v>14</v>
      </c>
      <c r="D81" s="104">
        <v>12</v>
      </c>
      <c r="E81" s="104">
        <v>6</v>
      </c>
      <c r="F81" s="110">
        <v>54</v>
      </c>
      <c r="G81" s="106">
        <v>0</v>
      </c>
      <c r="H81" s="107">
        <f t="shared" si="11"/>
        <v>90</v>
      </c>
      <c r="I81" s="108">
        <v>70</v>
      </c>
      <c r="J81" s="104">
        <v>20</v>
      </c>
      <c r="K81" s="104">
        <v>0</v>
      </c>
      <c r="L81" s="104">
        <v>0</v>
      </c>
      <c r="M81" s="109">
        <f t="shared" si="10"/>
        <v>90</v>
      </c>
      <c r="N81" s="91">
        <v>0</v>
      </c>
      <c r="O81" s="38">
        <v>0</v>
      </c>
      <c r="P81" s="36">
        <v>0</v>
      </c>
      <c r="Q81" s="3">
        <v>0</v>
      </c>
      <c r="R81" s="3">
        <v>0</v>
      </c>
      <c r="S81" s="38">
        <v>0</v>
      </c>
      <c r="T81" s="36">
        <v>110</v>
      </c>
      <c r="U81" s="38">
        <v>36</v>
      </c>
      <c r="V81" s="94">
        <v>37</v>
      </c>
      <c r="W81" s="95">
        <v>25</v>
      </c>
      <c r="X81" s="133">
        <f t="shared" si="7"/>
        <v>67.56756756756756</v>
      </c>
      <c r="Y81" s="126"/>
    </row>
    <row r="82" spans="1:25" ht="12.75">
      <c r="A82" s="9">
        <v>42</v>
      </c>
      <c r="B82" s="103">
        <v>7</v>
      </c>
      <c r="C82" s="104">
        <v>44</v>
      </c>
      <c r="D82" s="104">
        <v>56</v>
      </c>
      <c r="E82" s="104">
        <v>24</v>
      </c>
      <c r="F82" s="110">
        <v>217</v>
      </c>
      <c r="G82" s="106">
        <v>0</v>
      </c>
      <c r="H82" s="107">
        <f t="shared" si="11"/>
        <v>348</v>
      </c>
      <c r="I82" s="108">
        <v>281</v>
      </c>
      <c r="J82" s="104">
        <v>48</v>
      </c>
      <c r="K82" s="104">
        <v>19</v>
      </c>
      <c r="L82" s="104">
        <v>0</v>
      </c>
      <c r="M82" s="109">
        <f t="shared" si="10"/>
        <v>348</v>
      </c>
      <c r="N82" s="91">
        <v>0</v>
      </c>
      <c r="O82" s="38">
        <v>0</v>
      </c>
      <c r="P82" s="36">
        <v>0</v>
      </c>
      <c r="Q82" s="3">
        <v>0</v>
      </c>
      <c r="R82" s="3">
        <v>0</v>
      </c>
      <c r="S82" s="38">
        <v>0</v>
      </c>
      <c r="T82" s="36">
        <v>110</v>
      </c>
      <c r="U82" s="38">
        <v>36</v>
      </c>
      <c r="V82" s="94">
        <v>37</v>
      </c>
      <c r="W82" s="95">
        <v>27</v>
      </c>
      <c r="X82" s="133">
        <f t="shared" si="7"/>
        <v>72.97297297297297</v>
      </c>
      <c r="Y82" s="126"/>
    </row>
    <row r="83" spans="1:25" ht="12.75">
      <c r="A83" s="9">
        <v>43</v>
      </c>
      <c r="B83" s="103">
        <v>4</v>
      </c>
      <c r="C83" s="104">
        <v>10</v>
      </c>
      <c r="D83" s="104">
        <v>9</v>
      </c>
      <c r="E83" s="104">
        <v>10</v>
      </c>
      <c r="F83" s="110">
        <v>91</v>
      </c>
      <c r="G83" s="106">
        <v>0</v>
      </c>
      <c r="H83" s="107">
        <f t="shared" si="11"/>
        <v>124</v>
      </c>
      <c r="I83" s="108">
        <v>107</v>
      </c>
      <c r="J83" s="104">
        <v>1</v>
      </c>
      <c r="K83" s="104">
        <v>16</v>
      </c>
      <c r="L83" s="104">
        <v>0</v>
      </c>
      <c r="M83" s="109">
        <f t="shared" si="10"/>
        <v>124</v>
      </c>
      <c r="N83" s="91">
        <v>0</v>
      </c>
      <c r="O83" s="38">
        <v>0</v>
      </c>
      <c r="P83" s="36">
        <v>0</v>
      </c>
      <c r="Q83" s="3">
        <v>0</v>
      </c>
      <c r="R83" s="3">
        <v>0</v>
      </c>
      <c r="S83" s="38">
        <v>0</v>
      </c>
      <c r="T83" s="36">
        <v>110</v>
      </c>
      <c r="U83" s="38">
        <v>36</v>
      </c>
      <c r="V83" s="94">
        <v>37</v>
      </c>
      <c r="W83" s="95">
        <v>25</v>
      </c>
      <c r="X83" s="133">
        <f t="shared" si="7"/>
        <v>67.56756756756756</v>
      </c>
      <c r="Y83" s="126"/>
    </row>
    <row r="84" spans="1:25" ht="12.75">
      <c r="A84" s="9">
        <v>44</v>
      </c>
      <c r="B84" s="103">
        <v>33</v>
      </c>
      <c r="C84" s="104">
        <v>63</v>
      </c>
      <c r="D84" s="104">
        <v>95</v>
      </c>
      <c r="E84" s="104">
        <v>26</v>
      </c>
      <c r="F84" s="110">
        <v>235</v>
      </c>
      <c r="G84" s="106">
        <v>0</v>
      </c>
      <c r="H84" s="107">
        <f t="shared" si="11"/>
        <v>452</v>
      </c>
      <c r="I84" s="108">
        <v>427</v>
      </c>
      <c r="J84" s="104">
        <v>24</v>
      </c>
      <c r="K84" s="104">
        <v>1</v>
      </c>
      <c r="L84" s="104">
        <v>0</v>
      </c>
      <c r="M84" s="109">
        <f t="shared" si="10"/>
        <v>452</v>
      </c>
      <c r="N84" s="91">
        <v>0</v>
      </c>
      <c r="O84" s="38">
        <v>0</v>
      </c>
      <c r="P84" s="36">
        <v>0</v>
      </c>
      <c r="Q84" s="3">
        <v>0</v>
      </c>
      <c r="R84" s="3">
        <v>0</v>
      </c>
      <c r="S84" s="38">
        <v>0</v>
      </c>
      <c r="T84" s="36">
        <v>110</v>
      </c>
      <c r="U84" s="38">
        <v>36</v>
      </c>
      <c r="V84" s="94">
        <v>37</v>
      </c>
      <c r="W84" s="95">
        <v>25</v>
      </c>
      <c r="X84" s="133">
        <f t="shared" si="7"/>
        <v>67.56756756756756</v>
      </c>
      <c r="Y84" s="126"/>
    </row>
    <row r="85" spans="1:25" ht="12.75">
      <c r="A85" s="9">
        <v>45</v>
      </c>
      <c r="B85" s="103">
        <v>9</v>
      </c>
      <c r="C85" s="104">
        <v>15</v>
      </c>
      <c r="D85" s="104">
        <v>16</v>
      </c>
      <c r="E85" s="104">
        <v>8</v>
      </c>
      <c r="F85" s="110">
        <v>69</v>
      </c>
      <c r="G85" s="106">
        <v>0</v>
      </c>
      <c r="H85" s="107">
        <f t="shared" si="11"/>
        <v>117</v>
      </c>
      <c r="I85" s="108">
        <v>96</v>
      </c>
      <c r="J85" s="104">
        <v>9</v>
      </c>
      <c r="K85" s="104">
        <v>12</v>
      </c>
      <c r="L85" s="104">
        <v>0</v>
      </c>
      <c r="M85" s="109">
        <f t="shared" si="10"/>
        <v>117</v>
      </c>
      <c r="N85" s="91">
        <v>0</v>
      </c>
      <c r="O85" s="38">
        <v>0</v>
      </c>
      <c r="P85" s="36">
        <v>0</v>
      </c>
      <c r="Q85" s="3">
        <v>0</v>
      </c>
      <c r="R85" s="3">
        <v>0</v>
      </c>
      <c r="S85" s="38">
        <v>0</v>
      </c>
      <c r="T85" s="36">
        <v>110</v>
      </c>
      <c r="U85" s="38">
        <v>36</v>
      </c>
      <c r="V85" s="94">
        <v>37</v>
      </c>
      <c r="W85" s="95">
        <v>25</v>
      </c>
      <c r="X85" s="133">
        <f t="shared" si="7"/>
        <v>67.56756756756756</v>
      </c>
      <c r="Y85" s="126"/>
    </row>
    <row r="86" spans="1:25" ht="12.75">
      <c r="A86" s="9">
        <v>46</v>
      </c>
      <c r="B86" s="103">
        <v>9</v>
      </c>
      <c r="C86" s="104">
        <v>18</v>
      </c>
      <c r="D86" s="104">
        <v>27</v>
      </c>
      <c r="E86" s="104">
        <v>3</v>
      </c>
      <c r="F86" s="110">
        <v>23</v>
      </c>
      <c r="G86" s="106">
        <v>0</v>
      </c>
      <c r="H86" s="107">
        <f t="shared" si="11"/>
        <v>80</v>
      </c>
      <c r="I86" s="108">
        <v>45</v>
      </c>
      <c r="J86" s="104">
        <v>30</v>
      </c>
      <c r="K86" s="104">
        <v>5</v>
      </c>
      <c r="L86" s="104">
        <v>0</v>
      </c>
      <c r="M86" s="109">
        <f t="shared" si="10"/>
        <v>80</v>
      </c>
      <c r="N86" s="91">
        <v>0</v>
      </c>
      <c r="O86" s="38">
        <v>0</v>
      </c>
      <c r="P86" s="36">
        <v>0</v>
      </c>
      <c r="Q86" s="3">
        <v>0</v>
      </c>
      <c r="R86" s="3">
        <v>0</v>
      </c>
      <c r="S86" s="38">
        <v>0</v>
      </c>
      <c r="T86" s="36">
        <v>110</v>
      </c>
      <c r="U86" s="38">
        <v>36</v>
      </c>
      <c r="V86" s="94">
        <v>37</v>
      </c>
      <c r="W86" s="95">
        <v>25</v>
      </c>
      <c r="X86" s="133">
        <f t="shared" si="7"/>
        <v>67.56756756756756</v>
      </c>
      <c r="Y86" s="126"/>
    </row>
    <row r="87" spans="1:25" ht="12.75">
      <c r="A87" s="9">
        <v>47</v>
      </c>
      <c r="B87" s="103">
        <v>18</v>
      </c>
      <c r="C87" s="104">
        <v>76</v>
      </c>
      <c r="D87" s="104">
        <v>44</v>
      </c>
      <c r="E87" s="104">
        <v>14</v>
      </c>
      <c r="F87" s="110">
        <v>130</v>
      </c>
      <c r="G87" s="106">
        <v>138</v>
      </c>
      <c r="H87" s="107">
        <f t="shared" si="11"/>
        <v>420</v>
      </c>
      <c r="I87" s="108">
        <v>350</v>
      </c>
      <c r="J87" s="104">
        <v>23</v>
      </c>
      <c r="K87" s="104">
        <v>47</v>
      </c>
      <c r="L87" s="104">
        <v>0</v>
      </c>
      <c r="M87" s="109">
        <f t="shared" si="10"/>
        <v>420</v>
      </c>
      <c r="N87" s="91">
        <v>0</v>
      </c>
      <c r="O87" s="38">
        <v>0</v>
      </c>
      <c r="P87" s="36">
        <v>0</v>
      </c>
      <c r="Q87" s="3">
        <v>0</v>
      </c>
      <c r="R87" s="3">
        <v>0</v>
      </c>
      <c r="S87" s="38">
        <v>0</v>
      </c>
      <c r="T87" s="36">
        <v>110</v>
      </c>
      <c r="U87" s="38">
        <v>36</v>
      </c>
      <c r="V87" s="94">
        <v>37</v>
      </c>
      <c r="W87" s="95">
        <v>25</v>
      </c>
      <c r="X87" s="133">
        <f t="shared" si="7"/>
        <v>67.56756756756756</v>
      </c>
      <c r="Y87" s="126"/>
    </row>
    <row r="88" spans="1:25" ht="12.75">
      <c r="A88" s="9">
        <v>48</v>
      </c>
      <c r="B88" s="103">
        <v>8</v>
      </c>
      <c r="C88" s="104">
        <v>17</v>
      </c>
      <c r="D88" s="104">
        <v>36</v>
      </c>
      <c r="E88" s="104">
        <v>9</v>
      </c>
      <c r="F88" s="110">
        <v>79</v>
      </c>
      <c r="G88" s="106">
        <v>0</v>
      </c>
      <c r="H88" s="107">
        <f t="shared" si="11"/>
        <v>149</v>
      </c>
      <c r="I88" s="108">
        <v>149</v>
      </c>
      <c r="J88" s="104">
        <v>0</v>
      </c>
      <c r="K88" s="104">
        <v>0</v>
      </c>
      <c r="L88" s="104">
        <v>0</v>
      </c>
      <c r="M88" s="109">
        <f t="shared" si="10"/>
        <v>149</v>
      </c>
      <c r="N88" s="91">
        <v>0</v>
      </c>
      <c r="O88" s="38">
        <v>0</v>
      </c>
      <c r="P88" s="36">
        <v>0</v>
      </c>
      <c r="Q88" s="3">
        <v>0</v>
      </c>
      <c r="R88" s="3">
        <v>0</v>
      </c>
      <c r="S88" s="38">
        <v>0</v>
      </c>
      <c r="T88" s="36">
        <v>110</v>
      </c>
      <c r="U88" s="38">
        <v>36</v>
      </c>
      <c r="V88" s="94">
        <v>37</v>
      </c>
      <c r="W88" s="95">
        <v>25</v>
      </c>
      <c r="X88" s="133">
        <f t="shared" si="7"/>
        <v>67.56756756756756</v>
      </c>
      <c r="Y88" s="126"/>
    </row>
    <row r="89" spans="1:25" ht="12.75">
      <c r="A89" s="9">
        <v>49</v>
      </c>
      <c r="B89" s="103">
        <v>13</v>
      </c>
      <c r="C89" s="104">
        <v>21</v>
      </c>
      <c r="D89" s="104">
        <v>13</v>
      </c>
      <c r="E89" s="104">
        <v>13</v>
      </c>
      <c r="F89" s="110">
        <v>119</v>
      </c>
      <c r="G89" s="106">
        <v>0</v>
      </c>
      <c r="H89" s="107">
        <f t="shared" si="11"/>
        <v>179</v>
      </c>
      <c r="I89" s="108">
        <v>179</v>
      </c>
      <c r="J89" s="104">
        <v>0</v>
      </c>
      <c r="K89" s="104">
        <v>0</v>
      </c>
      <c r="L89" s="104">
        <v>0</v>
      </c>
      <c r="M89" s="109">
        <f t="shared" si="10"/>
        <v>179</v>
      </c>
      <c r="N89" s="91">
        <v>0</v>
      </c>
      <c r="O89" s="38">
        <v>0</v>
      </c>
      <c r="P89" s="36">
        <v>0</v>
      </c>
      <c r="Q89" s="3">
        <v>0</v>
      </c>
      <c r="R89" s="3">
        <v>0</v>
      </c>
      <c r="S89" s="38">
        <v>0</v>
      </c>
      <c r="T89" s="36">
        <v>110</v>
      </c>
      <c r="U89" s="38">
        <v>36</v>
      </c>
      <c r="V89" s="94">
        <v>37</v>
      </c>
      <c r="W89" s="95">
        <v>25</v>
      </c>
      <c r="X89" s="133">
        <f t="shared" si="7"/>
        <v>67.56756756756756</v>
      </c>
      <c r="Y89" s="126"/>
    </row>
    <row r="90" spans="1:25" ht="12.75">
      <c r="A90" s="9">
        <v>50</v>
      </c>
      <c r="B90" s="103">
        <v>13</v>
      </c>
      <c r="C90" s="104">
        <v>21</v>
      </c>
      <c r="D90" s="104">
        <v>14</v>
      </c>
      <c r="E90" s="104">
        <v>16</v>
      </c>
      <c r="F90" s="110">
        <v>144</v>
      </c>
      <c r="G90" s="106">
        <v>0</v>
      </c>
      <c r="H90" s="107">
        <f t="shared" si="11"/>
        <v>208</v>
      </c>
      <c r="I90" s="108">
        <v>142</v>
      </c>
      <c r="J90" s="104">
        <v>46</v>
      </c>
      <c r="K90" s="104">
        <v>20</v>
      </c>
      <c r="L90" s="104">
        <v>0</v>
      </c>
      <c r="M90" s="109">
        <f t="shared" si="10"/>
        <v>208</v>
      </c>
      <c r="N90" s="91">
        <v>0</v>
      </c>
      <c r="O90" s="38">
        <v>0</v>
      </c>
      <c r="P90" s="36">
        <v>0</v>
      </c>
      <c r="Q90" s="3">
        <v>0</v>
      </c>
      <c r="R90" s="3">
        <v>0</v>
      </c>
      <c r="S90" s="38">
        <v>0</v>
      </c>
      <c r="T90" s="36">
        <v>110</v>
      </c>
      <c r="U90" s="38">
        <v>36</v>
      </c>
      <c r="V90" s="94">
        <v>37</v>
      </c>
      <c r="W90" s="95">
        <v>25</v>
      </c>
      <c r="X90" s="133">
        <f t="shared" si="7"/>
        <v>67.56756756756756</v>
      </c>
      <c r="Y90" s="126"/>
    </row>
    <row r="91" spans="1:25" ht="12.75">
      <c r="A91" s="9">
        <v>51</v>
      </c>
      <c r="B91" s="103">
        <v>1</v>
      </c>
      <c r="C91" s="104">
        <v>7</v>
      </c>
      <c r="D91" s="104">
        <v>8</v>
      </c>
      <c r="E91" s="104">
        <v>1</v>
      </c>
      <c r="F91" s="105">
        <v>7</v>
      </c>
      <c r="G91" s="106">
        <v>0</v>
      </c>
      <c r="H91" s="107">
        <f t="shared" si="11"/>
        <v>24</v>
      </c>
      <c r="I91" s="108">
        <v>20</v>
      </c>
      <c r="J91" s="104">
        <v>4</v>
      </c>
      <c r="K91" s="104">
        <v>0</v>
      </c>
      <c r="L91" s="104">
        <v>0</v>
      </c>
      <c r="M91" s="109">
        <f t="shared" si="10"/>
        <v>24</v>
      </c>
      <c r="N91" s="91">
        <v>0</v>
      </c>
      <c r="O91" s="38">
        <v>0</v>
      </c>
      <c r="P91" s="36">
        <v>0</v>
      </c>
      <c r="Q91" s="3">
        <v>0</v>
      </c>
      <c r="R91" s="3">
        <v>0</v>
      </c>
      <c r="S91" s="38">
        <v>0</v>
      </c>
      <c r="T91" s="36">
        <v>110</v>
      </c>
      <c r="U91" s="38">
        <v>36</v>
      </c>
      <c r="V91" s="94">
        <v>37</v>
      </c>
      <c r="W91" s="95">
        <v>12</v>
      </c>
      <c r="X91" s="133">
        <f t="shared" si="7"/>
        <v>32.432432432432435</v>
      </c>
      <c r="Y91" s="126"/>
    </row>
    <row r="92" spans="1:25" ht="13.5" thickBot="1">
      <c r="A92" s="9">
        <v>52</v>
      </c>
      <c r="B92" s="111">
        <v>0</v>
      </c>
      <c r="C92" s="112">
        <v>4</v>
      </c>
      <c r="D92" s="112">
        <v>2</v>
      </c>
      <c r="E92" s="112">
        <v>1</v>
      </c>
      <c r="F92" s="113">
        <v>8</v>
      </c>
      <c r="G92" s="114">
        <v>0</v>
      </c>
      <c r="H92" s="115">
        <f t="shared" si="11"/>
        <v>15</v>
      </c>
      <c r="I92" s="116">
        <v>10</v>
      </c>
      <c r="J92" s="112">
        <v>5</v>
      </c>
      <c r="K92" s="112">
        <v>0</v>
      </c>
      <c r="L92" s="112">
        <v>0</v>
      </c>
      <c r="M92" s="117">
        <f t="shared" si="10"/>
        <v>15</v>
      </c>
      <c r="N92" s="91">
        <v>0</v>
      </c>
      <c r="O92" s="38">
        <v>0</v>
      </c>
      <c r="P92" s="36">
        <v>0</v>
      </c>
      <c r="Q92" s="3">
        <v>0</v>
      </c>
      <c r="R92" s="3">
        <v>0</v>
      </c>
      <c r="S92" s="38">
        <v>0</v>
      </c>
      <c r="T92" s="36">
        <v>110</v>
      </c>
      <c r="U92" s="38">
        <v>36</v>
      </c>
      <c r="V92" s="134">
        <v>37</v>
      </c>
      <c r="W92" s="135">
        <v>12</v>
      </c>
      <c r="X92" s="136">
        <f t="shared" si="7"/>
        <v>32.432432432432435</v>
      </c>
      <c r="Y92" s="126"/>
    </row>
    <row r="93" spans="1:25" ht="13.5" thickBot="1">
      <c r="A93" s="42" t="s">
        <v>2</v>
      </c>
      <c r="B93" s="118">
        <f aca="true" t="shared" si="12" ref="B93:G93">SUM(B41:B92)</f>
        <v>655</v>
      </c>
      <c r="C93" s="118">
        <f t="shared" si="12"/>
        <v>1786</v>
      </c>
      <c r="D93" s="118">
        <f t="shared" si="12"/>
        <v>1209</v>
      </c>
      <c r="E93" s="118">
        <f t="shared" si="12"/>
        <v>545</v>
      </c>
      <c r="F93" s="118">
        <f t="shared" si="12"/>
        <v>4878</v>
      </c>
      <c r="G93" s="118">
        <f t="shared" si="12"/>
        <v>302</v>
      </c>
      <c r="H93" s="118">
        <f aca="true" t="shared" si="13" ref="H93:S93">SUM(H41:H92)</f>
        <v>9375</v>
      </c>
      <c r="I93" s="118">
        <f t="shared" si="13"/>
        <v>5708</v>
      </c>
      <c r="J93" s="118">
        <f t="shared" si="13"/>
        <v>1074</v>
      </c>
      <c r="K93" s="118">
        <f t="shared" si="13"/>
        <v>1169</v>
      </c>
      <c r="L93" s="119">
        <f t="shared" si="13"/>
        <v>1424</v>
      </c>
      <c r="M93" s="120">
        <f t="shared" si="13"/>
        <v>9375</v>
      </c>
      <c r="N93" s="41">
        <f t="shared" si="13"/>
        <v>0</v>
      </c>
      <c r="O93" s="41">
        <f t="shared" si="13"/>
        <v>0</v>
      </c>
      <c r="P93" s="41">
        <f t="shared" si="13"/>
        <v>0</v>
      </c>
      <c r="Q93" s="41">
        <f t="shared" si="13"/>
        <v>0</v>
      </c>
      <c r="R93" s="41">
        <f t="shared" si="13"/>
        <v>0</v>
      </c>
      <c r="S93" s="63">
        <f t="shared" si="13"/>
        <v>0</v>
      </c>
      <c r="T93" s="127">
        <v>110</v>
      </c>
      <c r="U93" s="128">
        <v>36</v>
      </c>
      <c r="V93" s="129">
        <v>37</v>
      </c>
      <c r="W93" s="130">
        <v>29</v>
      </c>
      <c r="X93" s="131">
        <f t="shared" si="7"/>
        <v>78.37837837837837</v>
      </c>
      <c r="Y93" s="15"/>
    </row>
    <row r="94" spans="1:23" ht="12.75">
      <c r="A94" s="122" t="s">
        <v>69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5"/>
      <c r="O94" s="15"/>
      <c r="P94" s="15"/>
      <c r="Q94" s="15"/>
      <c r="R94" s="15"/>
      <c r="S94" s="15"/>
      <c r="T94" s="15"/>
      <c r="U94" s="15"/>
      <c r="V94" s="15"/>
      <c r="W94" s="15" t="s">
        <v>72</v>
      </c>
    </row>
    <row r="95" spans="1:20" ht="12.75">
      <c r="A95" s="8"/>
      <c r="B95" s="8" t="s">
        <v>41</v>
      </c>
      <c r="C95" s="8" t="s">
        <v>23</v>
      </c>
      <c r="D95" s="8"/>
      <c r="E95" s="8"/>
      <c r="G95" s="8" t="s">
        <v>24</v>
      </c>
      <c r="H95" s="8" t="s">
        <v>25</v>
      </c>
      <c r="I95" s="8"/>
      <c r="K95" s="8" t="s">
        <v>26</v>
      </c>
      <c r="L95" s="8" t="s">
        <v>27</v>
      </c>
      <c r="O95" s="8" t="s">
        <v>46</v>
      </c>
      <c r="P95" s="8" t="s">
        <v>47</v>
      </c>
      <c r="Q95" s="8"/>
      <c r="R95" s="8" t="s">
        <v>48</v>
      </c>
      <c r="S95" s="8" t="s">
        <v>49</v>
      </c>
      <c r="T95" s="8"/>
    </row>
    <row r="96" spans="15:20" ht="12.75">
      <c r="O96" s="8" t="s">
        <v>51</v>
      </c>
      <c r="P96" s="8"/>
      <c r="Q96" s="8" t="s">
        <v>74</v>
      </c>
      <c r="R96" s="8"/>
      <c r="S96" s="8"/>
      <c r="T96" s="8"/>
    </row>
    <row r="97" ht="12.75">
      <c r="O97" s="8" t="s">
        <v>75</v>
      </c>
    </row>
    <row r="98" s="8" customFormat="1" ht="12.75">
      <c r="A98" s="8" t="s">
        <v>76</v>
      </c>
    </row>
    <row r="99" s="8" customFormat="1" ht="13.5" thickBot="1">
      <c r="B99" s="8" t="s">
        <v>3</v>
      </c>
    </row>
    <row r="100" spans="1:22" s="8" customFormat="1" ht="13.5" thickBot="1">
      <c r="A100" s="17"/>
      <c r="B100" s="25"/>
      <c r="C100" s="22" t="s">
        <v>13</v>
      </c>
      <c r="D100" s="22"/>
      <c r="E100" s="27"/>
      <c r="F100" s="22"/>
      <c r="G100" s="22"/>
      <c r="H100" s="22"/>
      <c r="I100" s="25" t="s">
        <v>17</v>
      </c>
      <c r="J100" s="22"/>
      <c r="K100" s="22"/>
      <c r="L100" s="22"/>
      <c r="M100" s="26"/>
      <c r="N100" s="28" t="s">
        <v>20</v>
      </c>
      <c r="O100" s="26"/>
      <c r="P100" s="29"/>
      <c r="Q100" s="30" t="s">
        <v>22</v>
      </c>
      <c r="R100" s="22"/>
      <c r="S100" s="26"/>
      <c r="T100" s="25" t="s">
        <v>45</v>
      </c>
      <c r="U100" s="22"/>
      <c r="V100" s="26"/>
    </row>
    <row r="101" spans="1:22" s="8" customFormat="1" ht="13.5" thickBot="1">
      <c r="A101" s="24" t="s">
        <v>32</v>
      </c>
      <c r="B101" s="31" t="s">
        <v>6</v>
      </c>
      <c r="C101" s="32" t="s">
        <v>7</v>
      </c>
      <c r="D101" s="32" t="s">
        <v>8</v>
      </c>
      <c r="E101" s="32" t="s">
        <v>9</v>
      </c>
      <c r="F101" s="32" t="s">
        <v>10</v>
      </c>
      <c r="G101" s="32" t="s">
        <v>11</v>
      </c>
      <c r="H101" s="33" t="s">
        <v>12</v>
      </c>
      <c r="I101" s="39" t="s">
        <v>14</v>
      </c>
      <c r="J101" s="32" t="s">
        <v>15</v>
      </c>
      <c r="K101" s="32" t="s">
        <v>16</v>
      </c>
      <c r="L101" s="32" t="s">
        <v>11</v>
      </c>
      <c r="M101" s="21" t="s">
        <v>12</v>
      </c>
      <c r="N101" s="31" t="s">
        <v>18</v>
      </c>
      <c r="O101" s="21" t="s">
        <v>19</v>
      </c>
      <c r="P101" s="31" t="s">
        <v>39</v>
      </c>
      <c r="Q101" s="32" t="s">
        <v>40</v>
      </c>
      <c r="R101" s="32" t="s">
        <v>21</v>
      </c>
      <c r="S101" s="33" t="s">
        <v>12</v>
      </c>
      <c r="T101" s="31" t="s">
        <v>42</v>
      </c>
      <c r="U101" s="32" t="s">
        <v>43</v>
      </c>
      <c r="V101" s="33" t="s">
        <v>44</v>
      </c>
    </row>
    <row r="102" spans="1:22" ht="12.75">
      <c r="A102" s="60" t="s">
        <v>28</v>
      </c>
      <c r="B102" s="34">
        <f aca="true" t="shared" si="14" ref="B102:M102">SUM(B41:B53)</f>
        <v>241</v>
      </c>
      <c r="C102" s="34">
        <f t="shared" si="14"/>
        <v>634</v>
      </c>
      <c r="D102" s="34">
        <f t="shared" si="14"/>
        <v>327</v>
      </c>
      <c r="E102" s="34">
        <f t="shared" si="14"/>
        <v>181</v>
      </c>
      <c r="F102" s="34">
        <f>SUM(G41:G53)</f>
        <v>97</v>
      </c>
      <c r="G102" s="34">
        <v>97</v>
      </c>
      <c r="H102" s="34">
        <f t="shared" si="14"/>
        <v>3054</v>
      </c>
      <c r="I102" s="34">
        <f t="shared" si="14"/>
        <v>1252</v>
      </c>
      <c r="J102" s="34">
        <f t="shared" si="14"/>
        <v>340</v>
      </c>
      <c r="K102" s="34">
        <f t="shared" si="14"/>
        <v>489</v>
      </c>
      <c r="L102" s="34">
        <f t="shared" si="14"/>
        <v>973</v>
      </c>
      <c r="M102" s="34">
        <f t="shared" si="14"/>
        <v>3054</v>
      </c>
      <c r="N102" s="34">
        <f aca="true" t="shared" si="15" ref="N102:S102">SUM(N41:N53)</f>
        <v>0</v>
      </c>
      <c r="O102" s="34">
        <f t="shared" si="15"/>
        <v>0</v>
      </c>
      <c r="P102" s="34">
        <f t="shared" si="15"/>
        <v>0</v>
      </c>
      <c r="Q102" s="34">
        <f t="shared" si="15"/>
        <v>0</v>
      </c>
      <c r="R102" s="34">
        <f t="shared" si="15"/>
        <v>0</v>
      </c>
      <c r="S102" s="137">
        <f t="shared" si="15"/>
        <v>0</v>
      </c>
      <c r="T102" s="34">
        <v>110</v>
      </c>
      <c r="U102" s="34">
        <v>36</v>
      </c>
      <c r="V102" s="88">
        <v>37</v>
      </c>
    </row>
    <row r="103" spans="1:22" ht="12.75">
      <c r="A103" s="61" t="s">
        <v>29</v>
      </c>
      <c r="B103" s="36">
        <f aca="true" t="shared" si="16" ref="B103:M103">SUM(B54:B66)</f>
        <v>140</v>
      </c>
      <c r="C103" s="36">
        <f t="shared" si="16"/>
        <v>391</v>
      </c>
      <c r="D103" s="36">
        <f t="shared" si="16"/>
        <v>265</v>
      </c>
      <c r="E103" s="36">
        <f t="shared" si="16"/>
        <v>130</v>
      </c>
      <c r="F103" s="36">
        <f>SUM(G54:G66)</f>
        <v>0</v>
      </c>
      <c r="G103" s="36">
        <v>0</v>
      </c>
      <c r="H103" s="36">
        <f t="shared" si="16"/>
        <v>2114</v>
      </c>
      <c r="I103" s="36">
        <f t="shared" si="16"/>
        <v>1007</v>
      </c>
      <c r="J103" s="36">
        <f t="shared" si="16"/>
        <v>265</v>
      </c>
      <c r="K103" s="36">
        <f t="shared" si="16"/>
        <v>392</v>
      </c>
      <c r="L103" s="36">
        <f t="shared" si="16"/>
        <v>450</v>
      </c>
      <c r="M103" s="36">
        <f t="shared" si="16"/>
        <v>2114</v>
      </c>
      <c r="N103" s="36">
        <f aca="true" t="shared" si="17" ref="N103:S103">SUM(N54:N66)</f>
        <v>0</v>
      </c>
      <c r="O103" s="36">
        <f t="shared" si="17"/>
        <v>0</v>
      </c>
      <c r="P103" s="36">
        <f t="shared" si="17"/>
        <v>0</v>
      </c>
      <c r="Q103" s="36">
        <f t="shared" si="17"/>
        <v>0</v>
      </c>
      <c r="R103" s="36">
        <f t="shared" si="17"/>
        <v>0</v>
      </c>
      <c r="S103" s="138">
        <f t="shared" si="17"/>
        <v>0</v>
      </c>
      <c r="T103" s="36">
        <v>110</v>
      </c>
      <c r="U103" s="36">
        <v>36</v>
      </c>
      <c r="V103" s="47">
        <v>37</v>
      </c>
    </row>
    <row r="104" spans="1:22" ht="12.75">
      <c r="A104" s="61" t="s">
        <v>30</v>
      </c>
      <c r="B104" s="36">
        <f>SUM(B67:B79)</f>
        <v>133</v>
      </c>
      <c r="C104" s="36">
        <f aca="true" t="shared" si="18" ref="C104:S104">SUM(C67:C79)</f>
        <v>335</v>
      </c>
      <c r="D104" s="36">
        <f t="shared" si="18"/>
        <v>224</v>
      </c>
      <c r="E104" s="36">
        <f t="shared" si="18"/>
        <v>81</v>
      </c>
      <c r="F104" s="36">
        <f>SUM(G67:G79)</f>
        <v>67</v>
      </c>
      <c r="G104" s="36">
        <v>67</v>
      </c>
      <c r="H104" s="36">
        <f t="shared" si="18"/>
        <v>1581</v>
      </c>
      <c r="I104" s="36">
        <f t="shared" si="18"/>
        <v>1196</v>
      </c>
      <c r="J104" s="36">
        <f t="shared" si="18"/>
        <v>236</v>
      </c>
      <c r="K104" s="36">
        <f t="shared" si="18"/>
        <v>148</v>
      </c>
      <c r="L104" s="36">
        <f t="shared" si="18"/>
        <v>1</v>
      </c>
      <c r="M104" s="36">
        <f t="shared" si="18"/>
        <v>1581</v>
      </c>
      <c r="N104" s="36">
        <f t="shared" si="18"/>
        <v>0</v>
      </c>
      <c r="O104" s="36">
        <f t="shared" si="18"/>
        <v>0</v>
      </c>
      <c r="P104" s="36">
        <f t="shared" si="18"/>
        <v>0</v>
      </c>
      <c r="Q104" s="36">
        <f t="shared" si="18"/>
        <v>0</v>
      </c>
      <c r="R104" s="36">
        <f t="shared" si="18"/>
        <v>0</v>
      </c>
      <c r="S104" s="138">
        <f t="shared" si="18"/>
        <v>0</v>
      </c>
      <c r="T104" s="36">
        <v>110</v>
      </c>
      <c r="U104" s="36">
        <v>36</v>
      </c>
      <c r="V104" s="47">
        <v>37</v>
      </c>
    </row>
    <row r="105" spans="1:22" ht="13.5" thickBot="1">
      <c r="A105" s="24" t="s">
        <v>31</v>
      </c>
      <c r="B105" s="40">
        <f>SUM(B80:B92)</f>
        <v>141</v>
      </c>
      <c r="C105" s="40">
        <f aca="true" t="shared" si="19" ref="C105:S105">SUM(C80:C92)</f>
        <v>426</v>
      </c>
      <c r="D105" s="40">
        <f t="shared" si="19"/>
        <v>393</v>
      </c>
      <c r="E105" s="40">
        <f t="shared" si="19"/>
        <v>153</v>
      </c>
      <c r="F105" s="40">
        <f>SUM(G80:G92)</f>
        <v>138</v>
      </c>
      <c r="G105" s="40">
        <v>138</v>
      </c>
      <c r="H105" s="40">
        <f t="shared" si="19"/>
        <v>2626</v>
      </c>
      <c r="I105" s="40">
        <f t="shared" si="19"/>
        <v>2253</v>
      </c>
      <c r="J105" s="40">
        <f t="shared" si="19"/>
        <v>233</v>
      </c>
      <c r="K105" s="40">
        <f t="shared" si="19"/>
        <v>140</v>
      </c>
      <c r="L105" s="40">
        <f t="shared" si="19"/>
        <v>0</v>
      </c>
      <c r="M105" s="40">
        <f t="shared" si="19"/>
        <v>2626</v>
      </c>
      <c r="N105" s="40">
        <f t="shared" si="19"/>
        <v>0</v>
      </c>
      <c r="O105" s="40">
        <f t="shared" si="19"/>
        <v>0</v>
      </c>
      <c r="P105" s="40">
        <f t="shared" si="19"/>
        <v>0</v>
      </c>
      <c r="Q105" s="40">
        <f t="shared" si="19"/>
        <v>0</v>
      </c>
      <c r="R105" s="40">
        <f t="shared" si="19"/>
        <v>0</v>
      </c>
      <c r="S105" s="139">
        <f t="shared" si="19"/>
        <v>0</v>
      </c>
      <c r="T105" s="36">
        <v>110</v>
      </c>
      <c r="U105" s="36">
        <v>36</v>
      </c>
      <c r="V105" s="47">
        <v>37</v>
      </c>
    </row>
    <row r="106" spans="1:22" ht="13.5" thickBot="1">
      <c r="A106" s="42" t="s">
        <v>2</v>
      </c>
      <c r="B106" s="43">
        <f>SUM(B102:B105)</f>
        <v>655</v>
      </c>
      <c r="C106" s="43">
        <f aca="true" t="shared" si="20" ref="C106:S106">SUM(C102:C105)</f>
        <v>1786</v>
      </c>
      <c r="D106" s="43">
        <f t="shared" si="20"/>
        <v>1209</v>
      </c>
      <c r="E106" s="43">
        <f t="shared" si="20"/>
        <v>545</v>
      </c>
      <c r="F106" s="43">
        <f t="shared" si="20"/>
        <v>302</v>
      </c>
      <c r="G106" s="43">
        <f t="shared" si="20"/>
        <v>302</v>
      </c>
      <c r="H106" s="43">
        <f t="shared" si="20"/>
        <v>9375</v>
      </c>
      <c r="I106" s="43">
        <f t="shared" si="20"/>
        <v>5708</v>
      </c>
      <c r="J106" s="43">
        <f t="shared" si="20"/>
        <v>1074</v>
      </c>
      <c r="K106" s="43">
        <f t="shared" si="20"/>
        <v>1169</v>
      </c>
      <c r="L106" s="43">
        <f t="shared" si="20"/>
        <v>1424</v>
      </c>
      <c r="M106" s="43">
        <f t="shared" si="20"/>
        <v>9375</v>
      </c>
      <c r="N106" s="43">
        <f t="shared" si="20"/>
        <v>0</v>
      </c>
      <c r="O106" s="43">
        <f t="shared" si="20"/>
        <v>0</v>
      </c>
      <c r="P106" s="43">
        <f t="shared" si="20"/>
        <v>0</v>
      </c>
      <c r="Q106" s="43">
        <f t="shared" si="20"/>
        <v>0</v>
      </c>
      <c r="R106" s="43">
        <f t="shared" si="20"/>
        <v>0</v>
      </c>
      <c r="S106" s="140">
        <f t="shared" si="20"/>
        <v>0</v>
      </c>
      <c r="T106" s="41">
        <v>110</v>
      </c>
      <c r="U106" s="43">
        <v>36</v>
      </c>
      <c r="V106" s="141">
        <v>37</v>
      </c>
    </row>
    <row r="107" spans="1:23" ht="12.75">
      <c r="A107" s="143" t="s">
        <v>94</v>
      </c>
      <c r="S107" s="15"/>
      <c r="T107" s="15"/>
      <c r="U107" s="15"/>
      <c r="V107" s="15"/>
      <c r="W107" s="15"/>
    </row>
    <row r="108" spans="1:20" ht="12.75">
      <c r="A108" s="8"/>
      <c r="B108" s="8" t="s">
        <v>41</v>
      </c>
      <c r="C108" s="8" t="s">
        <v>23</v>
      </c>
      <c r="D108" s="8"/>
      <c r="E108" s="8"/>
      <c r="G108" s="8" t="s">
        <v>24</v>
      </c>
      <c r="H108" s="8" t="s">
        <v>25</v>
      </c>
      <c r="I108" s="8"/>
      <c r="K108" s="8" t="s">
        <v>26</v>
      </c>
      <c r="L108" s="8" t="s">
        <v>27</v>
      </c>
      <c r="O108" s="8" t="s">
        <v>46</v>
      </c>
      <c r="P108" s="8" t="s">
        <v>47</v>
      </c>
      <c r="Q108" s="8"/>
      <c r="R108" s="8" t="s">
        <v>48</v>
      </c>
      <c r="S108" s="8" t="s">
        <v>49</v>
      </c>
      <c r="T108" s="8"/>
    </row>
    <row r="109" spans="15:20" ht="12.75">
      <c r="O109" s="8" t="s">
        <v>51</v>
      </c>
      <c r="P109" s="8"/>
      <c r="Q109" s="8" t="s">
        <v>50</v>
      </c>
      <c r="R109" s="8"/>
      <c r="S109" s="8"/>
      <c r="T109" s="8"/>
    </row>
    <row r="110" spans="1:23" s="52" customFormat="1" ht="12.75">
      <c r="A110" s="8" t="s">
        <v>95</v>
      </c>
      <c r="S110" s="58"/>
      <c r="T110" s="15"/>
      <c r="U110" s="15"/>
      <c r="V110" s="15"/>
      <c r="W110" s="58"/>
    </row>
    <row r="111" spans="2:23" s="52" customFormat="1" ht="12.75">
      <c r="B111" s="142" t="s">
        <v>36</v>
      </c>
      <c r="C111" s="142"/>
      <c r="S111" s="58"/>
      <c r="T111" s="15"/>
      <c r="U111" s="15"/>
      <c r="V111" s="15"/>
      <c r="W111" s="58"/>
    </row>
    <row r="112" spans="2:23" s="52" customFormat="1" ht="13.5" thickBot="1">
      <c r="B112" s="142" t="s">
        <v>33</v>
      </c>
      <c r="C112" s="142"/>
      <c r="S112" s="58"/>
      <c r="T112" s="58"/>
      <c r="U112" s="58"/>
      <c r="V112" s="58"/>
      <c r="W112" s="58"/>
    </row>
    <row r="113" spans="1:21" s="8" customFormat="1" ht="13.5" thickBot="1">
      <c r="A113" s="17"/>
      <c r="B113" s="25"/>
      <c r="C113" s="22" t="s">
        <v>13</v>
      </c>
      <c r="D113" s="22"/>
      <c r="E113" s="27"/>
      <c r="F113" s="22"/>
      <c r="G113" s="22"/>
      <c r="H113" s="22"/>
      <c r="I113" s="51" t="s">
        <v>35</v>
      </c>
      <c r="J113" s="48"/>
      <c r="K113" s="14"/>
      <c r="L113" s="14"/>
      <c r="M113" s="14"/>
      <c r="N113" s="14"/>
      <c r="O113" s="14"/>
      <c r="P113" s="14"/>
      <c r="Q113" s="44"/>
      <c r="R113" s="14"/>
      <c r="S113" s="14"/>
      <c r="T113" s="14"/>
      <c r="U113" s="14"/>
    </row>
    <row r="114" spans="1:21" s="8" customFormat="1" ht="13.5" thickBot="1">
      <c r="A114" s="24" t="s">
        <v>5</v>
      </c>
      <c r="B114" s="31" t="s">
        <v>6</v>
      </c>
      <c r="C114" s="32" t="s">
        <v>7</v>
      </c>
      <c r="D114" s="32" t="s">
        <v>8</v>
      </c>
      <c r="E114" s="32" t="s">
        <v>9</v>
      </c>
      <c r="F114" s="32" t="s">
        <v>10</v>
      </c>
      <c r="G114" s="32" t="s">
        <v>11</v>
      </c>
      <c r="H114" s="21" t="s">
        <v>12</v>
      </c>
      <c r="I114" s="50" t="s">
        <v>34</v>
      </c>
      <c r="J114" s="48"/>
      <c r="K114" s="14"/>
      <c r="L114" s="14"/>
      <c r="M114" s="45"/>
      <c r="N114" s="14"/>
      <c r="O114" s="14"/>
      <c r="P114" s="14"/>
      <c r="Q114" s="14"/>
      <c r="R114" s="14"/>
      <c r="S114" s="14"/>
      <c r="T114" s="14"/>
      <c r="U114" s="14"/>
    </row>
    <row r="115" spans="1:21" ht="12.75">
      <c r="A115" s="60">
        <v>1</v>
      </c>
      <c r="B115" s="34">
        <v>0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7">
        <f>SUM(B115:G115)</f>
        <v>0</v>
      </c>
      <c r="I115" s="49">
        <v>0</v>
      </c>
      <c r="J115" s="15"/>
      <c r="K115" s="15"/>
      <c r="L115" s="15"/>
      <c r="M115" s="45"/>
      <c r="N115" s="15"/>
      <c r="O115" s="15"/>
      <c r="P115" s="15"/>
      <c r="Q115" s="15"/>
      <c r="R115" s="15"/>
      <c r="S115" s="15"/>
      <c r="T115" s="15"/>
      <c r="U115" s="15"/>
    </row>
    <row r="116" spans="1:21" ht="12.75">
      <c r="A116" s="61">
        <v>2</v>
      </c>
      <c r="B116" s="36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8">
        <f>SUM(B116:G116)</f>
        <v>0</v>
      </c>
      <c r="I116" s="47">
        <v>0</v>
      </c>
      <c r="J116" s="15"/>
      <c r="K116" s="15"/>
      <c r="L116" s="15"/>
      <c r="M116" s="45"/>
      <c r="N116" s="15"/>
      <c r="O116" s="15"/>
      <c r="P116" s="15"/>
      <c r="Q116" s="15"/>
      <c r="R116" s="15"/>
      <c r="S116" s="15"/>
      <c r="T116" s="15"/>
      <c r="U116" s="15"/>
    </row>
    <row r="117" spans="1:21" ht="12.75">
      <c r="A117" s="61">
        <v>3</v>
      </c>
      <c r="B117" s="36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8">
        <f aca="true" t="shared" si="21" ref="H117:H166">SUM(B117:G117)</f>
        <v>0</v>
      </c>
      <c r="I117" s="47">
        <v>0</v>
      </c>
      <c r="J117" s="15"/>
      <c r="K117" s="15"/>
      <c r="L117" s="15"/>
      <c r="M117" s="45"/>
      <c r="N117" s="15"/>
      <c r="O117" s="15"/>
      <c r="P117" s="15"/>
      <c r="Q117" s="15"/>
      <c r="R117" s="15"/>
      <c r="S117" s="15"/>
      <c r="T117" s="15"/>
      <c r="U117" s="15"/>
    </row>
    <row r="118" spans="1:21" ht="12.75">
      <c r="A118" s="61">
        <v>4</v>
      </c>
      <c r="B118" s="36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8">
        <f t="shared" si="21"/>
        <v>0</v>
      </c>
      <c r="I118" s="47">
        <v>0</v>
      </c>
      <c r="J118" s="15"/>
      <c r="K118" s="15"/>
      <c r="L118" s="15"/>
      <c r="M118" s="45"/>
      <c r="N118" s="15"/>
      <c r="O118" s="15"/>
      <c r="P118" s="15"/>
      <c r="Q118" s="15"/>
      <c r="R118" s="15"/>
      <c r="S118" s="15"/>
      <c r="T118" s="15"/>
      <c r="U118" s="15"/>
    </row>
    <row r="119" spans="1:21" ht="12.75">
      <c r="A119" s="61">
        <v>5</v>
      </c>
      <c r="B119" s="36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8">
        <f t="shared" si="21"/>
        <v>0</v>
      </c>
      <c r="I119" s="47">
        <v>0</v>
      </c>
      <c r="J119" s="15"/>
      <c r="K119" s="15"/>
      <c r="L119" s="15"/>
      <c r="M119" s="45"/>
      <c r="N119" s="15"/>
      <c r="O119" s="15"/>
      <c r="P119" s="15"/>
      <c r="Q119" s="15"/>
      <c r="R119" s="15"/>
      <c r="S119" s="15"/>
      <c r="T119" s="15"/>
      <c r="U119" s="15"/>
    </row>
    <row r="120" spans="1:19" ht="12.75">
      <c r="A120" s="61">
        <v>6</v>
      </c>
      <c r="B120" s="36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8">
        <f t="shared" si="21"/>
        <v>0</v>
      </c>
      <c r="I120" s="47">
        <v>0</v>
      </c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ht="12.75">
      <c r="A121" s="61">
        <v>7</v>
      </c>
      <c r="B121" s="36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8">
        <f t="shared" si="21"/>
        <v>0</v>
      </c>
      <c r="I121" s="47">
        <v>0</v>
      </c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ht="12.75">
      <c r="A122" s="61">
        <v>8</v>
      </c>
      <c r="B122" s="36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8">
        <f t="shared" si="21"/>
        <v>0</v>
      </c>
      <c r="I122" s="47">
        <v>0</v>
      </c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ht="12.75">
      <c r="A123" s="61">
        <v>9</v>
      </c>
      <c r="B123" s="36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8">
        <f t="shared" si="21"/>
        <v>0</v>
      </c>
      <c r="I123" s="47">
        <v>0</v>
      </c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ht="12.75">
      <c r="A124" s="61">
        <v>10</v>
      </c>
      <c r="B124" s="36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8">
        <f t="shared" si="21"/>
        <v>0</v>
      </c>
      <c r="I124" s="47">
        <v>0</v>
      </c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ht="12.75">
      <c r="A125" s="61">
        <v>11</v>
      </c>
      <c r="B125" s="36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8">
        <f t="shared" si="21"/>
        <v>0</v>
      </c>
      <c r="I125" s="47">
        <v>0</v>
      </c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ht="12.75">
      <c r="A126" s="61">
        <v>12</v>
      </c>
      <c r="B126" s="36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8">
        <f t="shared" si="21"/>
        <v>0</v>
      </c>
      <c r="I126" s="47">
        <v>0</v>
      </c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ht="12.75">
      <c r="A127" s="61">
        <v>13</v>
      </c>
      <c r="B127" s="36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8">
        <f t="shared" si="21"/>
        <v>0</v>
      </c>
      <c r="I127" s="47">
        <v>0</v>
      </c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ht="12.75">
      <c r="A128" s="61">
        <v>14</v>
      </c>
      <c r="B128" s="36">
        <v>1</v>
      </c>
      <c r="C128" s="3">
        <v>0</v>
      </c>
      <c r="D128" s="3">
        <v>0</v>
      </c>
      <c r="E128" s="3">
        <v>0</v>
      </c>
      <c r="F128" s="3">
        <v>2</v>
      </c>
      <c r="G128" s="3">
        <v>0</v>
      </c>
      <c r="H128" s="38">
        <f t="shared" si="21"/>
        <v>3</v>
      </c>
      <c r="I128" s="47">
        <v>0</v>
      </c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12.75">
      <c r="A129" s="61">
        <v>15</v>
      </c>
      <c r="B129" s="36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8">
        <f t="shared" si="21"/>
        <v>0</v>
      </c>
      <c r="I129" s="47">
        <v>0</v>
      </c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ht="12.75">
      <c r="A130" s="61">
        <v>16</v>
      </c>
      <c r="B130" s="36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8">
        <f t="shared" si="21"/>
        <v>0</v>
      </c>
      <c r="I130" s="47">
        <v>0</v>
      </c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12.75">
      <c r="A131" s="61">
        <v>17</v>
      </c>
      <c r="B131" s="36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8">
        <f t="shared" si="21"/>
        <v>0</v>
      </c>
      <c r="I131" s="47">
        <v>0</v>
      </c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ht="12.75">
      <c r="A132" s="61">
        <v>18</v>
      </c>
      <c r="B132" s="36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8">
        <f t="shared" si="21"/>
        <v>0</v>
      </c>
      <c r="I132" s="47">
        <v>0</v>
      </c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ht="12.75">
      <c r="A133" s="61">
        <v>19</v>
      </c>
      <c r="B133" s="36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8">
        <f t="shared" si="21"/>
        <v>0</v>
      </c>
      <c r="I133" s="47">
        <v>0</v>
      </c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ht="12.75">
      <c r="A134" s="61">
        <v>20</v>
      </c>
      <c r="B134" s="36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8">
        <f t="shared" si="21"/>
        <v>0</v>
      </c>
      <c r="I134" s="47">
        <v>0</v>
      </c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12.75">
      <c r="A135" s="61">
        <v>21</v>
      </c>
      <c r="B135" s="36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8">
        <f t="shared" si="21"/>
        <v>0</v>
      </c>
      <c r="I135" s="47">
        <v>0</v>
      </c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ht="12.75">
      <c r="A136" s="61">
        <v>22</v>
      </c>
      <c r="B136" s="36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8">
        <f t="shared" si="21"/>
        <v>0</v>
      </c>
      <c r="I136" s="47">
        <v>0</v>
      </c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ht="12.75">
      <c r="A137" s="61">
        <v>23</v>
      </c>
      <c r="B137" s="36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8">
        <f t="shared" si="21"/>
        <v>0</v>
      </c>
      <c r="I137" s="47">
        <v>0</v>
      </c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ht="12.75">
      <c r="A138" s="61">
        <v>24</v>
      </c>
      <c r="B138" s="36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8">
        <f t="shared" si="21"/>
        <v>0</v>
      </c>
      <c r="I138" s="47">
        <v>0</v>
      </c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ht="12.75">
      <c r="A139" s="61">
        <v>25</v>
      </c>
      <c r="B139" s="36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8">
        <f t="shared" si="21"/>
        <v>0</v>
      </c>
      <c r="I139" s="47">
        <v>0</v>
      </c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ht="12.75">
      <c r="A140" s="61">
        <v>26</v>
      </c>
      <c r="B140" s="36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8">
        <f t="shared" si="21"/>
        <v>0</v>
      </c>
      <c r="I140" s="47">
        <v>0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12.75">
      <c r="A141" s="61">
        <v>27</v>
      </c>
      <c r="B141" s="36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8">
        <f t="shared" si="21"/>
        <v>0</v>
      </c>
      <c r="I141" s="47">
        <v>0</v>
      </c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ht="12.75">
      <c r="A142" s="61">
        <v>28</v>
      </c>
      <c r="B142" s="36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8">
        <f t="shared" si="21"/>
        <v>0</v>
      </c>
      <c r="I142" s="47">
        <v>0</v>
      </c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12.75">
      <c r="A143" s="61">
        <v>29</v>
      </c>
      <c r="B143" s="36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8">
        <f t="shared" si="21"/>
        <v>0</v>
      </c>
      <c r="I143" s="47">
        <v>0</v>
      </c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12.75">
      <c r="A144" s="61">
        <v>30</v>
      </c>
      <c r="B144" s="36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8">
        <f t="shared" si="21"/>
        <v>0</v>
      </c>
      <c r="I144" s="47">
        <v>0</v>
      </c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12.75">
      <c r="A145" s="61">
        <v>31</v>
      </c>
      <c r="B145" s="36">
        <v>1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8">
        <f t="shared" si="21"/>
        <v>1</v>
      </c>
      <c r="I145" s="47">
        <v>0</v>
      </c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12.75">
      <c r="A146" s="61">
        <v>32</v>
      </c>
      <c r="B146" s="36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8">
        <f t="shared" si="21"/>
        <v>0</v>
      </c>
      <c r="I146" s="47">
        <v>0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12.75">
      <c r="A147" s="61">
        <v>33</v>
      </c>
      <c r="B147" s="36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8">
        <f t="shared" si="21"/>
        <v>0</v>
      </c>
      <c r="I147" s="47">
        <v>0</v>
      </c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 ht="12.75">
      <c r="A148" s="61">
        <v>34</v>
      </c>
      <c r="B148" s="36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8">
        <f t="shared" si="21"/>
        <v>0</v>
      </c>
      <c r="I148" s="47">
        <v>0</v>
      </c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 ht="12.75">
      <c r="A149" s="61">
        <v>35</v>
      </c>
      <c r="B149" s="36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8">
        <f t="shared" si="21"/>
        <v>0</v>
      </c>
      <c r="I149" s="47">
        <v>0</v>
      </c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ht="12.75">
      <c r="A150" s="61">
        <v>36</v>
      </c>
      <c r="B150" s="36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8">
        <f t="shared" si="21"/>
        <v>0</v>
      </c>
      <c r="I150" s="47">
        <v>0</v>
      </c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ht="12.75">
      <c r="A151" s="61">
        <v>37</v>
      </c>
      <c r="B151" s="36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8">
        <f t="shared" si="21"/>
        <v>0</v>
      </c>
      <c r="I151" s="47">
        <v>0</v>
      </c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ht="12.75">
      <c r="A152" s="61">
        <v>38</v>
      </c>
      <c r="B152" s="36">
        <v>0</v>
      </c>
      <c r="C152" s="3">
        <v>0</v>
      </c>
      <c r="D152" s="3">
        <v>0</v>
      </c>
      <c r="E152" s="3">
        <v>0</v>
      </c>
      <c r="F152" s="3">
        <v>1</v>
      </c>
      <c r="G152" s="3">
        <v>0</v>
      </c>
      <c r="H152" s="38">
        <f t="shared" si="21"/>
        <v>1</v>
      </c>
      <c r="I152" s="47">
        <v>0</v>
      </c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ht="12.75">
      <c r="A153" s="61">
        <v>39</v>
      </c>
      <c r="B153" s="36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8">
        <f t="shared" si="21"/>
        <v>0</v>
      </c>
      <c r="I153" s="47">
        <v>0</v>
      </c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ht="12.75">
      <c r="A154" s="61">
        <v>40</v>
      </c>
      <c r="B154" s="36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8">
        <f t="shared" si="21"/>
        <v>0</v>
      </c>
      <c r="I154" s="47">
        <v>0</v>
      </c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ht="12.75">
      <c r="A155" s="61">
        <v>41</v>
      </c>
      <c r="B155" s="36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8">
        <f t="shared" si="21"/>
        <v>0</v>
      </c>
      <c r="I155" s="47">
        <v>0</v>
      </c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ht="12.75">
      <c r="A156" s="61">
        <v>42</v>
      </c>
      <c r="B156" s="36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8">
        <f t="shared" si="21"/>
        <v>0</v>
      </c>
      <c r="I156" s="47">
        <v>0</v>
      </c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ht="12.75">
      <c r="A157" s="61">
        <v>43</v>
      </c>
      <c r="B157" s="36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8">
        <f t="shared" si="21"/>
        <v>0</v>
      </c>
      <c r="I157" s="47">
        <v>0</v>
      </c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ht="12.75">
      <c r="A158" s="61">
        <v>44</v>
      </c>
      <c r="B158" s="36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8">
        <f t="shared" si="21"/>
        <v>0</v>
      </c>
      <c r="I158" s="47">
        <v>0</v>
      </c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ht="12.75">
      <c r="A159" s="61">
        <v>45</v>
      </c>
      <c r="B159" s="36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8">
        <f t="shared" si="21"/>
        <v>0</v>
      </c>
      <c r="I159" s="47">
        <v>0</v>
      </c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ht="12.75">
      <c r="A160" s="61">
        <v>46</v>
      </c>
      <c r="B160" s="36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8">
        <f t="shared" si="21"/>
        <v>0</v>
      </c>
      <c r="I160" s="47">
        <v>0</v>
      </c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ht="12.75">
      <c r="A161" s="61">
        <v>47</v>
      </c>
      <c r="B161" s="36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8">
        <f t="shared" si="21"/>
        <v>0</v>
      </c>
      <c r="I161" s="47">
        <v>0</v>
      </c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ht="12.75">
      <c r="A162" s="61">
        <v>48</v>
      </c>
      <c r="B162" s="36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8">
        <f t="shared" si="21"/>
        <v>0</v>
      </c>
      <c r="I162" s="47">
        <v>0</v>
      </c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ht="12.75">
      <c r="A163" s="61">
        <v>49</v>
      </c>
      <c r="B163" s="36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8">
        <f t="shared" si="21"/>
        <v>0</v>
      </c>
      <c r="I163" s="47">
        <v>0</v>
      </c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ht="12.75">
      <c r="A164" s="61">
        <v>50</v>
      </c>
      <c r="B164" s="36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8">
        <f t="shared" si="21"/>
        <v>0</v>
      </c>
      <c r="I164" s="47">
        <v>0</v>
      </c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12.75">
      <c r="A165" s="61">
        <v>51</v>
      </c>
      <c r="B165" s="36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8">
        <f t="shared" si="21"/>
        <v>0</v>
      </c>
      <c r="I165" s="47">
        <v>0</v>
      </c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13.5" thickBot="1">
      <c r="A166" s="24">
        <v>52</v>
      </c>
      <c r="B166" s="40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38">
        <f t="shared" si="21"/>
        <v>0</v>
      </c>
      <c r="I166" s="59">
        <v>0</v>
      </c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13.5" thickBot="1">
      <c r="A167" s="42" t="s">
        <v>2</v>
      </c>
      <c r="B167" s="41">
        <f>SUM(B115:B166)</f>
        <v>2</v>
      </c>
      <c r="C167" s="41">
        <f aca="true" t="shared" si="22" ref="C167:H167">SUM(C115:C166)</f>
        <v>0</v>
      </c>
      <c r="D167" s="41">
        <f t="shared" si="22"/>
        <v>0</v>
      </c>
      <c r="E167" s="41">
        <f t="shared" si="22"/>
        <v>0</v>
      </c>
      <c r="F167" s="41">
        <f t="shared" si="22"/>
        <v>3</v>
      </c>
      <c r="G167" s="41">
        <f t="shared" si="22"/>
        <v>0</v>
      </c>
      <c r="H167" s="41">
        <f t="shared" si="22"/>
        <v>5</v>
      </c>
      <c r="I167" s="64">
        <f>SUM(I115:I166)</f>
        <v>0</v>
      </c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ht="12.75">
      <c r="A168" t="s">
        <v>77</v>
      </c>
    </row>
    <row r="170" spans="1:20" s="53" customFormat="1" ht="12.75">
      <c r="A170" s="8" t="s">
        <v>78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</row>
    <row r="171" spans="1:20" s="53" customFormat="1" ht="13.5" thickBot="1">
      <c r="A171" s="52"/>
      <c r="B171" s="142" t="s">
        <v>4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</row>
    <row r="172" spans="1:20" ht="13.5" thickBot="1">
      <c r="A172" s="17"/>
      <c r="B172" s="25"/>
      <c r="C172" s="22" t="s">
        <v>13</v>
      </c>
      <c r="D172" s="22"/>
      <c r="E172" s="27"/>
      <c r="F172" s="22"/>
      <c r="G172" s="22"/>
      <c r="H172" s="22"/>
      <c r="I172" s="54" t="s">
        <v>37</v>
      </c>
      <c r="J172" s="14"/>
      <c r="K172" s="14"/>
      <c r="L172" s="14"/>
      <c r="M172" s="14"/>
      <c r="N172" s="44"/>
      <c r="O172" s="14"/>
      <c r="P172" s="45"/>
      <c r="Q172" s="45"/>
      <c r="R172" s="14"/>
      <c r="S172" s="14"/>
      <c r="T172" s="8"/>
    </row>
    <row r="173" spans="1:20" ht="13.5" thickBot="1">
      <c r="A173" s="24" t="s">
        <v>32</v>
      </c>
      <c r="B173" s="31" t="s">
        <v>6</v>
      </c>
      <c r="C173" s="32" t="s">
        <v>7</v>
      </c>
      <c r="D173" s="32" t="s">
        <v>8</v>
      </c>
      <c r="E173" s="32" t="s">
        <v>9</v>
      </c>
      <c r="F173" s="32" t="s">
        <v>10</v>
      </c>
      <c r="G173" s="32" t="s">
        <v>11</v>
      </c>
      <c r="H173" s="21" t="s">
        <v>12</v>
      </c>
      <c r="I173" s="46" t="s">
        <v>38</v>
      </c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8"/>
    </row>
    <row r="174" spans="1:19" ht="12.75">
      <c r="A174" s="60" t="s">
        <v>28</v>
      </c>
      <c r="B174" s="34">
        <f>SUM(B115:B127)</f>
        <v>0</v>
      </c>
      <c r="C174" s="34">
        <f aca="true" t="shared" si="23" ref="C174:I174">SUM(C115:C127)</f>
        <v>0</v>
      </c>
      <c r="D174" s="34">
        <f t="shared" si="23"/>
        <v>0</v>
      </c>
      <c r="E174" s="34">
        <f t="shared" si="23"/>
        <v>0</v>
      </c>
      <c r="F174" s="34">
        <f t="shared" si="23"/>
        <v>0</v>
      </c>
      <c r="G174" s="34">
        <f t="shared" si="23"/>
        <v>0</v>
      </c>
      <c r="H174" s="34">
        <f t="shared" si="23"/>
        <v>0</v>
      </c>
      <c r="I174" s="34">
        <f t="shared" si="23"/>
        <v>0</v>
      </c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:19" ht="12.75">
      <c r="A175" s="61" t="s">
        <v>29</v>
      </c>
      <c r="B175" s="36">
        <f>SUM(B128:B140)</f>
        <v>1</v>
      </c>
      <c r="C175" s="36">
        <f aca="true" t="shared" si="24" ref="C175:I175">SUM(C128:C140)</f>
        <v>0</v>
      </c>
      <c r="D175" s="36">
        <f t="shared" si="24"/>
        <v>0</v>
      </c>
      <c r="E175" s="36">
        <f t="shared" si="24"/>
        <v>0</v>
      </c>
      <c r="F175" s="36">
        <f t="shared" si="24"/>
        <v>2</v>
      </c>
      <c r="G175" s="36">
        <f t="shared" si="24"/>
        <v>0</v>
      </c>
      <c r="H175" s="36">
        <f t="shared" si="24"/>
        <v>3</v>
      </c>
      <c r="I175" s="36">
        <f t="shared" si="24"/>
        <v>0</v>
      </c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:19" ht="12.75">
      <c r="A176" s="61" t="s">
        <v>30</v>
      </c>
      <c r="B176" s="36">
        <f>SUM(B141:B153)</f>
        <v>1</v>
      </c>
      <c r="C176" s="36">
        <f aca="true" t="shared" si="25" ref="C176:I176">SUM(C141:C153)</f>
        <v>0</v>
      </c>
      <c r="D176" s="36">
        <f t="shared" si="25"/>
        <v>0</v>
      </c>
      <c r="E176" s="36">
        <f t="shared" si="25"/>
        <v>0</v>
      </c>
      <c r="F176" s="36">
        <f t="shared" si="25"/>
        <v>1</v>
      </c>
      <c r="G176" s="36">
        <f t="shared" si="25"/>
        <v>0</v>
      </c>
      <c r="H176" s="36">
        <f t="shared" si="25"/>
        <v>2</v>
      </c>
      <c r="I176" s="36">
        <f t="shared" si="25"/>
        <v>0</v>
      </c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ht="13.5" thickBot="1">
      <c r="A177" s="24" t="s">
        <v>31</v>
      </c>
      <c r="B177" s="40">
        <f>SUM(B154:B166)</f>
        <v>0</v>
      </c>
      <c r="C177" s="40">
        <f aca="true" t="shared" si="26" ref="C177:I177">SUM(C154:C166)</f>
        <v>0</v>
      </c>
      <c r="D177" s="40">
        <f t="shared" si="26"/>
        <v>0</v>
      </c>
      <c r="E177" s="40">
        <f t="shared" si="26"/>
        <v>0</v>
      </c>
      <c r="F177" s="40">
        <f t="shared" si="26"/>
        <v>0</v>
      </c>
      <c r="G177" s="40">
        <f t="shared" si="26"/>
        <v>0</v>
      </c>
      <c r="H177" s="40">
        <f t="shared" si="26"/>
        <v>0</v>
      </c>
      <c r="I177" s="40">
        <f t="shared" si="26"/>
        <v>0</v>
      </c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:19" ht="13.5" thickBot="1">
      <c r="A178" s="42" t="s">
        <v>2</v>
      </c>
      <c r="B178" s="43">
        <f>SUM(B174:B177)</f>
        <v>2</v>
      </c>
      <c r="C178" s="43">
        <f aca="true" t="shared" si="27" ref="C178:I178">SUM(C174:C177)</f>
        <v>0</v>
      </c>
      <c r="D178" s="43">
        <f t="shared" si="27"/>
        <v>0</v>
      </c>
      <c r="E178" s="43">
        <f t="shared" si="27"/>
        <v>0</v>
      </c>
      <c r="F178" s="43">
        <f t="shared" si="27"/>
        <v>3</v>
      </c>
      <c r="G178" s="43">
        <f t="shared" si="27"/>
        <v>0</v>
      </c>
      <c r="H178" s="43">
        <f t="shared" si="27"/>
        <v>5</v>
      </c>
      <c r="I178" s="43">
        <f t="shared" si="27"/>
        <v>0</v>
      </c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ht="12.75">
      <c r="A179" t="s">
        <v>77</v>
      </c>
    </row>
    <row r="182" s="144" customFormat="1" ht="12.75">
      <c r="A182" s="8" t="s">
        <v>97</v>
      </c>
    </row>
    <row r="183" s="144" customFormat="1" ht="13.5" thickBot="1"/>
    <row r="184" spans="1:14" s="148" customFormat="1" ht="13.5" thickBot="1">
      <c r="A184" s="193" t="s">
        <v>79</v>
      </c>
      <c r="B184" s="195" t="s">
        <v>80</v>
      </c>
      <c r="C184" s="196"/>
      <c r="D184" s="196"/>
      <c r="E184" s="196"/>
      <c r="F184" s="196"/>
      <c r="G184" s="197"/>
      <c r="H184" s="195" t="s">
        <v>81</v>
      </c>
      <c r="I184" s="196"/>
      <c r="J184" s="196"/>
      <c r="K184" s="196"/>
      <c r="L184" s="196"/>
      <c r="M184" s="193" t="s">
        <v>93</v>
      </c>
      <c r="N184" s="147"/>
    </row>
    <row r="185" spans="1:14" s="148" customFormat="1" ht="13.5" thickBot="1">
      <c r="A185" s="194"/>
      <c r="B185" s="149" t="s">
        <v>82</v>
      </c>
      <c r="C185" s="145" t="s">
        <v>7</v>
      </c>
      <c r="D185" s="149" t="s">
        <v>8</v>
      </c>
      <c r="E185" s="145" t="s">
        <v>83</v>
      </c>
      <c r="F185" s="149" t="s">
        <v>11</v>
      </c>
      <c r="G185" s="145" t="s">
        <v>61</v>
      </c>
      <c r="H185" s="149" t="s">
        <v>14</v>
      </c>
      <c r="I185" s="145" t="s">
        <v>15</v>
      </c>
      <c r="J185" s="149" t="s">
        <v>16</v>
      </c>
      <c r="K185" s="146" t="s">
        <v>11</v>
      </c>
      <c r="L185" s="146" t="s">
        <v>61</v>
      </c>
      <c r="M185" s="194"/>
      <c r="N185" s="147"/>
    </row>
    <row r="186" spans="1:14" s="161" customFormat="1" ht="12.75">
      <c r="A186" s="150" t="s">
        <v>84</v>
      </c>
      <c r="B186" s="151">
        <v>180</v>
      </c>
      <c r="C186" s="152">
        <v>155</v>
      </c>
      <c r="D186" s="152">
        <v>68</v>
      </c>
      <c r="E186" s="152">
        <v>300</v>
      </c>
      <c r="F186" s="153">
        <v>0</v>
      </c>
      <c r="G186" s="154">
        <v>703</v>
      </c>
      <c r="H186" s="155">
        <v>343</v>
      </c>
      <c r="I186" s="156">
        <v>228</v>
      </c>
      <c r="J186" s="156">
        <v>132</v>
      </c>
      <c r="K186" s="157">
        <v>0</v>
      </c>
      <c r="L186" s="158">
        <v>703</v>
      </c>
      <c r="M186" s="159">
        <v>1</v>
      </c>
      <c r="N186" s="160"/>
    </row>
    <row r="187" spans="1:14" s="161" customFormat="1" ht="12.75">
      <c r="A187" s="150" t="s">
        <v>85</v>
      </c>
      <c r="B187" s="162">
        <v>47</v>
      </c>
      <c r="C187" s="163">
        <v>163</v>
      </c>
      <c r="D187" s="163">
        <v>95</v>
      </c>
      <c r="E187" s="163">
        <v>361</v>
      </c>
      <c r="F187" s="164">
        <v>4</v>
      </c>
      <c r="G187" s="165">
        <v>670</v>
      </c>
      <c r="H187" s="166">
        <v>524</v>
      </c>
      <c r="I187" s="163">
        <v>93</v>
      </c>
      <c r="J187" s="163">
        <v>38</v>
      </c>
      <c r="K187" s="164">
        <v>15</v>
      </c>
      <c r="L187" s="167">
        <v>670</v>
      </c>
      <c r="M187" s="168">
        <v>3</v>
      </c>
      <c r="N187" s="160"/>
    </row>
    <row r="188" spans="1:14" s="161" customFormat="1" ht="12.75">
      <c r="A188" s="150" t="s">
        <v>86</v>
      </c>
      <c r="B188" s="162">
        <v>31</v>
      </c>
      <c r="C188" s="163">
        <v>127</v>
      </c>
      <c r="D188" s="163">
        <v>124</v>
      </c>
      <c r="E188" s="163">
        <v>245</v>
      </c>
      <c r="F188" s="164">
        <v>0</v>
      </c>
      <c r="G188" s="165">
        <v>527</v>
      </c>
      <c r="H188" s="166">
        <v>472</v>
      </c>
      <c r="I188" s="163">
        <v>51</v>
      </c>
      <c r="J188" s="163">
        <v>4</v>
      </c>
      <c r="K188" s="164">
        <v>0</v>
      </c>
      <c r="L188" s="167">
        <v>527</v>
      </c>
      <c r="M188" s="168">
        <v>22</v>
      </c>
      <c r="N188" s="160"/>
    </row>
    <row r="189" spans="1:14" s="161" customFormat="1" ht="12.75">
      <c r="A189" s="150" t="s">
        <v>87</v>
      </c>
      <c r="B189" s="162">
        <v>12</v>
      </c>
      <c r="C189" s="163">
        <v>16</v>
      </c>
      <c r="D189" s="163">
        <v>15</v>
      </c>
      <c r="E189" s="163">
        <v>27</v>
      </c>
      <c r="F189" s="164">
        <v>0</v>
      </c>
      <c r="G189" s="165">
        <v>70</v>
      </c>
      <c r="H189" s="166">
        <v>70</v>
      </c>
      <c r="I189" s="163">
        <v>0</v>
      </c>
      <c r="J189" s="163">
        <v>0</v>
      </c>
      <c r="K189" s="164">
        <v>0</v>
      </c>
      <c r="L189" s="167">
        <v>70</v>
      </c>
      <c r="M189" s="168">
        <v>6</v>
      </c>
      <c r="N189" s="160"/>
    </row>
    <row r="190" spans="1:14" s="161" customFormat="1" ht="12.75">
      <c r="A190" s="150" t="s">
        <v>88</v>
      </c>
      <c r="B190" s="162">
        <v>4</v>
      </c>
      <c r="C190" s="163">
        <v>24</v>
      </c>
      <c r="D190" s="163">
        <v>39</v>
      </c>
      <c r="E190" s="163">
        <v>54</v>
      </c>
      <c r="F190" s="164">
        <v>0</v>
      </c>
      <c r="G190" s="165">
        <v>121</v>
      </c>
      <c r="H190" s="166">
        <v>77</v>
      </c>
      <c r="I190" s="163">
        <v>44</v>
      </c>
      <c r="J190" s="163">
        <v>0</v>
      </c>
      <c r="K190" s="164">
        <v>0</v>
      </c>
      <c r="L190" s="167">
        <v>121</v>
      </c>
      <c r="M190" s="168">
        <v>7</v>
      </c>
      <c r="N190" s="160"/>
    </row>
    <row r="191" spans="1:14" s="161" customFormat="1" ht="12.75">
      <c r="A191" s="150" t="s">
        <v>89</v>
      </c>
      <c r="B191" s="162">
        <v>24</v>
      </c>
      <c r="C191" s="163">
        <v>122</v>
      </c>
      <c r="D191" s="163">
        <v>85</v>
      </c>
      <c r="E191" s="163">
        <v>210</v>
      </c>
      <c r="F191" s="164">
        <v>7</v>
      </c>
      <c r="G191" s="165">
        <v>448</v>
      </c>
      <c r="H191" s="166">
        <v>372</v>
      </c>
      <c r="I191" s="163">
        <v>76</v>
      </c>
      <c r="J191" s="163">
        <v>0</v>
      </c>
      <c r="K191" s="164">
        <v>0</v>
      </c>
      <c r="L191" s="167">
        <v>448</v>
      </c>
      <c r="M191" s="168">
        <v>1</v>
      </c>
      <c r="N191" s="160"/>
    </row>
    <row r="192" spans="1:14" s="161" customFormat="1" ht="12.75">
      <c r="A192" s="150" t="s">
        <v>90</v>
      </c>
      <c r="B192" s="162">
        <v>124</v>
      </c>
      <c r="C192" s="163">
        <v>346</v>
      </c>
      <c r="D192" s="163">
        <v>297</v>
      </c>
      <c r="E192" s="163">
        <v>1055</v>
      </c>
      <c r="F192" s="164">
        <v>140</v>
      </c>
      <c r="G192" s="165">
        <v>1962</v>
      </c>
      <c r="H192" s="166">
        <v>1802</v>
      </c>
      <c r="I192" s="163">
        <v>45</v>
      </c>
      <c r="J192" s="163">
        <v>36</v>
      </c>
      <c r="K192" s="164">
        <v>79</v>
      </c>
      <c r="L192" s="167">
        <v>1962</v>
      </c>
      <c r="M192" s="168">
        <v>17</v>
      </c>
      <c r="N192" s="160"/>
    </row>
    <row r="193" spans="1:14" s="161" customFormat="1" ht="12.75">
      <c r="A193" s="150" t="s">
        <v>91</v>
      </c>
      <c r="B193" s="162">
        <v>87</v>
      </c>
      <c r="C193" s="163">
        <v>306</v>
      </c>
      <c r="D193" s="163">
        <v>170</v>
      </c>
      <c r="E193" s="163">
        <v>1573</v>
      </c>
      <c r="F193" s="164">
        <v>84</v>
      </c>
      <c r="G193" s="165">
        <v>2220</v>
      </c>
      <c r="H193" s="166">
        <v>197</v>
      </c>
      <c r="I193" s="163">
        <v>85</v>
      </c>
      <c r="J193" s="163">
        <v>615</v>
      </c>
      <c r="K193" s="164">
        <v>1323</v>
      </c>
      <c r="L193" s="167">
        <v>2220</v>
      </c>
      <c r="M193" s="168">
        <v>33</v>
      </c>
      <c r="N193" s="160"/>
    </row>
    <row r="194" spans="1:14" s="161" customFormat="1" ht="13.5" thickBot="1">
      <c r="A194" s="150" t="s">
        <v>92</v>
      </c>
      <c r="B194" s="169">
        <v>146</v>
      </c>
      <c r="C194" s="170">
        <v>527</v>
      </c>
      <c r="D194" s="170">
        <v>316</v>
      </c>
      <c r="E194" s="170">
        <v>1598</v>
      </c>
      <c r="F194" s="171">
        <v>67</v>
      </c>
      <c r="G194" s="172">
        <v>2654</v>
      </c>
      <c r="H194" s="173">
        <v>1851</v>
      </c>
      <c r="I194" s="174">
        <v>452</v>
      </c>
      <c r="J194" s="174">
        <v>344</v>
      </c>
      <c r="K194" s="175">
        <v>7</v>
      </c>
      <c r="L194" s="176">
        <v>2654</v>
      </c>
      <c r="M194" s="177">
        <v>20</v>
      </c>
      <c r="N194" s="160"/>
    </row>
    <row r="195" spans="1:14" s="187" customFormat="1" ht="13.5" thickBot="1">
      <c r="A195" s="178" t="s">
        <v>61</v>
      </c>
      <c r="B195" s="179">
        <v>655</v>
      </c>
      <c r="C195" s="180">
        <v>1786</v>
      </c>
      <c r="D195" s="180">
        <v>1209</v>
      </c>
      <c r="E195" s="180">
        <v>5423</v>
      </c>
      <c r="F195" s="181">
        <v>302</v>
      </c>
      <c r="G195" s="182">
        <v>9375</v>
      </c>
      <c r="H195" s="183">
        <v>5708</v>
      </c>
      <c r="I195" s="180">
        <v>1074</v>
      </c>
      <c r="J195" s="180">
        <v>1169</v>
      </c>
      <c r="K195" s="180">
        <v>1424</v>
      </c>
      <c r="L195" s="184">
        <v>9375</v>
      </c>
      <c r="M195" s="185">
        <f>SUM(M186:M194)</f>
        <v>110</v>
      </c>
      <c r="N195" s="186"/>
    </row>
    <row r="196" spans="1:53" s="189" customFormat="1" ht="12.75">
      <c r="A196" s="188" t="s">
        <v>96</v>
      </c>
      <c r="AB196" s="190"/>
      <c r="AC196" s="190"/>
      <c r="AD196" s="190"/>
      <c r="AE196" s="190"/>
      <c r="AF196" s="190"/>
      <c r="AG196" s="190"/>
      <c r="AH196" s="190"/>
      <c r="AI196" s="190"/>
      <c r="AJ196" s="190"/>
      <c r="AK196" s="190"/>
      <c r="AL196" s="190"/>
      <c r="AM196" s="190"/>
      <c r="AN196" s="190"/>
      <c r="AO196" s="190"/>
      <c r="AP196" s="190"/>
      <c r="AQ196" s="190"/>
      <c r="AR196" s="190"/>
      <c r="AS196" s="190"/>
      <c r="AT196" s="190"/>
      <c r="AU196" s="190"/>
      <c r="AV196" s="190"/>
      <c r="AW196" s="190"/>
      <c r="AX196" s="190"/>
      <c r="AY196" s="190"/>
      <c r="AZ196" s="190"/>
      <c r="BA196" s="190"/>
    </row>
    <row r="197" spans="1:53" s="189" customFormat="1" ht="12.75">
      <c r="A197" s="14"/>
      <c r="AB197" s="190"/>
      <c r="AC197" s="190"/>
      <c r="AD197" s="190"/>
      <c r="AE197" s="190"/>
      <c r="AF197" s="190"/>
      <c r="AG197" s="190"/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0"/>
      <c r="AR197" s="190"/>
      <c r="AS197" s="190"/>
      <c r="AT197" s="190"/>
      <c r="AU197" s="190"/>
      <c r="AV197" s="190"/>
      <c r="AW197" s="190"/>
      <c r="AX197" s="190"/>
      <c r="AY197" s="190"/>
      <c r="AZ197" s="190"/>
      <c r="BA197" s="190"/>
    </row>
    <row r="198" spans="1:53" s="15" customFormat="1" ht="12.75">
      <c r="A198" s="48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</row>
    <row r="199" spans="1:53" s="15" customFormat="1" ht="12.75">
      <c r="A199" s="48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</row>
    <row r="200" spans="1:53" s="15" customFormat="1" ht="12.75">
      <c r="A200" s="48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</row>
    <row r="201" spans="1:53" s="15" customFormat="1" ht="12.75">
      <c r="A201" s="48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</row>
    <row r="202" spans="1:53" s="15" customFormat="1" ht="12.75">
      <c r="A202" s="48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</row>
    <row r="203" spans="1:53" s="15" customFormat="1" ht="12.75">
      <c r="A203" s="48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</row>
    <row r="204" spans="1:53" s="15" customFormat="1" ht="12.75">
      <c r="A204" s="48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</row>
    <row r="205" spans="1:53" s="15" customFormat="1" ht="12.75">
      <c r="A205" s="48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</row>
    <row r="206" spans="1:53" s="15" customFormat="1" ht="12.75">
      <c r="A206" s="48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</row>
    <row r="207" spans="1:53" s="15" customFormat="1" ht="12.75">
      <c r="A207" s="48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</row>
    <row r="208" spans="1:53" s="15" customFormat="1" ht="12.75">
      <c r="A208" s="48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</row>
    <row r="209" spans="1:53" s="15" customFormat="1" ht="12.75">
      <c r="A209" s="48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</row>
    <row r="210" spans="1:53" s="15" customFormat="1" ht="12.75">
      <c r="A210" s="48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</row>
    <row r="211" s="15" customFormat="1" ht="12.75"/>
    <row r="212" s="15" customFormat="1" ht="12.75"/>
    <row r="213" spans="1:18" s="15" customFormat="1" ht="12.75">
      <c r="A213" s="6"/>
      <c r="B213" s="55"/>
      <c r="R213" s="55"/>
    </row>
    <row r="214" s="15" customFormat="1" ht="12.75"/>
    <row r="215" s="14" customFormat="1" ht="12.75">
      <c r="R215" s="56"/>
    </row>
    <row r="216" s="15" customFormat="1" ht="12.75"/>
    <row r="217" s="15" customFormat="1" ht="12.75"/>
  </sheetData>
  <mergeCells count="4">
    <mergeCell ref="A184:A185"/>
    <mergeCell ref="B184:G184"/>
    <mergeCell ref="H184:L184"/>
    <mergeCell ref="M184:M185"/>
  </mergeCells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2009-07-29T19:32:21Z</dcterms:modified>
  <cp:category/>
  <cp:version/>
  <cp:contentType/>
  <cp:contentStatus/>
</cp:coreProperties>
</file>