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2120" windowHeight="9120" tabRatio="601" activeTab="0"/>
  </bookViews>
  <sheets>
    <sheet name="ConsolidadoGVE1MSP" sheetId="1" r:id="rId1"/>
    <sheet name="Gráf1GVE1MSP2007" sheetId="2" r:id="rId2"/>
    <sheet name="Gráf2SUVIS" sheetId="3" r:id="rId3"/>
    <sheet name="Gráf3FetáriaTrim" sheetId="4" r:id="rId4"/>
    <sheet name="Gráf4PlTratTrim" sheetId="5" r:id="rId5"/>
    <sheet name="Gráf5USINform" sheetId="6" r:id="rId6"/>
    <sheet name="SérieHist03a07" sheetId="7" r:id="rId7"/>
    <sheet name="Gráf6MSP0307" sheetId="8" r:id="rId8"/>
    <sheet name="SE1" sheetId="9" r:id="rId9"/>
    <sheet name="SE2" sheetId="10" r:id="rId10"/>
    <sheet name="SE3" sheetId="11" r:id="rId11"/>
    <sheet name="SE4" sheetId="12" r:id="rId12"/>
    <sheet name="SE5" sheetId="13" r:id="rId13"/>
    <sheet name="SE6" sheetId="14" r:id="rId14"/>
    <sheet name="SE7" sheetId="15" r:id="rId15"/>
    <sheet name="SE8" sheetId="16" r:id="rId16"/>
    <sheet name="SE9" sheetId="17" r:id="rId17"/>
    <sheet name="se10" sheetId="18" r:id="rId18"/>
    <sheet name="se11" sheetId="19" r:id="rId19"/>
    <sheet name="se12" sheetId="20" r:id="rId20"/>
    <sheet name="se13" sheetId="21" r:id="rId21"/>
    <sheet name="SE 14" sheetId="22" r:id="rId22"/>
    <sheet name="SE15" sheetId="23" r:id="rId23"/>
    <sheet name="SE 16" sheetId="24" r:id="rId24"/>
    <sheet name="SE 17" sheetId="25" r:id="rId25"/>
    <sheet name="SE 18" sheetId="26" r:id="rId26"/>
    <sheet name="SE 19" sheetId="27" r:id="rId27"/>
    <sheet name="SE 20" sheetId="28" r:id="rId28"/>
    <sheet name="SE 21" sheetId="29" r:id="rId29"/>
    <sheet name="SE 22" sheetId="30" r:id="rId30"/>
    <sheet name="SE 23" sheetId="31" r:id="rId31"/>
    <sheet name="SE24" sheetId="32" r:id="rId32"/>
    <sheet name="SE 25" sheetId="33" r:id="rId33"/>
    <sheet name="SE 26" sheetId="34" r:id="rId34"/>
    <sheet name="SE 27" sheetId="35" r:id="rId35"/>
    <sheet name="SE 28" sheetId="36" r:id="rId36"/>
    <sheet name="SE 29" sheetId="37" r:id="rId37"/>
    <sheet name="SE 30" sheetId="38" r:id="rId38"/>
    <sheet name="SE 31" sheetId="39" r:id="rId39"/>
    <sheet name="SE 32" sheetId="40" r:id="rId40"/>
    <sheet name="SE 33" sheetId="41" r:id="rId41"/>
    <sheet name="SE 34" sheetId="42" r:id="rId42"/>
    <sheet name="SE 35" sheetId="43" r:id="rId43"/>
    <sheet name="SE 36" sheetId="44" r:id="rId44"/>
    <sheet name="SE 37" sheetId="45" r:id="rId45"/>
    <sheet name="SE 38" sheetId="46" r:id="rId46"/>
    <sheet name="SE 39" sheetId="47" r:id="rId47"/>
    <sheet name="SE 40" sheetId="48" r:id="rId48"/>
    <sheet name="SE 41" sheetId="49" r:id="rId49"/>
    <sheet name="SE 42" sheetId="50" r:id="rId50"/>
    <sheet name="SE 43" sheetId="51" r:id="rId51"/>
    <sheet name="SE 44" sheetId="52" r:id="rId52"/>
    <sheet name="SE 45" sheetId="53" r:id="rId53"/>
    <sheet name="SE 46" sheetId="54" r:id="rId54"/>
    <sheet name="SE 47" sheetId="55" r:id="rId55"/>
    <sheet name="SE 48" sheetId="56" r:id="rId56"/>
    <sheet name="se49" sheetId="57" r:id="rId57"/>
    <sheet name="se50" sheetId="58" r:id="rId58"/>
    <sheet name="se51" sheetId="59" r:id="rId59"/>
    <sheet name="se52" sheetId="60" r:id="rId60"/>
  </sheets>
  <definedNames/>
  <calcPr fullCalcOnLoad="1"/>
</workbook>
</file>

<file path=xl/sharedStrings.xml><?xml version="1.0" encoding="utf-8"?>
<sst xmlns="http://schemas.openxmlformats.org/spreadsheetml/2006/main" count="4899" uniqueCount="165">
  <si>
    <t>NOTIFICAÇÃO DE CASOS DE DIARRÉIA AGUDA</t>
  </si>
  <si>
    <t>PLANO de TRATAMENTO</t>
  </si>
  <si>
    <t>TOTAL</t>
  </si>
  <si>
    <t>Nº</t>
  </si>
  <si>
    <t>Surtos</t>
  </si>
  <si>
    <t>Óbitos</t>
  </si>
  <si>
    <t>Unidades</t>
  </si>
  <si>
    <t>DIARRÉIA COM SANGUE</t>
  </si>
  <si>
    <t>DIARRÉIA SEM SANGUE</t>
  </si>
  <si>
    <t>Ecoli</t>
  </si>
  <si>
    <t>Assistência médica</t>
  </si>
  <si>
    <t>de Saúde</t>
  </si>
  <si>
    <t>FAIXA ETÁRIA</t>
  </si>
  <si>
    <t>Iso-</t>
  </si>
  <si>
    <t>At</t>
  </si>
  <si>
    <t>Moni</t>
  </si>
  <si>
    <t>&lt; 1</t>
  </si>
  <si>
    <t xml:space="preserve">5a9 </t>
  </si>
  <si>
    <t>IGN</t>
  </si>
  <si>
    <t>&lt;1</t>
  </si>
  <si>
    <t>1a4</t>
  </si>
  <si>
    <t>A</t>
  </si>
  <si>
    <t>B</t>
  </si>
  <si>
    <t>C</t>
  </si>
  <si>
    <t>ladas</t>
  </si>
  <si>
    <t>Sim</t>
  </si>
  <si>
    <t>Não</t>
  </si>
  <si>
    <t>Ign</t>
  </si>
  <si>
    <t>*</t>
  </si>
  <si>
    <t>**</t>
  </si>
  <si>
    <t xml:space="preserve">Município de São Paulo - Monitorização de MDDA </t>
  </si>
  <si>
    <t>UVIS</t>
  </si>
  <si>
    <t>nº investigados</t>
  </si>
  <si>
    <t>10a14</t>
  </si>
  <si>
    <t>15e+</t>
  </si>
  <si>
    <t>Brasilândia</t>
  </si>
  <si>
    <t>Butantã</t>
  </si>
  <si>
    <t>C Ademar</t>
  </si>
  <si>
    <t>C Limpo</t>
  </si>
  <si>
    <t>C Tiradentes</t>
  </si>
  <si>
    <t>Cachoeirinha</t>
  </si>
  <si>
    <t>E Matarazzo</t>
  </si>
  <si>
    <t>Guaianases</t>
  </si>
  <si>
    <t>Ipir Sacoma</t>
  </si>
  <si>
    <t>It Curuça</t>
  </si>
  <si>
    <t>Itaquera</t>
  </si>
  <si>
    <t>Jabaquara</t>
  </si>
  <si>
    <t>Parelheiros</t>
  </si>
  <si>
    <t>Penha Mat</t>
  </si>
  <si>
    <t>Perus</t>
  </si>
  <si>
    <t>Pirituba</t>
  </si>
  <si>
    <t>S Amaro</t>
  </si>
  <si>
    <t>S Mateus</t>
  </si>
  <si>
    <t>S Miguel</t>
  </si>
  <si>
    <t>Santana</t>
  </si>
  <si>
    <t>Se S Cecil</t>
  </si>
  <si>
    <t>Soc-Grajau</t>
  </si>
  <si>
    <t>Trem-Jaç.</t>
  </si>
  <si>
    <t>V Maria</t>
  </si>
  <si>
    <t>V Mariana</t>
  </si>
  <si>
    <t>V Prud-Sapo</t>
  </si>
  <si>
    <t xml:space="preserve">SE: </t>
  </si>
  <si>
    <t>Total</t>
  </si>
  <si>
    <t>SUVIS</t>
  </si>
  <si>
    <t>Lapa/Pinh</t>
  </si>
  <si>
    <t>M'Boi Mirim</t>
  </si>
  <si>
    <t>Mooca/Arican</t>
  </si>
  <si>
    <t>Lapa/Pinheiros</t>
  </si>
  <si>
    <t>Mooca/ Arican</t>
  </si>
  <si>
    <t>SE1</t>
  </si>
  <si>
    <t>SE2</t>
  </si>
  <si>
    <t>SE3</t>
  </si>
  <si>
    <t>SE4</t>
  </si>
  <si>
    <t>SE5</t>
  </si>
  <si>
    <t>SE6</t>
  </si>
  <si>
    <t>SE7</t>
  </si>
  <si>
    <t>SE8</t>
  </si>
  <si>
    <t>SE9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</si>
  <si>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</si>
  <si>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</si>
  <si>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</si>
  <si>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</si>
  <si>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</si>
  <si>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</si>
  <si>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</si>
  <si>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</si>
  <si>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</si>
  <si>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</si>
  <si>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</si>
  <si>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</si>
  <si>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</si>
  <si>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</si>
  <si>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</si>
  <si>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</si>
  <si>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</si>
  <si>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</si>
  <si>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</si>
  <si>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</si>
  <si>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</si>
  <si>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</si>
  <si>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</si>
  <si>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</si>
  <si>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</si>
  <si>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SE35</t>
  </si>
  <si>
    <t>SE36</t>
  </si>
  <si>
    <t>SE37</t>
  </si>
  <si>
    <t>SE38</t>
  </si>
  <si>
    <t>SE39</t>
  </si>
  <si>
    <t>SE40</t>
  </si>
  <si>
    <t>SE41</t>
  </si>
  <si>
    <t>SE42</t>
  </si>
  <si>
    <t>SE43</t>
  </si>
  <si>
    <t>SE44</t>
  </si>
  <si>
    <t>SE45</t>
  </si>
  <si>
    <t>SE46</t>
  </si>
  <si>
    <t>SE47</t>
  </si>
  <si>
    <t>SE48</t>
  </si>
  <si>
    <t>SE49</t>
  </si>
  <si>
    <t>SE50</t>
  </si>
  <si>
    <t>SE51</t>
  </si>
  <si>
    <t>SE52</t>
  </si>
  <si>
    <t xml:space="preserve">Total </t>
  </si>
  <si>
    <t>Mooca/Aric</t>
  </si>
  <si>
    <t>MoocaAric</t>
  </si>
  <si>
    <t xml:space="preserve">Município de São Paulo - Monitorização de MDDA - impresso III </t>
  </si>
  <si>
    <t>SE</t>
  </si>
  <si>
    <t>Brasilândia/Fó</t>
  </si>
  <si>
    <t>SEMANA     EPIDEMIOLÓGICA</t>
  </si>
  <si>
    <t>ANO</t>
  </si>
  <si>
    <t>Penha/Vila Mat</t>
  </si>
  <si>
    <t>Itaim/Curuça</t>
  </si>
  <si>
    <t>Ipiranga/ Sacoma</t>
  </si>
  <si>
    <t>10e+</t>
  </si>
  <si>
    <t>US</t>
  </si>
  <si>
    <t>UNIDADES QUE ATENDEM</t>
  </si>
  <si>
    <t>UNIDADES QUE MONITORAM</t>
  </si>
  <si>
    <t>%</t>
  </si>
  <si>
    <t>Total surtos :</t>
  </si>
  <si>
    <t>MDDA GVE 1 Capital</t>
  </si>
  <si>
    <t>ANO: 2007</t>
  </si>
  <si>
    <t>Fonte: DTA/CCD/SMS/COVISA e DDTHA/CVE/SIVEP DDA</t>
  </si>
  <si>
    <t>GVE 1 MSP</t>
  </si>
  <si>
    <t>SEMANA EPIDEMIOLÓGICA</t>
  </si>
  <si>
    <r>
      <t>Planillha 1 -</t>
    </r>
    <r>
      <rPr>
        <sz val="9"/>
        <rFont val="Arial"/>
        <family val="0"/>
      </rPr>
      <t xml:space="preserve"> Distribuição dos Casos de Diarréias Agudas das Unidades Sentinelas do Município de São Paulo, ESP, 2007</t>
    </r>
  </si>
  <si>
    <t xml:space="preserve">Em cor azul = </t>
  </si>
  <si>
    <t>não enviou informações</t>
  </si>
  <si>
    <t>GVE1 Município de São Paulo, ESP, 2007</t>
  </si>
  <si>
    <t>1º Trim</t>
  </si>
  <si>
    <t>PLANO DE TRATAMENTO</t>
  </si>
  <si>
    <t>2º Trim</t>
  </si>
  <si>
    <t>3º Trim</t>
  </si>
  <si>
    <t>4º Trim</t>
  </si>
  <si>
    <t>Trimestre</t>
  </si>
  <si>
    <t>Ocorrência</t>
  </si>
  <si>
    <r>
      <t>Planillha 3 -</t>
    </r>
    <r>
      <rPr>
        <sz val="9"/>
        <rFont val="Arial"/>
        <family val="0"/>
      </rPr>
      <t xml:space="preserve"> Casos de diarréia por faixa etária e plano de tratamento por trimestre de ocorrência, GVE1 Município de São Paulo, 2007</t>
    </r>
  </si>
  <si>
    <t>Infor</t>
  </si>
  <si>
    <t>man</t>
  </si>
  <si>
    <t>te</t>
  </si>
  <si>
    <r>
      <t xml:space="preserve">Planilha 2 </t>
    </r>
    <r>
      <rPr>
        <sz val="9"/>
        <rFont val="Arial"/>
        <family val="0"/>
      </rPr>
      <t>- Distribuição dos Casos de Diarréia Aguda por semana epidemiológica e variáveis: tipo de diarréia, faixa etária e plano de tratamento,  unidades informantes e surtos investigados</t>
    </r>
  </si>
  <si>
    <t>média unid. Notif.  =</t>
  </si>
  <si>
    <t xml:space="preserve">mediana unid. Notif. = </t>
  </si>
  <si>
    <r>
      <t xml:space="preserve">Planilha 4 </t>
    </r>
    <r>
      <rPr>
        <sz val="8"/>
        <rFont val="Arial"/>
        <family val="2"/>
      </rPr>
      <t>- Série Histórica: MDDA, Município de São Paulo, 2003 a 2007, por semana epidemiológica.</t>
    </r>
  </si>
  <si>
    <t>Inform</t>
  </si>
  <si>
    <t>Investi</t>
  </si>
  <si>
    <t>gados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</si>
</sst>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mmm/yyyy"/>
    <numFmt numFmtId="169" formatCode="_(* #,##0.000_);_(* \(#,##0.000\);_(* &quot;-&quot;??_);_(@_)"/>
    <numFmt numFmtId="170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Verdan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sz val="23.25"/>
      <color indexed="8"/>
      <name val="Arial"/>
      <family val="0"/>
    </font>
    <font>
      <sz val="10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9" fillId="4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0" fontId="35" fillId="0" borderId="3" applyNumberFormat="0" applyFill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4" borderId="10" xfId="0" applyFill="1" applyBorder="1" applyAlignment="1">
      <alignment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7" fillId="10" borderId="13" xfId="0" applyFont="1" applyFill="1" applyBorder="1" applyAlignment="1">
      <alignment/>
    </xf>
    <xf numFmtId="0" fontId="7" fillId="10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4" borderId="10" xfId="0" applyFont="1" applyFill="1" applyBorder="1" applyAlignment="1">
      <alignment horizontal="center"/>
    </xf>
    <xf numFmtId="0" fontId="9" fillId="4" borderId="15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4" borderId="21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7" fillId="1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7" fillId="10" borderId="19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9" fillId="4" borderId="11" xfId="0" applyFont="1" applyFill="1" applyBorder="1" applyAlignment="1">
      <alignment horizontal="left"/>
    </xf>
    <xf numFmtId="0" fontId="8" fillId="4" borderId="22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4" borderId="10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/>
    </xf>
    <xf numFmtId="0" fontId="0" fillId="4" borderId="11" xfId="0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8" fillId="4" borderId="11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0" fontId="3" fillId="0" borderId="11" xfId="0" applyFont="1" applyBorder="1" applyAlignment="1">
      <alignment/>
    </xf>
    <xf numFmtId="0" fontId="12" fillId="4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4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2" xfId="0" applyFont="1" applyBorder="1" applyAlignment="1">
      <alignment/>
    </xf>
    <xf numFmtId="0" fontId="8" fillId="4" borderId="12" xfId="0" applyFont="1" applyFill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16" fillId="0" borderId="30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24" borderId="25" xfId="0" applyFont="1" applyFill="1" applyBorder="1" applyAlignment="1">
      <alignment horizontal="right"/>
    </xf>
    <xf numFmtId="0" fontId="8" fillId="24" borderId="33" xfId="0" applyFont="1" applyFill="1" applyBorder="1" applyAlignment="1">
      <alignment horizontal="right"/>
    </xf>
    <xf numFmtId="0" fontId="9" fillId="4" borderId="21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right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1" fontId="8" fillId="4" borderId="11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4" borderId="11" xfId="0" applyFont="1" applyFill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1" fontId="8" fillId="0" borderId="12" xfId="0" applyNumberFormat="1" applyFont="1" applyBorder="1" applyAlignment="1" applyProtection="1">
      <alignment horizontal="right"/>
      <protection locked="0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34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7" fillId="0" borderId="35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19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4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6" fillId="4" borderId="11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16" fillId="4" borderId="12" xfId="0" applyFont="1" applyFill="1" applyBorder="1" applyAlignment="1">
      <alignment horizontal="right"/>
    </xf>
    <xf numFmtId="0" fontId="16" fillId="4" borderId="11" xfId="0" applyFont="1" applyFill="1" applyBorder="1" applyAlignment="1" applyProtection="1">
      <alignment horizontal="right"/>
      <protection locked="0"/>
    </xf>
    <xf numFmtId="1" fontId="16" fillId="0" borderId="11" xfId="0" applyNumberFormat="1" applyFont="1" applyBorder="1" applyAlignment="1" applyProtection="1">
      <alignment horizontal="right"/>
      <protection locked="0"/>
    </xf>
    <xf numFmtId="1" fontId="16" fillId="0" borderId="0" xfId="0" applyNumberFormat="1" applyFont="1" applyAlignment="1">
      <alignment/>
    </xf>
    <xf numFmtId="0" fontId="8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18" fillId="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4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3" fillId="4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8" fillId="0" borderId="36" xfId="0" applyFont="1" applyBorder="1" applyAlignment="1">
      <alignment/>
    </xf>
    <xf numFmtId="0" fontId="8" fillId="24" borderId="28" xfId="0" applyFont="1" applyFill="1" applyBorder="1" applyAlignment="1">
      <alignment horizontal="right"/>
    </xf>
    <xf numFmtId="0" fontId="8" fillId="0" borderId="37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35" xfId="0" applyFont="1" applyBorder="1" applyAlignment="1">
      <alignment/>
    </xf>
    <xf numFmtId="0" fontId="8" fillId="24" borderId="24" xfId="0" applyFont="1" applyFill="1" applyBorder="1" applyAlignment="1">
      <alignment horizontal="right"/>
    </xf>
    <xf numFmtId="0" fontId="8" fillId="0" borderId="34" xfId="0" applyFont="1" applyBorder="1" applyAlignment="1">
      <alignment/>
    </xf>
    <xf numFmtId="0" fontId="7" fillId="4" borderId="2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textRotation="90"/>
    </xf>
    <xf numFmtId="0" fontId="15" fillId="0" borderId="0" xfId="0" applyFont="1" applyAlignment="1">
      <alignment/>
    </xf>
    <xf numFmtId="0" fontId="14" fillId="0" borderId="3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15" fillId="0" borderId="12" xfId="0" applyFont="1" applyBorder="1" applyAlignment="1">
      <alignment/>
    </xf>
    <xf numFmtId="0" fontId="8" fillId="0" borderId="39" xfId="0" applyFont="1" applyBorder="1" applyAlignment="1">
      <alignment/>
    </xf>
    <xf numFmtId="0" fontId="0" fillId="0" borderId="12" xfId="0" applyBorder="1" applyAlignment="1">
      <alignment/>
    </xf>
    <xf numFmtId="0" fontId="7" fillId="0" borderId="18" xfId="0" applyFont="1" applyFill="1" applyBorder="1" applyAlignment="1">
      <alignment horizontal="center" wrapText="1"/>
    </xf>
    <xf numFmtId="0" fontId="8" fillId="8" borderId="25" xfId="0" applyFont="1" applyFill="1" applyBorder="1" applyAlignment="1">
      <alignment horizontal="right"/>
    </xf>
    <xf numFmtId="0" fontId="8" fillId="8" borderId="25" xfId="0" applyFont="1" applyFill="1" applyBorder="1" applyAlignment="1">
      <alignment/>
    </xf>
    <xf numFmtId="0" fontId="8" fillId="8" borderId="26" xfId="0" applyFont="1" applyFill="1" applyBorder="1" applyAlignment="1">
      <alignment/>
    </xf>
    <xf numFmtId="0" fontId="8" fillId="8" borderId="25" xfId="0" applyFont="1" applyFill="1" applyBorder="1" applyAlignment="1">
      <alignment horizontal="right"/>
    </xf>
    <xf numFmtId="0" fontId="8" fillId="8" borderId="32" xfId="0" applyFont="1" applyFill="1" applyBorder="1" applyAlignment="1">
      <alignment/>
    </xf>
    <xf numFmtId="0" fontId="8" fillId="8" borderId="27" xfId="0" applyFont="1" applyFill="1" applyBorder="1" applyAlignment="1">
      <alignment/>
    </xf>
    <xf numFmtId="0" fontId="7" fillId="16" borderId="10" xfId="0" applyFont="1" applyFill="1" applyBorder="1" applyAlignment="1">
      <alignment horizontal="center"/>
    </xf>
    <xf numFmtId="0" fontId="7" fillId="16" borderId="21" xfId="0" applyFont="1" applyFill="1" applyBorder="1" applyAlignment="1">
      <alignment/>
    </xf>
    <xf numFmtId="0" fontId="7" fillId="16" borderId="12" xfId="0" applyFont="1" applyFill="1" applyBorder="1" applyAlignment="1">
      <alignment horizontal="center"/>
    </xf>
    <xf numFmtId="0" fontId="7" fillId="16" borderId="1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3" fontId="17" fillId="0" borderId="25" xfId="0" applyNumberFormat="1" applyFont="1" applyBorder="1" applyAlignment="1">
      <alignment horizontal="right" wrapText="1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8" fillId="0" borderId="47" xfId="0" applyFont="1" applyBorder="1" applyAlignment="1">
      <alignment/>
    </xf>
    <xf numFmtId="0" fontId="15" fillId="8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" fontId="8" fillId="0" borderId="25" xfId="0" applyNumberFormat="1" applyFont="1" applyFill="1" applyBorder="1" applyAlignment="1">
      <alignment/>
    </xf>
    <xf numFmtId="0" fontId="15" fillId="0" borderId="50" xfId="0" applyFont="1" applyBorder="1" applyAlignment="1">
      <alignment horizontal="right"/>
    </xf>
    <xf numFmtId="0" fontId="8" fillId="0" borderId="47" xfId="0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16" borderId="13" xfId="0" applyFont="1" applyFill="1" applyBorder="1" applyAlignment="1">
      <alignment/>
    </xf>
    <xf numFmtId="0" fontId="8" fillId="16" borderId="38" xfId="0" applyFont="1" applyFill="1" applyBorder="1" applyAlignment="1">
      <alignment/>
    </xf>
    <xf numFmtId="0" fontId="7" fillId="16" borderId="38" xfId="0" applyFont="1" applyFill="1" applyBorder="1" applyAlignment="1">
      <alignment/>
    </xf>
    <xf numFmtId="0" fontId="8" fillId="16" borderId="21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5" fillId="16" borderId="12" xfId="0" applyFont="1" applyFill="1" applyBorder="1" applyAlignment="1">
      <alignment/>
    </xf>
    <xf numFmtId="0" fontId="15" fillId="16" borderId="15" xfId="0" applyFont="1" applyFill="1" applyBorder="1" applyAlignment="1">
      <alignment/>
    </xf>
    <xf numFmtId="0" fontId="15" fillId="16" borderId="49" xfId="0" applyFont="1" applyFill="1" applyBorder="1" applyAlignment="1">
      <alignment/>
    </xf>
    <xf numFmtId="0" fontId="15" fillId="16" borderId="50" xfId="0" applyFont="1" applyFill="1" applyBorder="1" applyAlignment="1">
      <alignment/>
    </xf>
    <xf numFmtId="0" fontId="15" fillId="16" borderId="51" xfId="0" applyFont="1" applyFill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55" xfId="0" applyFont="1" applyBorder="1" applyAlignment="1">
      <alignment/>
    </xf>
    <xf numFmtId="0" fontId="7" fillId="16" borderId="15" xfId="0" applyFont="1" applyFill="1" applyBorder="1" applyAlignment="1">
      <alignment/>
    </xf>
    <xf numFmtId="170" fontId="8" fillId="0" borderId="25" xfId="0" applyNumberFormat="1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170" fontId="8" fillId="0" borderId="40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70" fontId="8" fillId="0" borderId="35" xfId="0" applyNumberFormat="1" applyFont="1" applyFill="1" applyBorder="1" applyAlignment="1">
      <alignment horizontal="center"/>
    </xf>
    <xf numFmtId="0" fontId="15" fillId="0" borderId="58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15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47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8" fillId="0" borderId="48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62" xfId="0" applyFont="1" applyBorder="1" applyAlignment="1">
      <alignment/>
    </xf>
    <xf numFmtId="0" fontId="3" fillId="16" borderId="12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/>
    </xf>
    <xf numFmtId="0" fontId="7" fillId="16" borderId="63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7" fillId="16" borderId="61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textRotation="90"/>
    </xf>
    <xf numFmtId="0" fontId="7" fillId="16" borderId="15" xfId="0" applyFont="1" applyFill="1" applyBorder="1" applyAlignment="1">
      <alignment horizontal="center" vertical="center" textRotation="90"/>
    </xf>
    <xf numFmtId="0" fontId="7" fillId="16" borderId="13" xfId="0" applyFont="1" applyFill="1" applyBorder="1" applyAlignment="1">
      <alignment horizontal="center"/>
    </xf>
    <xf numFmtId="0" fontId="7" fillId="16" borderId="38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6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textRotation="90"/>
    </xf>
    <xf numFmtId="0" fontId="7" fillId="4" borderId="18" xfId="0" applyFont="1" applyFill="1" applyBorder="1" applyAlignment="1">
      <alignment horizontal="center" vertical="center" textRotation="90"/>
    </xf>
    <xf numFmtId="0" fontId="7" fillId="0" borderId="6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10" borderId="12" xfId="0" applyFont="1" applyFill="1" applyBorder="1" applyAlignment="1">
      <alignment wrapText="1"/>
    </xf>
    <xf numFmtId="0" fontId="8" fillId="10" borderId="15" xfId="0" applyFont="1" applyFill="1" applyBorder="1" applyAlignment="1">
      <alignment wrapText="1"/>
    </xf>
    <xf numFmtId="0" fontId="8" fillId="10" borderId="18" xfId="0" applyFont="1" applyFill="1" applyBorder="1" applyAlignment="1">
      <alignment wrapText="1"/>
    </xf>
    <xf numFmtId="0" fontId="8" fillId="4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textRotation="90"/>
    </xf>
    <xf numFmtId="0" fontId="9" fillId="4" borderId="15" xfId="0" applyFont="1" applyFill="1" applyBorder="1" applyAlignment="1">
      <alignment horizontal="center" vertical="center" textRotation="90"/>
    </xf>
    <xf numFmtId="0" fontId="9" fillId="4" borderId="18" xfId="0" applyFont="1" applyFill="1" applyBorder="1" applyAlignment="1">
      <alignment horizontal="center" vertical="center" textRotation="90"/>
    </xf>
    <xf numFmtId="0" fontId="9" fillId="0" borderId="6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4" borderId="13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worksheet" Target="worksheets/sheet18.xml" /><Relationship Id="rId25" Type="http://schemas.openxmlformats.org/officeDocument/2006/relationships/worksheet" Target="worksheets/sheet19.xml" /><Relationship Id="rId26" Type="http://schemas.openxmlformats.org/officeDocument/2006/relationships/worksheet" Target="worksheets/sheet20.xml" /><Relationship Id="rId27" Type="http://schemas.openxmlformats.org/officeDocument/2006/relationships/worksheet" Target="worksheets/sheet21.xml" /><Relationship Id="rId28" Type="http://schemas.openxmlformats.org/officeDocument/2006/relationships/worksheet" Target="worksheets/sheet22.xml" /><Relationship Id="rId29" Type="http://schemas.openxmlformats.org/officeDocument/2006/relationships/worksheet" Target="worksheets/sheet23.xml" /><Relationship Id="rId30" Type="http://schemas.openxmlformats.org/officeDocument/2006/relationships/worksheet" Target="worksheets/sheet24.xml" /><Relationship Id="rId31" Type="http://schemas.openxmlformats.org/officeDocument/2006/relationships/worksheet" Target="worksheets/sheet25.xml" /><Relationship Id="rId32" Type="http://schemas.openxmlformats.org/officeDocument/2006/relationships/worksheet" Target="worksheets/sheet26.xml" /><Relationship Id="rId33" Type="http://schemas.openxmlformats.org/officeDocument/2006/relationships/worksheet" Target="worksheets/sheet27.xml" /><Relationship Id="rId34" Type="http://schemas.openxmlformats.org/officeDocument/2006/relationships/worksheet" Target="worksheets/sheet28.xml" /><Relationship Id="rId35" Type="http://schemas.openxmlformats.org/officeDocument/2006/relationships/worksheet" Target="worksheets/sheet29.xml" /><Relationship Id="rId36" Type="http://schemas.openxmlformats.org/officeDocument/2006/relationships/worksheet" Target="worksheets/sheet30.xml" /><Relationship Id="rId37" Type="http://schemas.openxmlformats.org/officeDocument/2006/relationships/worksheet" Target="worksheets/sheet31.xml" /><Relationship Id="rId38" Type="http://schemas.openxmlformats.org/officeDocument/2006/relationships/worksheet" Target="worksheets/sheet32.xml" /><Relationship Id="rId39" Type="http://schemas.openxmlformats.org/officeDocument/2006/relationships/worksheet" Target="worksheets/sheet33.xml" /><Relationship Id="rId40" Type="http://schemas.openxmlformats.org/officeDocument/2006/relationships/worksheet" Target="worksheets/sheet34.xml" /><Relationship Id="rId41" Type="http://schemas.openxmlformats.org/officeDocument/2006/relationships/worksheet" Target="worksheets/sheet35.xml" /><Relationship Id="rId42" Type="http://schemas.openxmlformats.org/officeDocument/2006/relationships/worksheet" Target="worksheets/sheet36.xml" /><Relationship Id="rId43" Type="http://schemas.openxmlformats.org/officeDocument/2006/relationships/worksheet" Target="worksheets/sheet37.xml" /><Relationship Id="rId44" Type="http://schemas.openxmlformats.org/officeDocument/2006/relationships/worksheet" Target="worksheets/sheet38.xml" /><Relationship Id="rId45" Type="http://schemas.openxmlformats.org/officeDocument/2006/relationships/worksheet" Target="worksheets/sheet39.xml" /><Relationship Id="rId46" Type="http://schemas.openxmlformats.org/officeDocument/2006/relationships/worksheet" Target="worksheets/sheet40.xml" /><Relationship Id="rId47" Type="http://schemas.openxmlformats.org/officeDocument/2006/relationships/worksheet" Target="worksheets/sheet41.xml" /><Relationship Id="rId48" Type="http://schemas.openxmlformats.org/officeDocument/2006/relationships/worksheet" Target="worksheets/sheet42.xml" /><Relationship Id="rId49" Type="http://schemas.openxmlformats.org/officeDocument/2006/relationships/worksheet" Target="worksheets/sheet43.xml" /><Relationship Id="rId50" Type="http://schemas.openxmlformats.org/officeDocument/2006/relationships/worksheet" Target="worksheets/sheet44.xml" /><Relationship Id="rId51" Type="http://schemas.openxmlformats.org/officeDocument/2006/relationships/worksheet" Target="worksheets/sheet45.xml" /><Relationship Id="rId52" Type="http://schemas.openxmlformats.org/officeDocument/2006/relationships/worksheet" Target="worksheets/sheet46.xml" /><Relationship Id="rId53" Type="http://schemas.openxmlformats.org/officeDocument/2006/relationships/worksheet" Target="worksheets/sheet47.xml" /><Relationship Id="rId54" Type="http://schemas.openxmlformats.org/officeDocument/2006/relationships/worksheet" Target="worksheets/sheet48.xml" /><Relationship Id="rId55" Type="http://schemas.openxmlformats.org/officeDocument/2006/relationships/worksheet" Target="worksheets/sheet49.xml" /><Relationship Id="rId56" Type="http://schemas.openxmlformats.org/officeDocument/2006/relationships/worksheet" Target="worksheets/sheet50.xml" /><Relationship Id="rId57" Type="http://schemas.openxmlformats.org/officeDocument/2006/relationships/worksheet" Target="worksheets/sheet51.xml" /><Relationship Id="rId58" Type="http://schemas.openxmlformats.org/officeDocument/2006/relationships/worksheet" Target="worksheets/sheet52.xml" /><Relationship Id="rId59" Type="http://schemas.openxmlformats.org/officeDocument/2006/relationships/worksheet" Target="worksheets/sheet53.xml" /><Relationship Id="rId60" Type="http://schemas.openxmlformats.org/officeDocument/2006/relationships/worksheet" Target="worksheets/sheet54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Acumulados de Diarréia Aguda atendidos em unidades sentinelas do programa de MDDA, segundo a  Supervisão de Vigilância em Saúde (SUVIS), do município de São Paulo, ano de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ConsolidadoGVE1MSP!$A$7:$A$35</c:f>
              <c:strCache/>
            </c:strRef>
          </c:cat>
          <c:val>
            <c:numRef>
              <c:f>ConsolidadoGVE1MSP!$BB$7:$BB$35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1394988"/>
        <c:axId val="35446029"/>
      </c:barChart>
      <c:cat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4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dos Casos de Diarréia Aguda por Semana Epidemiológica, GVE1 - Município de São Paulo,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ConsolidadoGVE1MSP!$B$36:$BA$36</c:f>
              <c:numCache>
                <c:ptCount val="52"/>
                <c:pt idx="0">
                  <c:v>1496</c:v>
                </c:pt>
                <c:pt idx="1">
                  <c:v>1598</c:v>
                </c:pt>
                <c:pt idx="2">
                  <c:v>1605</c:v>
                </c:pt>
                <c:pt idx="3">
                  <c:v>1674</c:v>
                </c:pt>
                <c:pt idx="4">
                  <c:v>1832</c:v>
                </c:pt>
                <c:pt idx="5">
                  <c:v>1829</c:v>
                </c:pt>
                <c:pt idx="6">
                  <c:v>1693</c:v>
                </c:pt>
                <c:pt idx="7">
                  <c:v>2022</c:v>
                </c:pt>
                <c:pt idx="8">
                  <c:v>2263</c:v>
                </c:pt>
                <c:pt idx="9">
                  <c:v>2218</c:v>
                </c:pt>
                <c:pt idx="10">
                  <c:v>2283</c:v>
                </c:pt>
                <c:pt idx="11">
                  <c:v>2239</c:v>
                </c:pt>
                <c:pt idx="12">
                  <c:v>2396</c:v>
                </c:pt>
                <c:pt idx="13">
                  <c:v>2232</c:v>
                </c:pt>
                <c:pt idx="14">
                  <c:v>2225</c:v>
                </c:pt>
                <c:pt idx="15">
                  <c:v>2233</c:v>
                </c:pt>
                <c:pt idx="16">
                  <c:v>1959</c:v>
                </c:pt>
                <c:pt idx="17">
                  <c:v>1764</c:v>
                </c:pt>
                <c:pt idx="18">
                  <c:v>1626</c:v>
                </c:pt>
                <c:pt idx="19">
                  <c:v>1722</c:v>
                </c:pt>
                <c:pt idx="20">
                  <c:v>1471</c:v>
                </c:pt>
                <c:pt idx="21">
                  <c:v>1453</c:v>
                </c:pt>
                <c:pt idx="22">
                  <c:v>1469</c:v>
                </c:pt>
                <c:pt idx="23">
                  <c:v>1656</c:v>
                </c:pt>
                <c:pt idx="24">
                  <c:v>1800</c:v>
                </c:pt>
                <c:pt idx="25">
                  <c:v>1694</c:v>
                </c:pt>
                <c:pt idx="26">
                  <c:v>1947</c:v>
                </c:pt>
                <c:pt idx="27">
                  <c:v>2078</c:v>
                </c:pt>
                <c:pt idx="28">
                  <c:v>1774</c:v>
                </c:pt>
                <c:pt idx="29">
                  <c:v>1895</c:v>
                </c:pt>
                <c:pt idx="30">
                  <c:v>2094</c:v>
                </c:pt>
                <c:pt idx="31">
                  <c:v>2260</c:v>
                </c:pt>
                <c:pt idx="32">
                  <c:v>2672</c:v>
                </c:pt>
                <c:pt idx="33">
                  <c:v>2528</c:v>
                </c:pt>
                <c:pt idx="34">
                  <c:v>2749</c:v>
                </c:pt>
                <c:pt idx="35">
                  <c:v>2349</c:v>
                </c:pt>
                <c:pt idx="36">
                  <c:v>2300</c:v>
                </c:pt>
                <c:pt idx="37">
                  <c:v>2494</c:v>
                </c:pt>
                <c:pt idx="38">
                  <c:v>2133</c:v>
                </c:pt>
                <c:pt idx="39">
                  <c:v>1964</c:v>
                </c:pt>
                <c:pt idx="40">
                  <c:v>1980</c:v>
                </c:pt>
                <c:pt idx="41">
                  <c:v>2512</c:v>
                </c:pt>
                <c:pt idx="42">
                  <c:v>2535</c:v>
                </c:pt>
                <c:pt idx="43">
                  <c:v>2138</c:v>
                </c:pt>
                <c:pt idx="44">
                  <c:v>1852</c:v>
                </c:pt>
                <c:pt idx="45">
                  <c:v>1368</c:v>
                </c:pt>
                <c:pt idx="46">
                  <c:v>1308</c:v>
                </c:pt>
                <c:pt idx="47">
                  <c:v>1321</c:v>
                </c:pt>
                <c:pt idx="48">
                  <c:v>1352</c:v>
                </c:pt>
                <c:pt idx="49">
                  <c:v>1265</c:v>
                </c:pt>
                <c:pt idx="50">
                  <c:v>1007</c:v>
                </c:pt>
                <c:pt idx="51">
                  <c:v>923</c:v>
                </c:pt>
              </c:numCache>
            </c:numRef>
          </c:val>
        </c:ser>
        <c:gapWidth val="0"/>
        <c:axId val="50578806"/>
        <c:axId val="52556071"/>
      </c:barChart>
      <c:catAx>
        <c:axId val="5057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78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dos Casos de Diarréia Notificados pelas SUVIS MSP,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ConsolidadoGVE1MSP!$A$7:$A$35</c:f>
              <c:strCache>
                <c:ptCount val="29"/>
                <c:pt idx="0">
                  <c:v>Brasilândia</c:v>
                </c:pt>
                <c:pt idx="1">
                  <c:v>Butantã</c:v>
                </c:pt>
                <c:pt idx="2">
                  <c:v>C Ademar</c:v>
                </c:pt>
                <c:pt idx="3">
                  <c:v>C Limpo</c:v>
                </c:pt>
                <c:pt idx="4">
                  <c:v>C Tiradentes</c:v>
                </c:pt>
                <c:pt idx="5">
                  <c:v>Cachoeirinha</c:v>
                </c:pt>
                <c:pt idx="6">
                  <c:v>E Matarazzo</c:v>
                </c:pt>
                <c:pt idx="7">
                  <c:v>Guaianases</c:v>
                </c:pt>
                <c:pt idx="8">
                  <c:v>Ipir Sacoma</c:v>
                </c:pt>
                <c:pt idx="9">
                  <c:v>It Curuça</c:v>
                </c:pt>
                <c:pt idx="10">
                  <c:v>Itaquera</c:v>
                </c:pt>
                <c:pt idx="11">
                  <c:v>Jabaquara</c:v>
                </c:pt>
                <c:pt idx="12">
                  <c:v>M'Boi Mirim</c:v>
                </c:pt>
                <c:pt idx="13">
                  <c:v>Lapa/Pinh</c:v>
                </c:pt>
                <c:pt idx="14">
                  <c:v>Mooca/Aric</c:v>
                </c:pt>
                <c:pt idx="15">
                  <c:v>Parelheiros</c:v>
                </c:pt>
                <c:pt idx="16">
                  <c:v>Penha Mat</c:v>
                </c:pt>
                <c:pt idx="17">
                  <c:v>Perus</c:v>
                </c:pt>
                <c:pt idx="18">
                  <c:v>Pirituba</c:v>
                </c:pt>
                <c:pt idx="19">
                  <c:v>S Amaro</c:v>
                </c:pt>
                <c:pt idx="20">
                  <c:v>S Mateus</c:v>
                </c:pt>
                <c:pt idx="21">
                  <c:v>S Miguel</c:v>
                </c:pt>
                <c:pt idx="22">
                  <c:v>Santana</c:v>
                </c:pt>
                <c:pt idx="23">
                  <c:v>Se S Cecil</c:v>
                </c:pt>
                <c:pt idx="24">
                  <c:v>Soc-Grajau</c:v>
                </c:pt>
                <c:pt idx="25">
                  <c:v>Trem-Jaç.</c:v>
                </c:pt>
                <c:pt idx="26">
                  <c:v>V Maria</c:v>
                </c:pt>
                <c:pt idx="27">
                  <c:v>V Mariana</c:v>
                </c:pt>
                <c:pt idx="28">
                  <c:v>V Prud-Sapo</c:v>
                </c:pt>
              </c:strCache>
            </c:strRef>
          </c:cat>
          <c:val>
            <c:numRef>
              <c:f>ConsolidadoGVE1MSP!$BB$7:$BB$35</c:f>
              <c:numCache>
                <c:ptCount val="29"/>
                <c:pt idx="0">
                  <c:v>156</c:v>
                </c:pt>
                <c:pt idx="1">
                  <c:v>2328</c:v>
                </c:pt>
                <c:pt idx="2">
                  <c:v>392</c:v>
                </c:pt>
                <c:pt idx="3">
                  <c:v>288</c:v>
                </c:pt>
                <c:pt idx="4">
                  <c:v>345</c:v>
                </c:pt>
                <c:pt idx="5">
                  <c:v>0</c:v>
                </c:pt>
                <c:pt idx="6">
                  <c:v>4982</c:v>
                </c:pt>
                <c:pt idx="7">
                  <c:v>5731</c:v>
                </c:pt>
                <c:pt idx="8">
                  <c:v>8736</c:v>
                </c:pt>
                <c:pt idx="9">
                  <c:v>3460</c:v>
                </c:pt>
                <c:pt idx="10">
                  <c:v>1455</c:v>
                </c:pt>
                <c:pt idx="11">
                  <c:v>3569</c:v>
                </c:pt>
                <c:pt idx="12">
                  <c:v>4416</c:v>
                </c:pt>
                <c:pt idx="13">
                  <c:v>3088</c:v>
                </c:pt>
                <c:pt idx="14">
                  <c:v>11208</c:v>
                </c:pt>
                <c:pt idx="15">
                  <c:v>6229</c:v>
                </c:pt>
                <c:pt idx="16">
                  <c:v>5848</c:v>
                </c:pt>
                <c:pt idx="17">
                  <c:v>3450</c:v>
                </c:pt>
                <c:pt idx="18">
                  <c:v>3583</c:v>
                </c:pt>
                <c:pt idx="19">
                  <c:v>6536</c:v>
                </c:pt>
                <c:pt idx="20">
                  <c:v>9560</c:v>
                </c:pt>
                <c:pt idx="21">
                  <c:v>2560</c:v>
                </c:pt>
                <c:pt idx="22">
                  <c:v>0</c:v>
                </c:pt>
                <c:pt idx="23">
                  <c:v>6175</c:v>
                </c:pt>
                <c:pt idx="24">
                  <c:v>251</c:v>
                </c:pt>
                <c:pt idx="25">
                  <c:v>2897</c:v>
                </c:pt>
                <c:pt idx="26">
                  <c:v>0</c:v>
                </c:pt>
                <c:pt idx="27">
                  <c:v>72</c:v>
                </c:pt>
                <c:pt idx="28">
                  <c:v>1934</c:v>
                </c:pt>
              </c:numCache>
            </c:numRef>
          </c:val>
        </c:ser>
        <c:axId val="3242592"/>
        <c:axId val="29183329"/>
      </c:barChart>
      <c:catAx>
        <c:axId val="324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SUVIS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2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de diarréia aguda por faixa etária e trimestre de ocorrência, GVE1 Município de São Paulo,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ConsolidadoGVE1MSP!$B$106:$B$110</c:f>
              <c:numCache>
                <c:ptCount val="5"/>
                <c:pt idx="0">
                  <c:v>2243</c:v>
                </c:pt>
                <c:pt idx="1">
                  <c:v>1909</c:v>
                </c:pt>
                <c:pt idx="2">
                  <c:v>1928</c:v>
                </c:pt>
                <c:pt idx="3">
                  <c:v>1265</c:v>
                </c:pt>
                <c:pt idx="4">
                  <c:v>7345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ConsolidadoGVE1MSP!$C$106:$C$110</c:f>
              <c:numCache>
                <c:ptCount val="5"/>
                <c:pt idx="0">
                  <c:v>6886</c:v>
                </c:pt>
                <c:pt idx="1">
                  <c:v>7091</c:v>
                </c:pt>
                <c:pt idx="2">
                  <c:v>9664</c:v>
                </c:pt>
                <c:pt idx="3">
                  <c:v>5749</c:v>
                </c:pt>
                <c:pt idx="4">
                  <c:v>29390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ConsolidadoGVE1MSP!$D$106:$D$110</c:f>
              <c:numCache>
                <c:ptCount val="5"/>
                <c:pt idx="0">
                  <c:v>2901</c:v>
                </c:pt>
                <c:pt idx="1">
                  <c:v>3219</c:v>
                </c:pt>
                <c:pt idx="2">
                  <c:v>4312</c:v>
                </c:pt>
                <c:pt idx="3">
                  <c:v>2842</c:v>
                </c:pt>
                <c:pt idx="4">
                  <c:v>13274</c:v>
                </c:pt>
              </c:numCache>
            </c:numRef>
          </c:val>
        </c:ser>
        <c:ser>
          <c:idx val="3"/>
          <c:order val="3"/>
          <c:tx>
            <c:v>10-14a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ConsolidadoGVE1MSP!$E$106:$E$110</c:f>
              <c:numCache>
                <c:ptCount val="5"/>
                <c:pt idx="0">
                  <c:v>1592</c:v>
                </c:pt>
                <c:pt idx="1">
                  <c:v>1562</c:v>
                </c:pt>
                <c:pt idx="2">
                  <c:v>1936</c:v>
                </c:pt>
                <c:pt idx="3">
                  <c:v>1544</c:v>
                </c:pt>
                <c:pt idx="4">
                  <c:v>6634</c:v>
                </c:pt>
              </c:numCache>
            </c:numRef>
          </c:val>
        </c:ser>
        <c:ser>
          <c:idx val="4"/>
          <c:order val="4"/>
          <c:tx>
            <c:v>15a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ConsolidadoGVE1MSP!$F$106:$F$110</c:f>
              <c:numCache>
                <c:ptCount val="5"/>
                <c:pt idx="0">
                  <c:v>11495</c:v>
                </c:pt>
                <c:pt idx="1">
                  <c:v>9422</c:v>
                </c:pt>
                <c:pt idx="2">
                  <c:v>11361</c:v>
                </c:pt>
                <c:pt idx="3">
                  <c:v>10072</c:v>
                </c:pt>
                <c:pt idx="4">
                  <c:v>42350</c:v>
                </c:pt>
              </c:numCache>
            </c:numRef>
          </c:val>
        </c:ser>
        <c:ser>
          <c:idx val="5"/>
          <c:order val="5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ConsolidadoGVE1MSP!$G$106:$G$110</c:f>
              <c:numCache>
                <c:ptCount val="5"/>
                <c:pt idx="0">
                  <c:v>31</c:v>
                </c:pt>
                <c:pt idx="1">
                  <c:v>101</c:v>
                </c:pt>
                <c:pt idx="2">
                  <c:v>72</c:v>
                </c:pt>
                <c:pt idx="3">
                  <c:v>53</c:v>
                </c:pt>
                <c:pt idx="4">
                  <c:v>257</c:v>
                </c:pt>
              </c:numCache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3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de diarréia por Plano de Tratamento e trimestre de ocorrência, GVE1 Município de São Paulo,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ConsolidadoGVE1MSP!$I$106:$I$110</c:f>
              <c:numCache>
                <c:ptCount val="5"/>
                <c:pt idx="0">
                  <c:v>11556</c:v>
                </c:pt>
                <c:pt idx="1">
                  <c:v>11524</c:v>
                </c:pt>
                <c:pt idx="2">
                  <c:v>14121</c:v>
                </c:pt>
                <c:pt idx="3">
                  <c:v>10288</c:v>
                </c:pt>
                <c:pt idx="4">
                  <c:v>47489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ConsolidadoGVE1MSP!$J$106:$J$110</c:f>
              <c:numCache>
                <c:ptCount val="5"/>
                <c:pt idx="0">
                  <c:v>4498</c:v>
                </c:pt>
                <c:pt idx="1">
                  <c:v>4200</c:v>
                </c:pt>
                <c:pt idx="2">
                  <c:v>6195</c:v>
                </c:pt>
                <c:pt idx="3">
                  <c:v>4383</c:v>
                </c:pt>
                <c:pt idx="4">
                  <c:v>19276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ConsolidadoGVE1MSP!$K$106:$K$110</c:f>
              <c:numCache>
                <c:ptCount val="5"/>
                <c:pt idx="0">
                  <c:v>7693</c:v>
                </c:pt>
                <c:pt idx="1">
                  <c:v>6278</c:v>
                </c:pt>
                <c:pt idx="2">
                  <c:v>7709</c:v>
                </c:pt>
                <c:pt idx="3">
                  <c:v>5868</c:v>
                </c:pt>
                <c:pt idx="4">
                  <c:v>27548</c:v>
                </c:pt>
              </c:numCache>
            </c:numRef>
          </c:val>
        </c:ser>
        <c:ser>
          <c:idx val="3"/>
          <c:order val="3"/>
          <c:tx>
            <c:v>Inorado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ConsolidadoGVE1MSP!$A$106:$A$110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ConsolidadoGVE1MSP!$L$106:$L$110</c:f>
              <c:numCache>
                <c:ptCount val="5"/>
                <c:pt idx="0">
                  <c:v>1401</c:v>
                </c:pt>
                <c:pt idx="1">
                  <c:v>1302</c:v>
                </c:pt>
                <c:pt idx="2">
                  <c:v>1248</c:v>
                </c:pt>
                <c:pt idx="3">
                  <c:v>986</c:v>
                </c:pt>
                <c:pt idx="4">
                  <c:v>4937</c:v>
                </c:pt>
              </c:numCache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Percentual de Unidades Informantes por Semana Epidemiológica, GVE1 Município de São Paulo,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Percentual Unidades Informantes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ConsolidadoGVE1MSP!$A$47:$A$98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ConsolidadoGVE1MSP!$V$47:$V$98</c:f>
              <c:numCache>
                <c:ptCount val="52"/>
                <c:pt idx="0">
                  <c:v>52.293577981651374</c:v>
                </c:pt>
                <c:pt idx="1">
                  <c:v>57.798165137614674</c:v>
                </c:pt>
                <c:pt idx="2">
                  <c:v>61.46788990825688</c:v>
                </c:pt>
                <c:pt idx="3">
                  <c:v>55.96330275229357</c:v>
                </c:pt>
                <c:pt idx="4">
                  <c:v>55.96330275229357</c:v>
                </c:pt>
                <c:pt idx="5">
                  <c:v>57.798165137614674</c:v>
                </c:pt>
                <c:pt idx="6">
                  <c:v>57.798165137614674</c:v>
                </c:pt>
                <c:pt idx="7">
                  <c:v>55.96330275229357</c:v>
                </c:pt>
                <c:pt idx="8">
                  <c:v>65.13761467889908</c:v>
                </c:pt>
                <c:pt idx="9">
                  <c:v>61.46788990825688</c:v>
                </c:pt>
                <c:pt idx="10">
                  <c:v>63.30275229357798</c:v>
                </c:pt>
                <c:pt idx="11">
                  <c:v>60.550458715596335</c:v>
                </c:pt>
                <c:pt idx="12">
                  <c:v>59.63302752293578</c:v>
                </c:pt>
                <c:pt idx="13">
                  <c:v>59.63302752293578</c:v>
                </c:pt>
                <c:pt idx="14">
                  <c:v>61.46788990825688</c:v>
                </c:pt>
                <c:pt idx="15">
                  <c:v>60.550458715596335</c:v>
                </c:pt>
                <c:pt idx="16">
                  <c:v>62.38532110091744</c:v>
                </c:pt>
                <c:pt idx="17">
                  <c:v>55.96330275229357</c:v>
                </c:pt>
                <c:pt idx="18">
                  <c:v>60.550458715596335</c:v>
                </c:pt>
                <c:pt idx="19">
                  <c:v>57.798165137614674</c:v>
                </c:pt>
                <c:pt idx="20">
                  <c:v>48.62385321100918</c:v>
                </c:pt>
                <c:pt idx="21">
                  <c:v>55.04587155963303</c:v>
                </c:pt>
                <c:pt idx="22">
                  <c:v>55.04587155963303</c:v>
                </c:pt>
                <c:pt idx="23">
                  <c:v>58.71559633027523</c:v>
                </c:pt>
                <c:pt idx="24">
                  <c:v>64.22018348623854</c:v>
                </c:pt>
                <c:pt idx="25">
                  <c:v>53.21100917431193</c:v>
                </c:pt>
                <c:pt idx="26">
                  <c:v>57.798165137614674</c:v>
                </c:pt>
                <c:pt idx="27">
                  <c:v>53.21100917431193</c:v>
                </c:pt>
                <c:pt idx="28">
                  <c:v>53.21100917431193</c:v>
                </c:pt>
                <c:pt idx="29">
                  <c:v>55.04587155963303</c:v>
                </c:pt>
                <c:pt idx="30">
                  <c:v>55.96330275229357</c:v>
                </c:pt>
                <c:pt idx="31">
                  <c:v>55.96330275229357</c:v>
                </c:pt>
                <c:pt idx="32">
                  <c:v>57.798165137614674</c:v>
                </c:pt>
                <c:pt idx="33">
                  <c:v>55.96330275229357</c:v>
                </c:pt>
                <c:pt idx="34">
                  <c:v>54.12844036697248</c:v>
                </c:pt>
                <c:pt idx="35">
                  <c:v>49.54128440366973</c:v>
                </c:pt>
                <c:pt idx="36">
                  <c:v>58.71559633027523</c:v>
                </c:pt>
                <c:pt idx="37">
                  <c:v>58.71559633027523</c:v>
                </c:pt>
                <c:pt idx="38">
                  <c:v>60.550458715596335</c:v>
                </c:pt>
                <c:pt idx="39">
                  <c:v>51.37614678899083</c:v>
                </c:pt>
                <c:pt idx="40">
                  <c:v>55.04587155963303</c:v>
                </c:pt>
                <c:pt idx="41">
                  <c:v>56.88073394495413</c:v>
                </c:pt>
                <c:pt idx="42">
                  <c:v>55.96330275229357</c:v>
                </c:pt>
                <c:pt idx="43">
                  <c:v>52.293577981651374</c:v>
                </c:pt>
                <c:pt idx="44">
                  <c:v>47.706422018348626</c:v>
                </c:pt>
                <c:pt idx="45">
                  <c:v>37.61467889908257</c:v>
                </c:pt>
                <c:pt idx="46">
                  <c:v>42.201834862385326</c:v>
                </c:pt>
                <c:pt idx="47">
                  <c:v>40.36697247706422</c:v>
                </c:pt>
                <c:pt idx="48">
                  <c:v>44.03669724770643</c:v>
                </c:pt>
                <c:pt idx="49">
                  <c:v>38.53211009174312</c:v>
                </c:pt>
                <c:pt idx="50">
                  <c:v>40.36697247706422</c:v>
                </c:pt>
                <c:pt idx="51">
                  <c:v>33.02752293577982</c:v>
                </c:pt>
              </c:numCache>
            </c:numRef>
          </c:val>
        </c:ser>
        <c:gapWidth val="0"/>
        <c:axId val="24991710"/>
        <c:axId val="23598799"/>
      </c:barChart>
      <c:catAx>
        <c:axId val="2499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Unidades Informantes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91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semana epidemiológica, 2003 a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SérieHist03a07!$B$5:$BB$5</c:f>
              <c:numCache>
                <c:ptCount val="53"/>
                <c:pt idx="0">
                  <c:v>500</c:v>
                </c:pt>
                <c:pt idx="1">
                  <c:v>758</c:v>
                </c:pt>
                <c:pt idx="2">
                  <c:v>849</c:v>
                </c:pt>
                <c:pt idx="3">
                  <c:v>958</c:v>
                </c:pt>
                <c:pt idx="4">
                  <c:v>1054</c:v>
                </c:pt>
                <c:pt idx="5">
                  <c:v>1721</c:v>
                </c:pt>
                <c:pt idx="6">
                  <c:v>1352</c:v>
                </c:pt>
                <c:pt idx="7">
                  <c:v>1302</c:v>
                </c:pt>
                <c:pt idx="8">
                  <c:v>1422</c:v>
                </c:pt>
                <c:pt idx="9">
                  <c:v>1307</c:v>
                </c:pt>
                <c:pt idx="10">
                  <c:v>1355</c:v>
                </c:pt>
                <c:pt idx="11">
                  <c:v>1068</c:v>
                </c:pt>
                <c:pt idx="12">
                  <c:v>644</c:v>
                </c:pt>
                <c:pt idx="13">
                  <c:v>971</c:v>
                </c:pt>
                <c:pt idx="14">
                  <c:v>1069</c:v>
                </c:pt>
                <c:pt idx="15">
                  <c:v>982</c:v>
                </c:pt>
                <c:pt idx="16">
                  <c:v>990</c:v>
                </c:pt>
                <c:pt idx="17">
                  <c:v>1164</c:v>
                </c:pt>
                <c:pt idx="18">
                  <c:v>1204</c:v>
                </c:pt>
                <c:pt idx="19">
                  <c:v>1243</c:v>
                </c:pt>
                <c:pt idx="20">
                  <c:v>1710</c:v>
                </c:pt>
                <c:pt idx="21">
                  <c:v>1381</c:v>
                </c:pt>
                <c:pt idx="22">
                  <c:v>2084</c:v>
                </c:pt>
                <c:pt idx="23">
                  <c:v>1379</c:v>
                </c:pt>
                <c:pt idx="24">
                  <c:v>1900</c:v>
                </c:pt>
                <c:pt idx="25">
                  <c:v>1639</c:v>
                </c:pt>
                <c:pt idx="26">
                  <c:v>1572</c:v>
                </c:pt>
                <c:pt idx="27">
                  <c:v>1560</c:v>
                </c:pt>
                <c:pt idx="28">
                  <c:v>1932</c:v>
                </c:pt>
                <c:pt idx="29">
                  <c:v>1943</c:v>
                </c:pt>
                <c:pt idx="30">
                  <c:v>1455</c:v>
                </c:pt>
                <c:pt idx="31">
                  <c:v>1704</c:v>
                </c:pt>
                <c:pt idx="32">
                  <c:v>1383</c:v>
                </c:pt>
                <c:pt idx="33">
                  <c:v>1356</c:v>
                </c:pt>
                <c:pt idx="34">
                  <c:v>1288</c:v>
                </c:pt>
                <c:pt idx="35">
                  <c:v>1113</c:v>
                </c:pt>
                <c:pt idx="36">
                  <c:v>1395</c:v>
                </c:pt>
                <c:pt idx="37">
                  <c:v>1161</c:v>
                </c:pt>
                <c:pt idx="38">
                  <c:v>1182</c:v>
                </c:pt>
                <c:pt idx="39">
                  <c:v>1048</c:v>
                </c:pt>
                <c:pt idx="40">
                  <c:v>972</c:v>
                </c:pt>
                <c:pt idx="41">
                  <c:v>741</c:v>
                </c:pt>
                <c:pt idx="42">
                  <c:v>640</c:v>
                </c:pt>
                <c:pt idx="43">
                  <c:v>603</c:v>
                </c:pt>
                <c:pt idx="44">
                  <c:v>542</c:v>
                </c:pt>
                <c:pt idx="45">
                  <c:v>780</c:v>
                </c:pt>
                <c:pt idx="46">
                  <c:v>806</c:v>
                </c:pt>
                <c:pt idx="47">
                  <c:v>666</c:v>
                </c:pt>
                <c:pt idx="48">
                  <c:v>921</c:v>
                </c:pt>
                <c:pt idx="49">
                  <c:v>985</c:v>
                </c:pt>
                <c:pt idx="50">
                  <c:v>684</c:v>
                </c:pt>
                <c:pt idx="51">
                  <c:v>710</c:v>
                </c:pt>
                <c:pt idx="52">
                  <c:v>604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SérieHist03a07!$B$6:$BB$6</c:f>
              <c:numCache>
                <c:ptCount val="53"/>
                <c:pt idx="0">
                  <c:v>1347</c:v>
                </c:pt>
                <c:pt idx="1">
                  <c:v>1359</c:v>
                </c:pt>
                <c:pt idx="2">
                  <c:v>1321</c:v>
                </c:pt>
                <c:pt idx="3">
                  <c:v>1338</c:v>
                </c:pt>
                <c:pt idx="4">
                  <c:v>1683</c:v>
                </c:pt>
                <c:pt idx="5">
                  <c:v>1569</c:v>
                </c:pt>
                <c:pt idx="6">
                  <c:v>1605</c:v>
                </c:pt>
                <c:pt idx="7">
                  <c:v>1278</c:v>
                </c:pt>
                <c:pt idx="8">
                  <c:v>1339</c:v>
                </c:pt>
                <c:pt idx="9">
                  <c:v>1650</c:v>
                </c:pt>
                <c:pt idx="10">
                  <c:v>1525</c:v>
                </c:pt>
                <c:pt idx="11">
                  <c:v>1503</c:v>
                </c:pt>
                <c:pt idx="12">
                  <c:v>1486</c:v>
                </c:pt>
                <c:pt idx="13">
                  <c:v>1366</c:v>
                </c:pt>
                <c:pt idx="14">
                  <c:v>1405</c:v>
                </c:pt>
                <c:pt idx="15">
                  <c:v>1429</c:v>
                </c:pt>
                <c:pt idx="16">
                  <c:v>1355</c:v>
                </c:pt>
                <c:pt idx="17">
                  <c:v>1446</c:v>
                </c:pt>
                <c:pt idx="18">
                  <c:v>1314</c:v>
                </c:pt>
                <c:pt idx="19">
                  <c:v>1315</c:v>
                </c:pt>
                <c:pt idx="20">
                  <c:v>1439</c:v>
                </c:pt>
                <c:pt idx="21">
                  <c:v>1619</c:v>
                </c:pt>
                <c:pt idx="22">
                  <c:v>1754</c:v>
                </c:pt>
                <c:pt idx="23">
                  <c:v>2002</c:v>
                </c:pt>
                <c:pt idx="24">
                  <c:v>2670</c:v>
                </c:pt>
                <c:pt idx="25">
                  <c:v>2839</c:v>
                </c:pt>
                <c:pt idx="26">
                  <c:v>2251</c:v>
                </c:pt>
                <c:pt idx="27">
                  <c:v>1702</c:v>
                </c:pt>
                <c:pt idx="28">
                  <c:v>1232</c:v>
                </c:pt>
                <c:pt idx="29">
                  <c:v>1284</c:v>
                </c:pt>
                <c:pt idx="30">
                  <c:v>1241</c:v>
                </c:pt>
                <c:pt idx="31">
                  <c:v>1314</c:v>
                </c:pt>
                <c:pt idx="32">
                  <c:v>1361</c:v>
                </c:pt>
                <c:pt idx="33">
                  <c:v>1273</c:v>
                </c:pt>
                <c:pt idx="34">
                  <c:v>1129</c:v>
                </c:pt>
                <c:pt idx="35">
                  <c:v>1191</c:v>
                </c:pt>
                <c:pt idx="36">
                  <c:v>1754</c:v>
                </c:pt>
                <c:pt idx="37">
                  <c:v>2031</c:v>
                </c:pt>
                <c:pt idx="38">
                  <c:v>1970</c:v>
                </c:pt>
                <c:pt idx="39">
                  <c:v>1708</c:v>
                </c:pt>
                <c:pt idx="40">
                  <c:v>1464</c:v>
                </c:pt>
                <c:pt idx="41">
                  <c:v>1471</c:v>
                </c:pt>
                <c:pt idx="42">
                  <c:v>1252</c:v>
                </c:pt>
                <c:pt idx="43">
                  <c:v>1037</c:v>
                </c:pt>
                <c:pt idx="44">
                  <c:v>1284</c:v>
                </c:pt>
                <c:pt idx="45">
                  <c:v>1199</c:v>
                </c:pt>
                <c:pt idx="46">
                  <c:v>1230</c:v>
                </c:pt>
                <c:pt idx="47">
                  <c:v>1142</c:v>
                </c:pt>
                <c:pt idx="48">
                  <c:v>1030</c:v>
                </c:pt>
                <c:pt idx="49">
                  <c:v>1019</c:v>
                </c:pt>
                <c:pt idx="50">
                  <c:v>819</c:v>
                </c:pt>
                <c:pt idx="51">
                  <c:v>766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2005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SérieHist03a07!$B$7:$BB$7</c:f>
              <c:numCache>
                <c:ptCount val="53"/>
                <c:pt idx="0">
                  <c:v>1785</c:v>
                </c:pt>
                <c:pt idx="1">
                  <c:v>1877</c:v>
                </c:pt>
                <c:pt idx="2">
                  <c:v>1595</c:v>
                </c:pt>
                <c:pt idx="3">
                  <c:v>1627</c:v>
                </c:pt>
                <c:pt idx="4">
                  <c:v>1543</c:v>
                </c:pt>
                <c:pt idx="5">
                  <c:v>1495</c:v>
                </c:pt>
                <c:pt idx="6">
                  <c:v>1683</c:v>
                </c:pt>
                <c:pt idx="7">
                  <c:v>1929</c:v>
                </c:pt>
                <c:pt idx="8">
                  <c:v>1900</c:v>
                </c:pt>
                <c:pt idx="9">
                  <c:v>2074</c:v>
                </c:pt>
                <c:pt idx="10">
                  <c:v>2136</c:v>
                </c:pt>
                <c:pt idx="11">
                  <c:v>1881</c:v>
                </c:pt>
                <c:pt idx="12">
                  <c:v>1915</c:v>
                </c:pt>
                <c:pt idx="13">
                  <c:v>2166</c:v>
                </c:pt>
                <c:pt idx="14">
                  <c:v>2026</c:v>
                </c:pt>
                <c:pt idx="15">
                  <c:v>2033</c:v>
                </c:pt>
                <c:pt idx="16">
                  <c:v>1868</c:v>
                </c:pt>
                <c:pt idx="17">
                  <c:v>1848</c:v>
                </c:pt>
                <c:pt idx="18">
                  <c:v>2222</c:v>
                </c:pt>
                <c:pt idx="19">
                  <c:v>2391</c:v>
                </c:pt>
                <c:pt idx="20">
                  <c:v>2172</c:v>
                </c:pt>
                <c:pt idx="21">
                  <c:v>2483</c:v>
                </c:pt>
                <c:pt idx="22">
                  <c:v>2647</c:v>
                </c:pt>
                <c:pt idx="23">
                  <c:v>2826</c:v>
                </c:pt>
                <c:pt idx="24">
                  <c:v>2351</c:v>
                </c:pt>
                <c:pt idx="25">
                  <c:v>2314</c:v>
                </c:pt>
                <c:pt idx="26">
                  <c:v>1963</c:v>
                </c:pt>
                <c:pt idx="27">
                  <c:v>1891</c:v>
                </c:pt>
                <c:pt idx="28">
                  <c:v>1621</c:v>
                </c:pt>
                <c:pt idx="29">
                  <c:v>1649</c:v>
                </c:pt>
                <c:pt idx="30">
                  <c:v>1850</c:v>
                </c:pt>
                <c:pt idx="31">
                  <c:v>1942</c:v>
                </c:pt>
                <c:pt idx="32">
                  <c:v>2045</c:v>
                </c:pt>
                <c:pt idx="33">
                  <c:v>1881</c:v>
                </c:pt>
                <c:pt idx="34">
                  <c:v>1916</c:v>
                </c:pt>
                <c:pt idx="35">
                  <c:v>1394</c:v>
                </c:pt>
                <c:pt idx="36">
                  <c:v>1450</c:v>
                </c:pt>
                <c:pt idx="37">
                  <c:v>1425</c:v>
                </c:pt>
                <c:pt idx="38">
                  <c:v>1552</c:v>
                </c:pt>
                <c:pt idx="39">
                  <c:v>1408</c:v>
                </c:pt>
                <c:pt idx="40">
                  <c:v>1326</c:v>
                </c:pt>
                <c:pt idx="41">
                  <c:v>1418</c:v>
                </c:pt>
                <c:pt idx="42">
                  <c:v>1198</c:v>
                </c:pt>
                <c:pt idx="43">
                  <c:v>921</c:v>
                </c:pt>
                <c:pt idx="44">
                  <c:v>960</c:v>
                </c:pt>
                <c:pt idx="45">
                  <c:v>1030</c:v>
                </c:pt>
                <c:pt idx="46">
                  <c:v>1024</c:v>
                </c:pt>
                <c:pt idx="47">
                  <c:v>952</c:v>
                </c:pt>
                <c:pt idx="48">
                  <c:v>971</c:v>
                </c:pt>
                <c:pt idx="49">
                  <c:v>933</c:v>
                </c:pt>
                <c:pt idx="50">
                  <c:v>938</c:v>
                </c:pt>
                <c:pt idx="51">
                  <c:v>1801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2006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SérieHist03a07!$B$8:$BB$8</c:f>
              <c:numCache>
                <c:ptCount val="53"/>
                <c:pt idx="0">
                  <c:v>1212</c:v>
                </c:pt>
                <c:pt idx="1">
                  <c:v>1535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1872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1492</c:v>
                </c:pt>
                <c:pt idx="36">
                  <c:v>1980</c:v>
                </c:pt>
                <c:pt idx="37">
                  <c:v>1766</c:v>
                </c:pt>
                <c:pt idx="38">
                  <c:v>1524</c:v>
                </c:pt>
                <c:pt idx="39">
                  <c:v>1478</c:v>
                </c:pt>
                <c:pt idx="40">
                  <c:v>1302</c:v>
                </c:pt>
                <c:pt idx="41">
                  <c:v>1082</c:v>
                </c:pt>
                <c:pt idx="42">
                  <c:v>1228</c:v>
                </c:pt>
                <c:pt idx="43">
                  <c:v>1148</c:v>
                </c:pt>
                <c:pt idx="44">
                  <c:v>1027</c:v>
                </c:pt>
                <c:pt idx="45">
                  <c:v>1011</c:v>
                </c:pt>
                <c:pt idx="46">
                  <c:v>1128</c:v>
                </c:pt>
                <c:pt idx="47">
                  <c:v>1146</c:v>
                </c:pt>
                <c:pt idx="48">
                  <c:v>1045</c:v>
                </c:pt>
                <c:pt idx="49">
                  <c:v>959</c:v>
                </c:pt>
                <c:pt idx="50">
                  <c:v>997</c:v>
                </c:pt>
                <c:pt idx="51">
                  <c:v>1145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2007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SérieHist03a07!$B$4:$BB$4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SérieHist03a07!$B$9:$BB$9</c:f>
              <c:numCache>
                <c:ptCount val="53"/>
                <c:pt idx="0">
                  <c:v>1496</c:v>
                </c:pt>
                <c:pt idx="1">
                  <c:v>1598</c:v>
                </c:pt>
                <c:pt idx="2">
                  <c:v>1605</c:v>
                </c:pt>
                <c:pt idx="3">
                  <c:v>1674</c:v>
                </c:pt>
                <c:pt idx="4">
                  <c:v>1832</c:v>
                </c:pt>
                <c:pt idx="5">
                  <c:v>1829</c:v>
                </c:pt>
                <c:pt idx="6">
                  <c:v>1693</c:v>
                </c:pt>
                <c:pt idx="7">
                  <c:v>2022</c:v>
                </c:pt>
                <c:pt idx="8">
                  <c:v>2263</c:v>
                </c:pt>
                <c:pt idx="9">
                  <c:v>2218</c:v>
                </c:pt>
                <c:pt idx="10">
                  <c:v>2283</c:v>
                </c:pt>
                <c:pt idx="11">
                  <c:v>2239</c:v>
                </c:pt>
                <c:pt idx="12">
                  <c:v>2396</c:v>
                </c:pt>
                <c:pt idx="13">
                  <c:v>2232</c:v>
                </c:pt>
                <c:pt idx="14">
                  <c:v>2225</c:v>
                </c:pt>
                <c:pt idx="15">
                  <c:v>2233</c:v>
                </c:pt>
                <c:pt idx="16">
                  <c:v>1959</c:v>
                </c:pt>
                <c:pt idx="17">
                  <c:v>1764</c:v>
                </c:pt>
                <c:pt idx="18">
                  <c:v>1626</c:v>
                </c:pt>
                <c:pt idx="19">
                  <c:v>1722</c:v>
                </c:pt>
                <c:pt idx="20">
                  <c:v>1471</c:v>
                </c:pt>
                <c:pt idx="21">
                  <c:v>1453</c:v>
                </c:pt>
                <c:pt idx="22">
                  <c:v>1469</c:v>
                </c:pt>
                <c:pt idx="23">
                  <c:v>1656</c:v>
                </c:pt>
                <c:pt idx="24">
                  <c:v>1800</c:v>
                </c:pt>
                <c:pt idx="25">
                  <c:v>1694</c:v>
                </c:pt>
                <c:pt idx="26">
                  <c:v>1947</c:v>
                </c:pt>
                <c:pt idx="27">
                  <c:v>2078</c:v>
                </c:pt>
                <c:pt idx="28">
                  <c:v>1774</c:v>
                </c:pt>
                <c:pt idx="29">
                  <c:v>1895</c:v>
                </c:pt>
                <c:pt idx="30">
                  <c:v>2094</c:v>
                </c:pt>
                <c:pt idx="31">
                  <c:v>2260</c:v>
                </c:pt>
                <c:pt idx="32">
                  <c:v>2672</c:v>
                </c:pt>
                <c:pt idx="33">
                  <c:v>2528</c:v>
                </c:pt>
                <c:pt idx="34">
                  <c:v>2749</c:v>
                </c:pt>
                <c:pt idx="35">
                  <c:v>2349</c:v>
                </c:pt>
                <c:pt idx="36">
                  <c:v>2300</c:v>
                </c:pt>
                <c:pt idx="37">
                  <c:v>2494</c:v>
                </c:pt>
                <c:pt idx="38">
                  <c:v>2133</c:v>
                </c:pt>
                <c:pt idx="39">
                  <c:v>1964</c:v>
                </c:pt>
                <c:pt idx="40">
                  <c:v>1980</c:v>
                </c:pt>
                <c:pt idx="41">
                  <c:v>2512</c:v>
                </c:pt>
                <c:pt idx="42">
                  <c:v>2535</c:v>
                </c:pt>
                <c:pt idx="43">
                  <c:v>2138</c:v>
                </c:pt>
                <c:pt idx="44">
                  <c:v>1852</c:v>
                </c:pt>
                <c:pt idx="45">
                  <c:v>1368</c:v>
                </c:pt>
                <c:pt idx="46">
                  <c:v>1308</c:v>
                </c:pt>
                <c:pt idx="47">
                  <c:v>1321</c:v>
                </c:pt>
                <c:pt idx="48">
                  <c:v>1352</c:v>
                </c:pt>
                <c:pt idx="49">
                  <c:v>1265</c:v>
                </c:pt>
                <c:pt idx="50">
                  <c:v>1007</c:v>
                </c:pt>
                <c:pt idx="51">
                  <c:v>923</c:v>
                </c:pt>
                <c:pt idx="52">
                  <c:v>0</c:v>
                </c:pt>
              </c:numCache>
            </c:numRef>
          </c:val>
          <c:smooth val="0"/>
        </c:ser>
        <c:axId val="11062600"/>
        <c:axId val="32454537"/>
      </c:lineChart>
      <c:catAx>
        <c:axId val="1106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4537"/>
        <c:crosses val="autoZero"/>
        <c:auto val="1"/>
        <c:lblOffset val="100"/>
        <c:noMultiLvlLbl val="0"/>
      </c:catAx>
      <c:valAx>
        <c:axId val="32454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62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42</xdr:row>
      <xdr:rowOff>0</xdr:rowOff>
    </xdr:from>
    <xdr:to>
      <xdr:col>53</xdr:col>
      <xdr:colOff>542925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3277850" y="6858000"/>
        <a:ext cx="8296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0"/>
  <sheetViews>
    <sheetView tabSelected="1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13.8515625" style="94" customWidth="1"/>
    <col min="2" max="2" width="5.421875" style="95" customWidth="1"/>
    <col min="3" max="3" width="6.8515625" style="95" customWidth="1"/>
    <col min="4" max="4" width="5.28125" style="95" customWidth="1"/>
    <col min="5" max="5" width="5.28125" style="95" bestFit="1" customWidth="1"/>
    <col min="6" max="6" width="6.00390625" style="95" bestFit="1" customWidth="1"/>
    <col min="7" max="7" width="5.28125" style="95" bestFit="1" customWidth="1"/>
    <col min="8" max="8" width="7.00390625" style="95" customWidth="1"/>
    <col min="9" max="9" width="5.8515625" style="95" customWidth="1"/>
    <col min="10" max="10" width="6.421875" style="95" customWidth="1"/>
    <col min="11" max="11" width="6.140625" style="95" customWidth="1"/>
    <col min="12" max="12" width="6.00390625" style="95" bestFit="1" customWidth="1"/>
    <col min="13" max="13" width="7.140625" style="95" customWidth="1"/>
    <col min="14" max="14" width="6.140625" style="95" bestFit="1" customWidth="1"/>
    <col min="15" max="15" width="7.28125" style="95" customWidth="1"/>
    <col min="16" max="16" width="6.140625" style="95" bestFit="1" customWidth="1"/>
    <col min="17" max="17" width="7.421875" style="95" customWidth="1"/>
    <col min="18" max="18" width="6.140625" style="95" bestFit="1" customWidth="1"/>
    <col min="19" max="19" width="6.00390625" style="95" bestFit="1" customWidth="1"/>
    <col min="20" max="20" width="6.421875" style="95" customWidth="1"/>
    <col min="21" max="22" width="5.7109375" style="95" customWidth="1"/>
    <col min="23" max="23" width="7.00390625" style="95" customWidth="1"/>
    <col min="24" max="24" width="10.00390625" style="95" customWidth="1"/>
    <col min="25" max="26" width="5.140625" style="95" customWidth="1"/>
    <col min="27" max="27" width="5.8515625" style="95" customWidth="1"/>
    <col min="28" max="29" width="5.28125" style="95" customWidth="1"/>
    <col min="30" max="30" width="5.57421875" style="95" customWidth="1"/>
    <col min="31" max="31" width="6.28125" style="95" customWidth="1"/>
    <col min="32" max="33" width="5.28125" style="95" customWidth="1"/>
    <col min="34" max="34" width="5.57421875" style="95" customWidth="1"/>
    <col min="35" max="35" width="5.140625" style="95" customWidth="1"/>
    <col min="36" max="36" width="5.7109375" style="95" customWidth="1"/>
    <col min="37" max="37" width="5.57421875" style="95" customWidth="1"/>
    <col min="38" max="39" width="5.28125" style="95" customWidth="1"/>
    <col min="40" max="40" width="5.57421875" style="95" customWidth="1"/>
    <col min="41" max="41" width="5.28125" style="95" customWidth="1"/>
    <col min="42" max="46" width="5.140625" style="95" customWidth="1"/>
    <col min="47" max="47" width="5.28125" style="95" customWidth="1"/>
    <col min="48" max="48" width="5.57421875" style="95" customWidth="1"/>
    <col min="49" max="53" width="5.140625" style="95" customWidth="1"/>
    <col min="54" max="54" width="10.00390625" style="0" customWidth="1"/>
    <col min="55" max="55" width="9.8515625" style="0" customWidth="1"/>
    <col min="56" max="56" width="18.7109375" style="0" customWidth="1"/>
  </cols>
  <sheetData>
    <row r="1" spans="1:13" s="150" customFormat="1" ht="12.75">
      <c r="A1" s="2" t="s">
        <v>138</v>
      </c>
      <c r="M1" s="2" t="s">
        <v>139</v>
      </c>
    </row>
    <row r="2" spans="1:13" s="150" customFormat="1" ht="12.75">
      <c r="A2" s="2"/>
      <c r="M2" s="2"/>
    </row>
    <row r="3" ht="12.75">
      <c r="A3" s="187" t="s">
        <v>143</v>
      </c>
    </row>
    <row r="4" ht="13.5" thickBot="1"/>
    <row r="5" spans="1:56" ht="13.5" thickBot="1">
      <c r="A5" s="194" t="s">
        <v>141</v>
      </c>
      <c r="B5" s="191"/>
      <c r="C5" s="192"/>
      <c r="D5" s="192"/>
      <c r="E5" s="192"/>
      <c r="F5" s="192"/>
      <c r="G5" s="192"/>
      <c r="H5" s="192"/>
      <c r="I5" s="193" t="s">
        <v>142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6"/>
      <c r="BD5" s="2"/>
    </row>
    <row r="6" spans="1:57" s="2" customFormat="1" ht="13.5" thickBot="1">
      <c r="A6" s="190" t="s">
        <v>63</v>
      </c>
      <c r="B6" s="132" t="s">
        <v>69</v>
      </c>
      <c r="C6" s="97" t="s">
        <v>70</v>
      </c>
      <c r="D6" s="97" t="s">
        <v>71</v>
      </c>
      <c r="E6" s="97" t="s">
        <v>72</v>
      </c>
      <c r="F6" s="97" t="s">
        <v>73</v>
      </c>
      <c r="G6" s="97" t="s">
        <v>74</v>
      </c>
      <c r="H6" s="97" t="s">
        <v>75</v>
      </c>
      <c r="I6" s="97" t="s">
        <v>76</v>
      </c>
      <c r="J6" s="97" t="s">
        <v>77</v>
      </c>
      <c r="K6" s="97" t="s">
        <v>78</v>
      </c>
      <c r="L6" s="97" t="s">
        <v>79</v>
      </c>
      <c r="M6" s="97" t="s">
        <v>80</v>
      </c>
      <c r="N6" s="97" t="s">
        <v>81</v>
      </c>
      <c r="O6" s="97" t="s">
        <v>82</v>
      </c>
      <c r="P6" s="97" t="s">
        <v>83</v>
      </c>
      <c r="Q6" s="97" t="s">
        <v>84</v>
      </c>
      <c r="R6" s="97" t="s">
        <v>85</v>
      </c>
      <c r="S6" s="97" t="s">
        <v>86</v>
      </c>
      <c r="T6" s="97" t="s">
        <v>87</v>
      </c>
      <c r="U6" s="97" t="s">
        <v>88</v>
      </c>
      <c r="V6" s="97" t="s">
        <v>89</v>
      </c>
      <c r="W6" s="97" t="s">
        <v>90</v>
      </c>
      <c r="X6" s="97" t="s">
        <v>91</v>
      </c>
      <c r="Y6" s="97" t="s">
        <v>92</v>
      </c>
      <c r="Z6" s="97" t="s">
        <v>93</v>
      </c>
      <c r="AA6" s="97" t="s">
        <v>94</v>
      </c>
      <c r="AB6" s="97" t="s">
        <v>95</v>
      </c>
      <c r="AC6" s="97" t="s">
        <v>96</v>
      </c>
      <c r="AD6" s="97" t="s">
        <v>97</v>
      </c>
      <c r="AE6" s="97" t="s">
        <v>98</v>
      </c>
      <c r="AF6" s="97" t="s">
        <v>99</v>
      </c>
      <c r="AG6" s="97" t="s">
        <v>100</v>
      </c>
      <c r="AH6" s="97" t="s">
        <v>101</v>
      </c>
      <c r="AI6" s="97" t="s">
        <v>102</v>
      </c>
      <c r="AJ6" s="97" t="s">
        <v>103</v>
      </c>
      <c r="AK6" s="97" t="s">
        <v>104</v>
      </c>
      <c r="AL6" s="97" t="s">
        <v>105</v>
      </c>
      <c r="AM6" s="97" t="s">
        <v>106</v>
      </c>
      <c r="AN6" s="97" t="s">
        <v>107</v>
      </c>
      <c r="AO6" s="97" t="s">
        <v>108</v>
      </c>
      <c r="AP6" s="97" t="s">
        <v>109</v>
      </c>
      <c r="AQ6" s="97" t="s">
        <v>110</v>
      </c>
      <c r="AR6" s="97" t="s">
        <v>111</v>
      </c>
      <c r="AS6" s="97" t="s">
        <v>112</v>
      </c>
      <c r="AT6" s="97" t="s">
        <v>113</v>
      </c>
      <c r="AU6" s="97" t="s">
        <v>114</v>
      </c>
      <c r="AV6" s="97" t="s">
        <v>115</v>
      </c>
      <c r="AW6" s="97" t="s">
        <v>116</v>
      </c>
      <c r="AX6" s="97" t="s">
        <v>117</v>
      </c>
      <c r="AY6" s="97" t="s">
        <v>118</v>
      </c>
      <c r="AZ6" s="97" t="s">
        <v>119</v>
      </c>
      <c r="BA6" s="135" t="s">
        <v>120</v>
      </c>
      <c r="BB6" s="197" t="s">
        <v>62</v>
      </c>
      <c r="BD6" s="40"/>
      <c r="BE6" s="40"/>
    </row>
    <row r="7" spans="1:57" ht="12.75">
      <c r="A7" s="188" t="s">
        <v>35</v>
      </c>
      <c r="B7" s="108">
        <f>SE1!T7</f>
        <v>0</v>
      </c>
      <c r="C7" s="108">
        <f>SE2!T7</f>
        <v>1</v>
      </c>
      <c r="D7" s="108">
        <f>SE3!T7</f>
        <v>6</v>
      </c>
      <c r="E7" s="108">
        <f>SE4!T7</f>
        <v>0</v>
      </c>
      <c r="F7" s="108">
        <f>SE5!T7</f>
        <v>3</v>
      </c>
      <c r="G7" s="108">
        <f>SE6!T7</f>
        <v>3</v>
      </c>
      <c r="H7" s="99">
        <f>SE7!T7</f>
        <v>3</v>
      </c>
      <c r="I7" s="99">
        <f>SE8!T7</f>
        <v>1</v>
      </c>
      <c r="J7" s="99">
        <f>SE9!T7</f>
        <v>8</v>
      </c>
      <c r="K7" s="99">
        <f>se10!T7</f>
        <v>4</v>
      </c>
      <c r="L7" s="99">
        <f>se11!T7</f>
        <v>4</v>
      </c>
      <c r="M7" s="99">
        <f>se12!T7</f>
        <v>1</v>
      </c>
      <c r="N7" s="99">
        <f>se13!T7</f>
        <v>7</v>
      </c>
      <c r="O7" s="99">
        <f>'SE 14'!T7</f>
        <v>3</v>
      </c>
      <c r="P7" s="99">
        <f>SE15!T7</f>
        <v>8</v>
      </c>
      <c r="Q7" s="99">
        <f>'SE 16'!T7</f>
        <v>2</v>
      </c>
      <c r="R7" s="99">
        <f>'SE 17'!T7</f>
        <v>3</v>
      </c>
      <c r="S7" s="99">
        <f>'SE 18'!T7</f>
        <v>1</v>
      </c>
      <c r="T7" s="99">
        <f>'SE 19'!T7</f>
        <v>1</v>
      </c>
      <c r="U7" s="108">
        <f>'SE 20'!T7</f>
        <v>4</v>
      </c>
      <c r="V7" s="99">
        <f>'SE 21'!T7</f>
        <v>1</v>
      </c>
      <c r="W7" s="99">
        <f>'SE 22'!T7</f>
        <v>7</v>
      </c>
      <c r="X7" s="99">
        <f>'SE 23'!T7</f>
        <v>5</v>
      </c>
      <c r="Y7" s="99">
        <f>SE24!T7</f>
        <v>2</v>
      </c>
      <c r="Z7" s="99">
        <f>'SE 25'!T7</f>
        <v>3</v>
      </c>
      <c r="AA7" s="99">
        <f>'SE 26'!T7</f>
        <v>4</v>
      </c>
      <c r="AB7" s="99">
        <f>'SE 27'!T7</f>
        <v>2</v>
      </c>
      <c r="AC7" s="108">
        <f>'SE 28'!T7</f>
        <v>6</v>
      </c>
      <c r="AD7" s="133">
        <f>'SE 29'!T7</f>
        <v>3</v>
      </c>
      <c r="AE7" s="111">
        <f>'SE 30'!T7</f>
        <v>2</v>
      </c>
      <c r="AF7" s="134">
        <f>'SE 31'!T7</f>
        <v>5</v>
      </c>
      <c r="AG7" s="108">
        <f>'SE 32'!T7</f>
        <v>12</v>
      </c>
      <c r="AH7" s="99">
        <f>'SE 33'!T7</f>
        <v>4</v>
      </c>
      <c r="AI7" s="99">
        <f>'SE 34'!T7</f>
        <v>3</v>
      </c>
      <c r="AJ7" s="99">
        <f>'SE 35'!T7</f>
        <v>4</v>
      </c>
      <c r="AK7" s="99">
        <f>'SE 36'!T7</f>
        <v>1</v>
      </c>
      <c r="AL7" s="99">
        <f>'SE 37'!T7</f>
        <v>6</v>
      </c>
      <c r="AM7" s="99">
        <f>'SE 38'!T7</f>
        <v>1</v>
      </c>
      <c r="AN7" s="99">
        <f>'SE 39'!T7</f>
        <v>1</v>
      </c>
      <c r="AO7" s="99">
        <f>'SE 40'!T7</f>
        <v>3</v>
      </c>
      <c r="AP7" s="99">
        <f>'SE 41'!T7</f>
        <v>1</v>
      </c>
      <c r="AQ7" s="99">
        <f>'SE 42'!T7</f>
        <v>6</v>
      </c>
      <c r="AR7" s="99">
        <f>'SE 43'!T7</f>
        <v>4</v>
      </c>
      <c r="AS7" s="99">
        <f>'SE 44'!T7</f>
        <v>1</v>
      </c>
      <c r="AT7" s="99">
        <f>'SE 45'!T7</f>
        <v>3</v>
      </c>
      <c r="AU7" s="99">
        <f>'SE 46'!T7</f>
        <v>0</v>
      </c>
      <c r="AV7" s="99">
        <f>'SE 47'!T7</f>
        <v>0</v>
      </c>
      <c r="AW7" s="99">
        <f>'SE 48'!T7</f>
        <v>0</v>
      </c>
      <c r="AX7" s="99">
        <f>se49!T7</f>
        <v>0</v>
      </c>
      <c r="AY7" s="99">
        <f>se50!T7</f>
        <v>3</v>
      </c>
      <c r="AZ7" s="99">
        <f>se51!T7</f>
        <v>0</v>
      </c>
      <c r="BA7" s="100">
        <f>se52!T7</f>
        <v>0</v>
      </c>
      <c r="BB7" s="195">
        <f>SUM(B7:BA7)</f>
        <v>156</v>
      </c>
      <c r="BD7" s="40"/>
      <c r="BE7" s="40"/>
    </row>
    <row r="8" spans="1:57" ht="12.75">
      <c r="A8" s="98" t="s">
        <v>36</v>
      </c>
      <c r="B8" s="108">
        <f>SE1!T8</f>
        <v>44</v>
      </c>
      <c r="C8" s="108">
        <f>SE2!T8</f>
        <v>45</v>
      </c>
      <c r="D8" s="108">
        <f>SE3!T8</f>
        <v>41</v>
      </c>
      <c r="E8" s="108">
        <f>SE4!T8</f>
        <v>48</v>
      </c>
      <c r="F8" s="108">
        <f>SE5!T8</f>
        <v>38</v>
      </c>
      <c r="G8" s="108">
        <f>SE6!T8</f>
        <v>51</v>
      </c>
      <c r="H8" s="99">
        <f>SE7!T8</f>
        <v>36</v>
      </c>
      <c r="I8" s="99">
        <f>SE8!T8</f>
        <v>60</v>
      </c>
      <c r="J8" s="99">
        <f>SE9!T8</f>
        <v>63</v>
      </c>
      <c r="K8" s="99">
        <f>se10!T8</f>
        <v>42</v>
      </c>
      <c r="L8" s="99">
        <f>se11!T8</f>
        <v>20</v>
      </c>
      <c r="M8" s="99">
        <f>se12!T8</f>
        <v>46</v>
      </c>
      <c r="N8" s="99">
        <f>se13!T8</f>
        <v>93</v>
      </c>
      <c r="O8" s="99">
        <f>'SE 14'!T8</f>
        <v>45</v>
      </c>
      <c r="P8" s="99">
        <f>SE15!T8</f>
        <v>34</v>
      </c>
      <c r="Q8" s="99">
        <f>'SE 16'!T8</f>
        <v>45</v>
      </c>
      <c r="R8" s="99">
        <f>'SE 17'!T8</f>
        <v>32</v>
      </c>
      <c r="S8" s="99">
        <f>'SE 18'!T8</f>
        <v>34</v>
      </c>
      <c r="T8" s="99">
        <f>'SE 19'!T8</f>
        <v>26</v>
      </c>
      <c r="U8" s="99">
        <f>'SE 20'!T8</f>
        <v>33</v>
      </c>
      <c r="V8" s="99">
        <f>'SE 21'!T8</f>
        <v>25</v>
      </c>
      <c r="W8" s="99">
        <f>'SE 22'!T8</f>
        <v>31</v>
      </c>
      <c r="X8" s="99">
        <f>'SE 23'!T8</f>
        <v>22</v>
      </c>
      <c r="Y8" s="99">
        <f>SE24!T8</f>
        <v>43</v>
      </c>
      <c r="Z8" s="99">
        <f>'SE 25'!T8</f>
        <v>26</v>
      </c>
      <c r="AA8" s="99">
        <f>'SE 26'!T8</f>
        <v>41</v>
      </c>
      <c r="AB8" s="99">
        <f>'SE 27'!T8</f>
        <v>53</v>
      </c>
      <c r="AC8" s="99">
        <f>'SE 28'!T8</f>
        <v>67</v>
      </c>
      <c r="AD8" s="100">
        <f>'SE 29'!T8</f>
        <v>31</v>
      </c>
      <c r="AE8" s="110">
        <f>'SE 30'!T8</f>
        <v>40</v>
      </c>
      <c r="AF8" s="109">
        <f>'SE 31'!T8</f>
        <v>61</v>
      </c>
      <c r="AG8" s="99">
        <f>'SE 32'!T8</f>
        <v>34</v>
      </c>
      <c r="AH8" s="99">
        <f>'SE 33'!T8</f>
        <v>27</v>
      </c>
      <c r="AI8" s="99">
        <f>'SE 34'!T8</f>
        <v>50</v>
      </c>
      <c r="AJ8" s="99">
        <f>'SE 35'!T8</f>
        <v>38</v>
      </c>
      <c r="AK8" s="99">
        <f>'SE 36'!T8</f>
        <v>55</v>
      </c>
      <c r="AL8" s="99">
        <f>'SE 37'!T8</f>
        <v>77</v>
      </c>
      <c r="AM8" s="99">
        <f>'SE 38'!T8</f>
        <v>70</v>
      </c>
      <c r="AN8" s="99">
        <f>'SE 39'!T8</f>
        <v>51</v>
      </c>
      <c r="AO8" s="99">
        <f>'SE 40'!T8</f>
        <v>44</v>
      </c>
      <c r="AP8" s="99">
        <f>'SE 41'!T8</f>
        <v>58</v>
      </c>
      <c r="AQ8" s="99">
        <f>'SE 42'!T8</f>
        <v>69</v>
      </c>
      <c r="AR8" s="99">
        <f>'SE 43'!T8</f>
        <v>71</v>
      </c>
      <c r="AS8" s="99">
        <f>'SE 44'!T8</f>
        <v>52</v>
      </c>
      <c r="AT8" s="99">
        <f>'SE 45'!T8</f>
        <v>77</v>
      </c>
      <c r="AU8" s="99">
        <f>'SE 46'!T8</f>
        <v>45</v>
      </c>
      <c r="AV8" s="99">
        <f>'SE 47'!T8</f>
        <v>39</v>
      </c>
      <c r="AW8" s="99">
        <f>'SE 48'!T8</f>
        <v>38</v>
      </c>
      <c r="AX8" s="99">
        <f>se49!T8</f>
        <v>27</v>
      </c>
      <c r="AY8" s="99">
        <f>se50!T8</f>
        <v>21</v>
      </c>
      <c r="AZ8" s="99">
        <f>se51!T8</f>
        <v>37</v>
      </c>
      <c r="BA8" s="100">
        <f>se52!T8</f>
        <v>32</v>
      </c>
      <c r="BB8" s="101">
        <f aca="true" t="shared" si="0" ref="BB8:BB35">SUM(B8:BA8)</f>
        <v>2328</v>
      </c>
      <c r="BD8" s="40"/>
      <c r="BE8" s="40"/>
    </row>
    <row r="9" spans="1:57" ht="12.75">
      <c r="A9" s="98" t="s">
        <v>37</v>
      </c>
      <c r="B9" s="108">
        <f>SE1!T9</f>
        <v>0</v>
      </c>
      <c r="C9" s="108">
        <f>SE2!T9</f>
        <v>1</v>
      </c>
      <c r="D9" s="108">
        <f>SE3!T9</f>
        <v>6</v>
      </c>
      <c r="E9" s="108">
        <f>SE4!T9</f>
        <v>1</v>
      </c>
      <c r="F9" s="108">
        <f>SE5!T9</f>
        <v>4</v>
      </c>
      <c r="G9" s="108">
        <f>SE6!T9</f>
        <v>8</v>
      </c>
      <c r="H9" s="99">
        <f>SE7!T9</f>
        <v>8</v>
      </c>
      <c r="I9" s="99">
        <f>SE8!T9</f>
        <v>6</v>
      </c>
      <c r="J9" s="99">
        <f>SE9!T9</f>
        <v>7</v>
      </c>
      <c r="K9" s="99">
        <f>se10!T9</f>
        <v>11</v>
      </c>
      <c r="L9" s="99">
        <f>se11!T9</f>
        <v>11</v>
      </c>
      <c r="M9" s="99">
        <f>se12!T9</f>
        <v>9</v>
      </c>
      <c r="N9" s="99">
        <f>se13!T9</f>
        <v>16</v>
      </c>
      <c r="O9" s="99">
        <f>'SE 14'!T9</f>
        <v>6</v>
      </c>
      <c r="P9" s="99">
        <f>SE15!T9</f>
        <v>7</v>
      </c>
      <c r="Q9" s="99">
        <f>'SE 16'!T9</f>
        <v>4</v>
      </c>
      <c r="R9" s="99">
        <f>'SE 17'!T9</f>
        <v>9</v>
      </c>
      <c r="S9" s="99">
        <f>'SE 18'!T9</f>
        <v>7</v>
      </c>
      <c r="T9" s="99">
        <f>'SE 19'!T9</f>
        <v>9</v>
      </c>
      <c r="U9" s="99">
        <f>'SE 20'!T9</f>
        <v>6</v>
      </c>
      <c r="V9" s="99">
        <f>'SE 21'!T9</f>
        <v>8</v>
      </c>
      <c r="W9" s="99">
        <f>'SE 22'!T9</f>
        <v>9</v>
      </c>
      <c r="X9" s="99">
        <f>'SE 23'!T9</f>
        <v>3</v>
      </c>
      <c r="Y9" s="99">
        <f>SE24!T9</f>
        <v>11</v>
      </c>
      <c r="Z9" s="99">
        <f>'SE 25'!T9</f>
        <v>7</v>
      </c>
      <c r="AA9" s="99">
        <f>'SE 26'!T9</f>
        <v>6</v>
      </c>
      <c r="AB9" s="99">
        <f>'SE 27'!T9</f>
        <v>13</v>
      </c>
      <c r="AC9" s="99">
        <f>'SE 28'!T9</f>
        <v>13</v>
      </c>
      <c r="AD9" s="100">
        <f>'SE 29'!T9</f>
        <v>4</v>
      </c>
      <c r="AE9" s="110">
        <f>'SE 30'!T9</f>
        <v>7</v>
      </c>
      <c r="AF9" s="109">
        <f>'SE 31'!T9</f>
        <v>3</v>
      </c>
      <c r="AG9" s="99">
        <f>'SE 32'!T9</f>
        <v>7</v>
      </c>
      <c r="AH9" s="99">
        <f>'SE 33'!T9</f>
        <v>8</v>
      </c>
      <c r="AI9" s="99">
        <f>'SE 34'!T9</f>
        <v>8</v>
      </c>
      <c r="AJ9" s="99">
        <f>'SE 35'!T9</f>
        <v>8</v>
      </c>
      <c r="AK9" s="99">
        <f>'SE 36'!T9</f>
        <v>13</v>
      </c>
      <c r="AL9" s="99">
        <f>'SE 37'!T9</f>
        <v>9</v>
      </c>
      <c r="AM9" s="99">
        <f>'SE 38'!T9</f>
        <v>19</v>
      </c>
      <c r="AN9" s="99">
        <f>'SE 39'!T9</f>
        <v>11</v>
      </c>
      <c r="AO9" s="99">
        <f>'SE 40'!T9</f>
        <v>20</v>
      </c>
      <c r="AP9" s="99">
        <f>'SE 41'!T9</f>
        <v>11</v>
      </c>
      <c r="AQ9" s="99">
        <f>'SE 42'!T9</f>
        <v>12</v>
      </c>
      <c r="AR9" s="99">
        <f>'SE 43'!T9</f>
        <v>14</v>
      </c>
      <c r="AS9" s="99">
        <f>'SE 44'!T9</f>
        <v>5</v>
      </c>
      <c r="AT9" s="99">
        <f>'SE 45'!T9</f>
        <v>10</v>
      </c>
      <c r="AU9" s="99">
        <f>'SE 46'!T9</f>
        <v>0</v>
      </c>
      <c r="AV9" s="99">
        <f>'SE 47'!T9</f>
        <v>5</v>
      </c>
      <c r="AW9" s="99">
        <f>'SE 48'!T9</f>
        <v>3</v>
      </c>
      <c r="AX9" s="99">
        <f>se49!T9</f>
        <v>5</v>
      </c>
      <c r="AY9" s="99">
        <f>se50!T9</f>
        <v>0</v>
      </c>
      <c r="AZ9" s="99">
        <f>se51!T9</f>
        <v>4</v>
      </c>
      <c r="BA9" s="100">
        <f>se52!T9</f>
        <v>0</v>
      </c>
      <c r="BB9" s="101">
        <f t="shared" si="0"/>
        <v>392</v>
      </c>
      <c r="BD9" s="40"/>
      <c r="BE9" s="40"/>
    </row>
    <row r="10" spans="1:57" ht="12.75">
      <c r="A10" s="98" t="s">
        <v>38</v>
      </c>
      <c r="B10" s="108">
        <f>SE1!T10</f>
        <v>1</v>
      </c>
      <c r="C10" s="108">
        <f>SE2!T10</f>
        <v>4</v>
      </c>
      <c r="D10" s="108">
        <f>SE3!T10</f>
        <v>6</v>
      </c>
      <c r="E10" s="108">
        <f>SE4!T10</f>
        <v>2</v>
      </c>
      <c r="F10" s="108">
        <f>SE5!T10</f>
        <v>2</v>
      </c>
      <c r="G10" s="108">
        <f>SE6!T10</f>
        <v>9</v>
      </c>
      <c r="H10" s="99">
        <f>SE7!T10</f>
        <v>8</v>
      </c>
      <c r="I10" s="99">
        <f>SE8!T10</f>
        <v>5</v>
      </c>
      <c r="J10" s="99">
        <f>SE9!T10</f>
        <v>5</v>
      </c>
      <c r="K10" s="99">
        <f>se10!T10</f>
        <v>8</v>
      </c>
      <c r="L10" s="99">
        <f>se11!T10</f>
        <v>7</v>
      </c>
      <c r="M10" s="99">
        <f>se12!T10</f>
        <v>11</v>
      </c>
      <c r="N10" s="99">
        <f>se13!T10</f>
        <v>5</v>
      </c>
      <c r="O10" s="99">
        <f>'SE 14'!T10</f>
        <v>3</v>
      </c>
      <c r="P10" s="99">
        <f>SE15!T10</f>
        <v>5</v>
      </c>
      <c r="Q10" s="99">
        <f>'SE 16'!T10</f>
        <v>2</v>
      </c>
      <c r="R10" s="99">
        <f>'SE 17'!T10</f>
        <v>3</v>
      </c>
      <c r="S10" s="99">
        <f>'SE 18'!T10</f>
        <v>2</v>
      </c>
      <c r="T10" s="99">
        <f>'SE 19'!T10</f>
        <v>4</v>
      </c>
      <c r="U10" s="99">
        <f>'SE 20'!T10</f>
        <v>12</v>
      </c>
      <c r="V10" s="99">
        <f>'SE 21'!T10</f>
        <v>2</v>
      </c>
      <c r="W10" s="99">
        <f>'SE 22'!T10</f>
        <v>3</v>
      </c>
      <c r="X10" s="99">
        <f>'SE 23'!T10</f>
        <v>0</v>
      </c>
      <c r="Y10" s="99">
        <f>SE24!T10</f>
        <v>8</v>
      </c>
      <c r="Z10" s="99">
        <f>'SE 25'!T10</f>
        <v>5</v>
      </c>
      <c r="AA10" s="99">
        <f>'SE 26'!T10</f>
        <v>4</v>
      </c>
      <c r="AB10" s="99">
        <f>'SE 27'!T10</f>
        <v>1</v>
      </c>
      <c r="AC10" s="99">
        <f>'SE 28'!T10</f>
        <v>2</v>
      </c>
      <c r="AD10" s="100">
        <f>'SE 29'!T10</f>
        <v>5</v>
      </c>
      <c r="AE10" s="110">
        <f>'SE 30'!T10</f>
        <v>10</v>
      </c>
      <c r="AF10" s="109">
        <f>'SE 31'!T10</f>
        <v>6</v>
      </c>
      <c r="AG10" s="99">
        <f>'SE 32'!T10</f>
        <v>23</v>
      </c>
      <c r="AH10" s="99">
        <f>'SE 33'!T10</f>
        <v>15</v>
      </c>
      <c r="AI10" s="99">
        <f>'SE 34'!T10</f>
        <v>16</v>
      </c>
      <c r="AJ10" s="99">
        <f>'SE 35'!T10</f>
        <v>11</v>
      </c>
      <c r="AK10" s="99">
        <f>'SE 36'!T10</f>
        <v>7</v>
      </c>
      <c r="AL10" s="99">
        <f>'SE 37'!T10</f>
        <v>5</v>
      </c>
      <c r="AM10" s="99">
        <f>'SE 38'!T10</f>
        <v>3</v>
      </c>
      <c r="AN10" s="99">
        <f>'SE 39'!T10</f>
        <v>4</v>
      </c>
      <c r="AO10" s="99">
        <f>'SE 40'!T10</f>
        <v>5</v>
      </c>
      <c r="AP10" s="99">
        <f>'SE 41'!T10</f>
        <v>5</v>
      </c>
      <c r="AQ10" s="99">
        <f>'SE 42'!T10</f>
        <v>3</v>
      </c>
      <c r="AR10" s="99">
        <f>'SE 43'!T10</f>
        <v>7</v>
      </c>
      <c r="AS10" s="99">
        <f>'SE 44'!T10</f>
        <v>7</v>
      </c>
      <c r="AT10" s="99">
        <f>'SE 45'!T10</f>
        <v>2</v>
      </c>
      <c r="AU10" s="99">
        <f>'SE 46'!T10</f>
        <v>2</v>
      </c>
      <c r="AV10" s="99">
        <f>'SE 47'!T10</f>
        <v>5</v>
      </c>
      <c r="AW10" s="99">
        <f>'SE 48'!T10</f>
        <v>9</v>
      </c>
      <c r="AX10" s="99">
        <f>se49!T10</f>
        <v>4</v>
      </c>
      <c r="AY10" s="99">
        <f>se50!T10</f>
        <v>5</v>
      </c>
      <c r="AZ10" s="99">
        <f>se51!T10</f>
        <v>0</v>
      </c>
      <c r="BA10" s="100">
        <f>se52!T10</f>
        <v>0</v>
      </c>
      <c r="BB10" s="101">
        <f t="shared" si="0"/>
        <v>288</v>
      </c>
      <c r="BD10" s="40"/>
      <c r="BE10" s="40"/>
    </row>
    <row r="11" spans="1:57" ht="12.75">
      <c r="A11" s="98" t="s">
        <v>39</v>
      </c>
      <c r="B11" s="108">
        <f>SE1!T11</f>
        <v>33</v>
      </c>
      <c r="C11" s="108">
        <f>SE2!T11</f>
        <v>39</v>
      </c>
      <c r="D11" s="108">
        <f>SE3!T11</f>
        <v>28</v>
      </c>
      <c r="E11" s="108">
        <f>SE4!T11</f>
        <v>18</v>
      </c>
      <c r="F11" s="108">
        <f>SE5!T11</f>
        <v>35</v>
      </c>
      <c r="G11" s="108">
        <f>SE6!T11</f>
        <v>18</v>
      </c>
      <c r="H11" s="99">
        <f>SE7!T11</f>
        <v>13</v>
      </c>
      <c r="I11" s="99">
        <f>SE8!T11</f>
        <v>11</v>
      </c>
      <c r="J11" s="99">
        <f>SE9!T11</f>
        <v>23</v>
      </c>
      <c r="K11" s="99">
        <f>se10!T11</f>
        <v>0</v>
      </c>
      <c r="L11" s="99">
        <f>se11!T11</f>
        <v>0</v>
      </c>
      <c r="M11" s="99">
        <f>se12!T11</f>
        <v>0</v>
      </c>
      <c r="N11" s="99">
        <f>se13!T11</f>
        <v>0</v>
      </c>
      <c r="O11" s="99">
        <f>'SE 14'!T11</f>
        <v>0</v>
      </c>
      <c r="P11" s="99">
        <f>SE15!T11</f>
        <v>21</v>
      </c>
      <c r="Q11" s="99">
        <f>'SE 16'!T11</f>
        <v>43</v>
      </c>
      <c r="R11" s="99">
        <f>'SE 17'!T11</f>
        <v>26</v>
      </c>
      <c r="S11" s="99">
        <f>'SE 18'!T11</f>
        <v>13</v>
      </c>
      <c r="T11" s="99">
        <f>'SE 19'!T11</f>
        <v>16</v>
      </c>
      <c r="U11" s="99">
        <f>'SE 20'!T11</f>
        <v>8</v>
      </c>
      <c r="V11" s="199">
        <f>'SE 21'!T11</f>
        <v>0</v>
      </c>
      <c r="W11" s="199">
        <f>'SE 22'!T11</f>
        <v>0</v>
      </c>
      <c r="X11" s="199">
        <f>'SE 23'!T11</f>
        <v>0</v>
      </c>
      <c r="Y11" s="199">
        <f>SE24!T11</f>
        <v>0</v>
      </c>
      <c r="Z11" s="199">
        <f>'SE 25'!T11</f>
        <v>0</v>
      </c>
      <c r="AA11" s="199">
        <f>'SE 26'!T11</f>
        <v>0</v>
      </c>
      <c r="AB11" s="199">
        <f>'SE 27'!T11</f>
        <v>0</v>
      </c>
      <c r="AC11" s="199">
        <f>'SE 28'!T11</f>
        <v>0</v>
      </c>
      <c r="AD11" s="200">
        <f>'SE 29'!T11</f>
        <v>0</v>
      </c>
      <c r="AE11" s="201">
        <f>'SE 30'!T11</f>
        <v>0</v>
      </c>
      <c r="AF11" s="202">
        <f>'SE 31'!T11</f>
        <v>0</v>
      </c>
      <c r="AG11" s="199">
        <f>'SE 32'!T11</f>
        <v>0</v>
      </c>
      <c r="AH11" s="199">
        <f>'SE 33'!T11</f>
        <v>0</v>
      </c>
      <c r="AI11" s="199">
        <f>'SE 34'!T11</f>
        <v>0</v>
      </c>
      <c r="AJ11" s="199">
        <f>'SE 35'!T11</f>
        <v>0</v>
      </c>
      <c r="AK11" s="199">
        <f>'SE 36'!T11</f>
        <v>0</v>
      </c>
      <c r="AL11" s="199">
        <f>'SE 37'!T11</f>
        <v>0</v>
      </c>
      <c r="AM11" s="199">
        <f>'SE 38'!T11</f>
        <v>0</v>
      </c>
      <c r="AN11" s="199">
        <f>'SE 39'!T11</f>
        <v>0</v>
      </c>
      <c r="AO11" s="199">
        <f>'SE 40'!T11</f>
        <v>0</v>
      </c>
      <c r="AP11" s="199">
        <f>'SE 41'!T11</f>
        <v>0</v>
      </c>
      <c r="AQ11" s="199">
        <f>'SE 42'!T11</f>
        <v>0</v>
      </c>
      <c r="AR11" s="199">
        <f>'SE 43'!T11</f>
        <v>0</v>
      </c>
      <c r="AS11" s="199">
        <f>'SE 44'!T11</f>
        <v>0</v>
      </c>
      <c r="AT11" s="199">
        <f>'SE 45'!T11</f>
        <v>0</v>
      </c>
      <c r="AU11" s="199">
        <f>'SE 46'!T11</f>
        <v>0</v>
      </c>
      <c r="AV11" s="199">
        <f>'SE 47'!T11</f>
        <v>0</v>
      </c>
      <c r="AW11" s="199">
        <f>'SE 48'!T11</f>
        <v>0</v>
      </c>
      <c r="AX11" s="199">
        <f>se49!T11</f>
        <v>0</v>
      </c>
      <c r="AY11" s="199">
        <f>se50!T11</f>
        <v>0</v>
      </c>
      <c r="AZ11" s="199">
        <f>se51!T11</f>
        <v>0</v>
      </c>
      <c r="BA11" s="200">
        <f>se52!T11</f>
        <v>0</v>
      </c>
      <c r="BB11" s="101">
        <f t="shared" si="0"/>
        <v>345</v>
      </c>
      <c r="BD11" s="40"/>
      <c r="BE11" s="40"/>
    </row>
    <row r="12" spans="1:57" ht="12.75">
      <c r="A12" s="98" t="s">
        <v>40</v>
      </c>
      <c r="B12" s="198">
        <f>SE1!T12</f>
        <v>0</v>
      </c>
      <c r="C12" s="198">
        <f>SE2!T12</f>
        <v>0</v>
      </c>
      <c r="D12" s="198">
        <f>SE3!T12</f>
        <v>0</v>
      </c>
      <c r="E12" s="198">
        <f>SE4!T12</f>
        <v>0</v>
      </c>
      <c r="F12" s="198">
        <f>SE5!T12</f>
        <v>0</v>
      </c>
      <c r="G12" s="198">
        <f>SE6!T12</f>
        <v>0</v>
      </c>
      <c r="H12" s="199">
        <f>SE7!T12</f>
        <v>0</v>
      </c>
      <c r="I12" s="199">
        <f>SE8!T12</f>
        <v>0</v>
      </c>
      <c r="J12" s="199">
        <f>SE9!T12</f>
        <v>0</v>
      </c>
      <c r="K12" s="199">
        <f>se10!T12</f>
        <v>0</v>
      </c>
      <c r="L12" s="199">
        <f>se11!T12</f>
        <v>0</v>
      </c>
      <c r="M12" s="199">
        <f>se12!T12</f>
        <v>0</v>
      </c>
      <c r="N12" s="199">
        <f>se13!T12</f>
        <v>0</v>
      </c>
      <c r="O12" s="199">
        <f>'SE 14'!T12</f>
        <v>0</v>
      </c>
      <c r="P12" s="199">
        <f>SE15!T12</f>
        <v>0</v>
      </c>
      <c r="Q12" s="199">
        <f>'SE 16'!T12</f>
        <v>0</v>
      </c>
      <c r="R12" s="199">
        <f>'SE 17'!T12</f>
        <v>0</v>
      </c>
      <c r="S12" s="199">
        <f>'SE 18'!T12</f>
        <v>0</v>
      </c>
      <c r="T12" s="199">
        <f>'SE 19'!T12</f>
        <v>0</v>
      </c>
      <c r="U12" s="199">
        <f>'SE 20'!T12</f>
        <v>0</v>
      </c>
      <c r="V12" s="199">
        <f>'SE 21'!T12</f>
        <v>0</v>
      </c>
      <c r="W12" s="199">
        <f>'SE 22'!T12</f>
        <v>0</v>
      </c>
      <c r="X12" s="199">
        <f>'SE 23'!T12</f>
        <v>0</v>
      </c>
      <c r="Y12" s="199">
        <f>SE24!T12</f>
        <v>0</v>
      </c>
      <c r="Z12" s="199">
        <f>'SE 25'!T12</f>
        <v>0</v>
      </c>
      <c r="AA12" s="199">
        <f>'SE 26'!T12</f>
        <v>0</v>
      </c>
      <c r="AB12" s="199">
        <f>'SE 27'!T12</f>
        <v>0</v>
      </c>
      <c r="AC12" s="199">
        <f>'SE 28'!T12</f>
        <v>0</v>
      </c>
      <c r="AD12" s="200">
        <f>'SE 29'!T12</f>
        <v>0</v>
      </c>
      <c r="AE12" s="201">
        <f>'SE 30'!T12</f>
        <v>0</v>
      </c>
      <c r="AF12" s="202">
        <f>'SE 31'!T12</f>
        <v>0</v>
      </c>
      <c r="AG12" s="199">
        <f>'SE 32'!T12</f>
        <v>0</v>
      </c>
      <c r="AH12" s="199">
        <f>'SE 33'!T12</f>
        <v>0</v>
      </c>
      <c r="AI12" s="199">
        <f>'SE 34'!T12</f>
        <v>0</v>
      </c>
      <c r="AJ12" s="199">
        <f>'SE 35'!T12</f>
        <v>0</v>
      </c>
      <c r="AK12" s="199">
        <f>'SE 36'!T12</f>
        <v>0</v>
      </c>
      <c r="AL12" s="199">
        <f>'SE 37'!T12</f>
        <v>0</v>
      </c>
      <c r="AM12" s="199">
        <f>'SE 38'!T12</f>
        <v>0</v>
      </c>
      <c r="AN12" s="199">
        <f>'SE 39'!T12</f>
        <v>0</v>
      </c>
      <c r="AO12" s="199">
        <f>'SE 40'!T12</f>
        <v>0</v>
      </c>
      <c r="AP12" s="199">
        <f>'SE 41'!T12</f>
        <v>0</v>
      </c>
      <c r="AQ12" s="199">
        <f>'SE 42'!T12</f>
        <v>0</v>
      </c>
      <c r="AR12" s="199">
        <f>'SE 43'!T12</f>
        <v>0</v>
      </c>
      <c r="AS12" s="199">
        <f>'SE 44'!T12</f>
        <v>0</v>
      </c>
      <c r="AT12" s="199">
        <f>'SE 45'!T12</f>
        <v>0</v>
      </c>
      <c r="AU12" s="199">
        <f>'SE 46'!T12</f>
        <v>0</v>
      </c>
      <c r="AV12" s="199">
        <f>'SE 47'!T12</f>
        <v>0</v>
      </c>
      <c r="AW12" s="199">
        <f>'SE 48'!T12</f>
        <v>0</v>
      </c>
      <c r="AX12" s="199">
        <f>se49!T12</f>
        <v>0</v>
      </c>
      <c r="AY12" s="199">
        <f>se50!T12</f>
        <v>0</v>
      </c>
      <c r="AZ12" s="199">
        <f>se51!T12</f>
        <v>0</v>
      </c>
      <c r="BA12" s="200">
        <f>se52!T12</f>
        <v>0</v>
      </c>
      <c r="BB12" s="203">
        <f t="shared" si="0"/>
        <v>0</v>
      </c>
      <c r="BD12" s="40"/>
      <c r="BE12" s="40"/>
    </row>
    <row r="13" spans="1:57" ht="12.75">
      <c r="A13" s="98" t="s">
        <v>41</v>
      </c>
      <c r="B13" s="108">
        <f>SE1!T13</f>
        <v>76</v>
      </c>
      <c r="C13" s="108">
        <f>SE2!T13</f>
        <v>78</v>
      </c>
      <c r="D13" s="108">
        <f>SE3!T13</f>
        <v>101</v>
      </c>
      <c r="E13" s="108">
        <f>SE4!T13</f>
        <v>80</v>
      </c>
      <c r="F13" s="108">
        <f>SE5!T13</f>
        <v>106</v>
      </c>
      <c r="G13" s="108">
        <f>SE6!T13</f>
        <v>61</v>
      </c>
      <c r="H13" s="99">
        <f>SE7!T13</f>
        <v>103</v>
      </c>
      <c r="I13" s="99">
        <f>SE8!T13</f>
        <v>108</v>
      </c>
      <c r="J13" s="99">
        <f>SE9!T13</f>
        <v>123</v>
      </c>
      <c r="K13" s="99">
        <f>se10!T13</f>
        <v>124</v>
      </c>
      <c r="L13" s="99">
        <f>se11!T13</f>
        <v>128</v>
      </c>
      <c r="M13" s="99">
        <f>se12!T13</f>
        <v>122</v>
      </c>
      <c r="N13" s="99">
        <f>se13!T13</f>
        <v>114</v>
      </c>
      <c r="O13" s="99">
        <f>'SE 14'!T13</f>
        <v>140</v>
      </c>
      <c r="P13" s="99">
        <f>SE15!T13</f>
        <v>145</v>
      </c>
      <c r="Q13" s="99">
        <f>'SE 16'!T13</f>
        <v>131</v>
      </c>
      <c r="R13" s="99">
        <f>'SE 17'!T13</f>
        <v>140</v>
      </c>
      <c r="S13" s="99">
        <f>'SE 18'!T13</f>
        <v>103</v>
      </c>
      <c r="T13" s="99">
        <f>'SE 19'!T13</f>
        <v>102</v>
      </c>
      <c r="U13" s="99">
        <f>'SE 20'!T13</f>
        <v>127</v>
      </c>
      <c r="V13" s="99">
        <f>'SE 21'!T13</f>
        <v>95</v>
      </c>
      <c r="W13" s="99">
        <f>'SE 22'!T13</f>
        <v>106</v>
      </c>
      <c r="X13" s="99">
        <f>'SE 23'!T13</f>
        <v>110</v>
      </c>
      <c r="Y13" s="99">
        <f>SE24!T13</f>
        <v>117</v>
      </c>
      <c r="Z13" s="99">
        <f>'SE 25'!T13</f>
        <v>132</v>
      </c>
      <c r="AA13" s="99">
        <f>'SE 26'!T13</f>
        <v>131</v>
      </c>
      <c r="AB13" s="99">
        <f>'SE 27'!T13</f>
        <v>131</v>
      </c>
      <c r="AC13" s="99">
        <f>'SE 28'!T13</f>
        <v>161</v>
      </c>
      <c r="AD13" s="100">
        <f>'SE 29'!T13</f>
        <v>122</v>
      </c>
      <c r="AE13" s="110">
        <f>'SE 30'!T13</f>
        <v>119</v>
      </c>
      <c r="AF13" s="109">
        <f>'SE 31'!T13</f>
        <v>138</v>
      </c>
      <c r="AG13" s="99">
        <f>'SE 32'!T13</f>
        <v>132</v>
      </c>
      <c r="AH13" s="99">
        <f>'SE 33'!T13</f>
        <v>139</v>
      </c>
      <c r="AI13" s="99">
        <f>'SE 34'!T13</f>
        <v>123</v>
      </c>
      <c r="AJ13" s="99">
        <f>'SE 35'!T13</f>
        <v>137</v>
      </c>
      <c r="AK13" s="99">
        <f>'SE 36'!T13</f>
        <v>93</v>
      </c>
      <c r="AL13" s="99">
        <f>'SE 37'!T13</f>
        <v>127</v>
      </c>
      <c r="AM13" s="99">
        <f>'SE 38'!T13</f>
        <v>134</v>
      </c>
      <c r="AN13" s="99">
        <f>'SE 39'!T13</f>
        <v>93</v>
      </c>
      <c r="AO13" s="99">
        <f>'SE 40'!T13</f>
        <v>93</v>
      </c>
      <c r="AP13" s="99">
        <f>'SE 41'!T13</f>
        <v>108</v>
      </c>
      <c r="AQ13" s="99">
        <f>'SE 42'!T13</f>
        <v>117</v>
      </c>
      <c r="AR13" s="99">
        <f>'SE 43'!T13</f>
        <v>112</v>
      </c>
      <c r="AS13" s="99">
        <f>'SE 44'!T13</f>
        <v>0</v>
      </c>
      <c r="AT13" s="99">
        <f>'SE 45'!T13</f>
        <v>0</v>
      </c>
      <c r="AU13" s="99">
        <f>'SE 46'!T13</f>
        <v>0</v>
      </c>
      <c r="AV13" s="99">
        <f>'SE 47'!T13</f>
        <v>0</v>
      </c>
      <c r="AW13" s="99">
        <f>'SE 48'!T13</f>
        <v>0</v>
      </c>
      <c r="AX13" s="99">
        <f>se49!T13</f>
        <v>0</v>
      </c>
      <c r="AY13" s="99">
        <f>se50!T13</f>
        <v>0</v>
      </c>
      <c r="AZ13" s="99">
        <f>se51!T13</f>
        <v>0</v>
      </c>
      <c r="BA13" s="100">
        <f>se52!T13</f>
        <v>0</v>
      </c>
      <c r="BB13" s="101">
        <f t="shared" si="0"/>
        <v>4982</v>
      </c>
      <c r="BD13" s="40"/>
      <c r="BE13" s="40"/>
    </row>
    <row r="14" spans="1:57" ht="12.75">
      <c r="A14" s="98" t="s">
        <v>42</v>
      </c>
      <c r="B14" s="108">
        <f>SE1!T14</f>
        <v>103</v>
      </c>
      <c r="C14" s="108">
        <f>SE2!T14</f>
        <v>151</v>
      </c>
      <c r="D14" s="108">
        <f>SE3!T14</f>
        <v>94</v>
      </c>
      <c r="E14" s="108">
        <f>SE4!T14</f>
        <v>117</v>
      </c>
      <c r="F14" s="108">
        <f>SE5!T14</f>
        <v>138</v>
      </c>
      <c r="G14" s="108">
        <f>SE6!T14</f>
        <v>147</v>
      </c>
      <c r="H14" s="99">
        <f>SE7!T14</f>
        <v>107</v>
      </c>
      <c r="I14" s="99">
        <f>SE8!T14</f>
        <v>103</v>
      </c>
      <c r="J14" s="99">
        <f>SE9!T14</f>
        <v>122</v>
      </c>
      <c r="K14" s="99">
        <f>se10!T14</f>
        <v>157</v>
      </c>
      <c r="L14" s="99">
        <f>se11!T14</f>
        <v>130</v>
      </c>
      <c r="M14" s="99">
        <f>se12!T14</f>
        <v>104</v>
      </c>
      <c r="N14" s="99">
        <f>se13!T14</f>
        <v>161</v>
      </c>
      <c r="O14" s="99">
        <f>'SE 14'!T14</f>
        <v>112</v>
      </c>
      <c r="P14" s="99">
        <f>SE15!T14</f>
        <v>128</v>
      </c>
      <c r="Q14" s="99">
        <f>'SE 16'!T14</f>
        <v>99</v>
      </c>
      <c r="R14" s="99">
        <f>'SE 17'!T14</f>
        <v>142</v>
      </c>
      <c r="S14" s="99">
        <f>'SE 18'!T14</f>
        <v>141</v>
      </c>
      <c r="T14" s="99">
        <f>'SE 19'!T14</f>
        <v>97</v>
      </c>
      <c r="U14" s="99">
        <f>'SE 20'!T14</f>
        <v>112</v>
      </c>
      <c r="V14" s="99">
        <f>'SE 21'!T14</f>
        <v>78</v>
      </c>
      <c r="W14" s="99">
        <f>'SE 22'!T14</f>
        <v>79</v>
      </c>
      <c r="X14" s="99">
        <f>'SE 23'!T14</f>
        <v>82</v>
      </c>
      <c r="Y14" s="99">
        <f>SE24!T14</f>
        <v>88</v>
      </c>
      <c r="Z14" s="99">
        <f>'SE 25'!T14</f>
        <v>83</v>
      </c>
      <c r="AA14" s="99">
        <f>'SE 26'!T14</f>
        <v>77</v>
      </c>
      <c r="AB14" s="99">
        <f>'SE 27'!T14</f>
        <v>94</v>
      </c>
      <c r="AC14" s="99">
        <f>'SE 28'!T14</f>
        <v>93</v>
      </c>
      <c r="AD14" s="100">
        <f>'SE 29'!T14</f>
        <v>98</v>
      </c>
      <c r="AE14" s="110">
        <f>'SE 30'!T14</f>
        <v>101</v>
      </c>
      <c r="AF14" s="109">
        <f>'SE 31'!T14</f>
        <v>85</v>
      </c>
      <c r="AG14" s="99">
        <f>'SE 32'!T14</f>
        <v>134</v>
      </c>
      <c r="AH14" s="99">
        <f>'SE 33'!T14</f>
        <v>138</v>
      </c>
      <c r="AI14" s="99">
        <f>'SE 34'!T14</f>
        <v>134</v>
      </c>
      <c r="AJ14" s="99">
        <f>'SE 35'!T14</f>
        <v>91</v>
      </c>
      <c r="AK14" s="99">
        <f>'SE 36'!T14</f>
        <v>105</v>
      </c>
      <c r="AL14" s="99">
        <f>'SE 37'!T14</f>
        <v>121</v>
      </c>
      <c r="AM14" s="99">
        <f>'SE 38'!T14</f>
        <v>115</v>
      </c>
      <c r="AN14" s="99">
        <f>'SE 39'!T14</f>
        <v>91</v>
      </c>
      <c r="AO14" s="99">
        <f>'SE 40'!T14</f>
        <v>91</v>
      </c>
      <c r="AP14" s="99">
        <f>'SE 41'!T14</f>
        <v>73</v>
      </c>
      <c r="AQ14" s="99">
        <f>'SE 42'!T14</f>
        <v>142</v>
      </c>
      <c r="AR14" s="99">
        <f>'SE 43'!T14</f>
        <v>147</v>
      </c>
      <c r="AS14" s="99">
        <f>'SE 44'!T14</f>
        <v>144</v>
      </c>
      <c r="AT14" s="99">
        <f>'SE 45'!T14</f>
        <v>134</v>
      </c>
      <c r="AU14" s="99">
        <f>'SE 46'!T14</f>
        <v>92</v>
      </c>
      <c r="AV14" s="99">
        <f>'SE 47'!T14</f>
        <v>118</v>
      </c>
      <c r="AW14" s="99">
        <f>'SE 48'!T14</f>
        <v>112</v>
      </c>
      <c r="AX14" s="99">
        <f>se49!T14</f>
        <v>68</v>
      </c>
      <c r="AY14" s="99">
        <f>se50!T14</f>
        <v>132</v>
      </c>
      <c r="AZ14" s="99">
        <f>se51!T14</f>
        <v>65</v>
      </c>
      <c r="BA14" s="100">
        <f>se52!T14</f>
        <v>61</v>
      </c>
      <c r="BB14" s="101">
        <f t="shared" si="0"/>
        <v>5731</v>
      </c>
      <c r="BD14" s="40"/>
      <c r="BE14" s="40"/>
    </row>
    <row r="15" spans="1:57" ht="12.75">
      <c r="A15" s="98" t="s">
        <v>43</v>
      </c>
      <c r="B15" s="108">
        <f>SE1!T15</f>
        <v>171</v>
      </c>
      <c r="C15" s="108">
        <f>SE2!T15</f>
        <v>134</v>
      </c>
      <c r="D15" s="108">
        <f>SE3!T15</f>
        <v>144</v>
      </c>
      <c r="E15" s="108">
        <f>SE4!T15</f>
        <v>154</v>
      </c>
      <c r="F15" s="108">
        <f>SE5!T15</f>
        <v>147</v>
      </c>
      <c r="G15" s="108">
        <f>SE6!T15</f>
        <v>154</v>
      </c>
      <c r="H15" s="99">
        <f>SE7!T15</f>
        <v>143</v>
      </c>
      <c r="I15" s="99">
        <f>SE8!T15</f>
        <v>154</v>
      </c>
      <c r="J15" s="99">
        <f>SE9!T15</f>
        <v>166</v>
      </c>
      <c r="K15" s="99">
        <f>se10!T15</f>
        <v>175</v>
      </c>
      <c r="L15" s="99">
        <f>se11!T15</f>
        <v>149</v>
      </c>
      <c r="M15" s="99">
        <f>se12!T15</f>
        <v>209</v>
      </c>
      <c r="N15" s="99">
        <f>se13!T15</f>
        <v>193</v>
      </c>
      <c r="O15" s="99">
        <f>'SE 14'!T15</f>
        <v>147</v>
      </c>
      <c r="P15" s="99">
        <f>SE15!T15</f>
        <v>180</v>
      </c>
      <c r="Q15" s="99">
        <f>'SE 16'!T15</f>
        <v>173</v>
      </c>
      <c r="R15" s="99">
        <f>'SE 17'!T15</f>
        <v>120</v>
      </c>
      <c r="S15" s="99">
        <f>'SE 18'!T15</f>
        <v>119</v>
      </c>
      <c r="T15" s="99">
        <f>'SE 19'!T15</f>
        <v>112</v>
      </c>
      <c r="U15" s="99">
        <f>'SE 20'!T15</f>
        <v>160</v>
      </c>
      <c r="V15" s="99">
        <f>'SE 21'!T15</f>
        <v>111</v>
      </c>
      <c r="W15" s="99">
        <f>'SE 22'!T15</f>
        <v>144</v>
      </c>
      <c r="X15" s="99">
        <f>'SE 23'!T15</f>
        <v>126</v>
      </c>
      <c r="Y15" s="99">
        <f>SE24!T15</f>
        <v>107</v>
      </c>
      <c r="Z15" s="99">
        <f>'SE 25'!T15</f>
        <v>113</v>
      </c>
      <c r="AA15" s="99">
        <f>'SE 26'!T15</f>
        <v>141</v>
      </c>
      <c r="AB15" s="99">
        <f>'SE 27'!T15</f>
        <v>169</v>
      </c>
      <c r="AC15" s="99">
        <f>'SE 28'!T15</f>
        <v>160</v>
      </c>
      <c r="AD15" s="100">
        <f>'SE 29'!T15</f>
        <v>128</v>
      </c>
      <c r="AE15" s="110">
        <f>'SE 30'!T15</f>
        <v>153</v>
      </c>
      <c r="AF15" s="109">
        <f>'SE 31'!T15</f>
        <v>176</v>
      </c>
      <c r="AG15" s="99">
        <f>'SE 32'!T15</f>
        <v>250</v>
      </c>
      <c r="AH15" s="99">
        <f>'SE 33'!T15</f>
        <v>141</v>
      </c>
      <c r="AI15" s="99">
        <f>'SE 34'!T15</f>
        <v>257</v>
      </c>
      <c r="AJ15" s="99">
        <f>'SE 35'!T15</f>
        <v>276</v>
      </c>
      <c r="AK15" s="99">
        <f>'SE 36'!T15</f>
        <v>251</v>
      </c>
      <c r="AL15" s="99">
        <f>'SE 37'!T15</f>
        <v>253</v>
      </c>
      <c r="AM15" s="99">
        <f>'SE 38'!T15</f>
        <v>262</v>
      </c>
      <c r="AN15" s="99">
        <f>'SE 39'!T15</f>
        <v>253</v>
      </c>
      <c r="AO15" s="99">
        <f>'SE 40'!T15</f>
        <v>217</v>
      </c>
      <c r="AP15" s="99">
        <f>'SE 41'!T15</f>
        <v>213</v>
      </c>
      <c r="AQ15" s="99">
        <f>'SE 42'!T15</f>
        <v>278</v>
      </c>
      <c r="AR15" s="99">
        <f>'SE 43'!T15</f>
        <v>295</v>
      </c>
      <c r="AS15" s="99">
        <f>'SE 44'!T15</f>
        <v>235</v>
      </c>
      <c r="AT15" s="99">
        <f>'SE 45'!T15</f>
        <v>185</v>
      </c>
      <c r="AU15" s="99">
        <f>'SE 46'!T15</f>
        <v>117</v>
      </c>
      <c r="AV15" s="99">
        <f>'SE 47'!T15</f>
        <v>150</v>
      </c>
      <c r="AW15" s="99">
        <f>'SE 48'!T15</f>
        <v>111</v>
      </c>
      <c r="AX15" s="99">
        <f>se49!T15</f>
        <v>175</v>
      </c>
      <c r="AY15" s="99">
        <f>se50!T15</f>
        <v>151</v>
      </c>
      <c r="AZ15" s="99">
        <f>se51!T15</f>
        <v>34</v>
      </c>
      <c r="BA15" s="100">
        <f>se52!T15</f>
        <v>0</v>
      </c>
      <c r="BB15" s="101">
        <f t="shared" si="0"/>
        <v>8736</v>
      </c>
      <c r="BD15" s="40"/>
      <c r="BE15" s="40"/>
    </row>
    <row r="16" spans="1:57" ht="12.75">
      <c r="A16" s="98" t="s">
        <v>44</v>
      </c>
      <c r="B16" s="108">
        <f>SE1!T16</f>
        <v>39</v>
      </c>
      <c r="C16" s="108">
        <f>SE2!T16</f>
        <v>43</v>
      </c>
      <c r="D16" s="108">
        <f>SE3!T16</f>
        <v>46</v>
      </c>
      <c r="E16" s="108">
        <f>SE4!T16</f>
        <v>69</v>
      </c>
      <c r="F16" s="108">
        <f>SE5!T16</f>
        <v>89</v>
      </c>
      <c r="G16" s="108">
        <f>SE6!T16</f>
        <v>76</v>
      </c>
      <c r="H16" s="99">
        <f>SE7!T16</f>
        <v>76</v>
      </c>
      <c r="I16" s="99">
        <f>SE8!T16</f>
        <v>106</v>
      </c>
      <c r="J16" s="99">
        <f>SE9!T16</f>
        <v>86</v>
      </c>
      <c r="K16" s="99">
        <f>se10!T16</f>
        <v>30</v>
      </c>
      <c r="L16" s="99">
        <f>se11!T16</f>
        <v>71</v>
      </c>
      <c r="M16" s="99">
        <f>se12!T16</f>
        <v>91</v>
      </c>
      <c r="N16" s="99">
        <f>se13!T16</f>
        <v>82</v>
      </c>
      <c r="O16" s="99">
        <f>'SE 14'!T16</f>
        <v>107</v>
      </c>
      <c r="P16" s="99">
        <f>SE15!T16</f>
        <v>84</v>
      </c>
      <c r="Q16" s="99">
        <f>'SE 16'!T16</f>
        <v>122</v>
      </c>
      <c r="R16" s="99">
        <f>'SE 17'!T16</f>
        <v>82</v>
      </c>
      <c r="S16" s="99">
        <f>'SE 18'!T16</f>
        <v>61</v>
      </c>
      <c r="T16" s="99">
        <f>'SE 19'!T16</f>
        <v>65</v>
      </c>
      <c r="U16" s="99">
        <f>'SE 20'!T16</f>
        <v>72</v>
      </c>
      <c r="V16" s="99">
        <f>'SE 21'!T16</f>
        <v>22</v>
      </c>
      <c r="W16" s="99">
        <f>'SE 22'!T16</f>
        <v>0</v>
      </c>
      <c r="X16" s="99">
        <f>'SE 23'!T16</f>
        <v>33</v>
      </c>
      <c r="Y16" s="99">
        <f>SE24!T16</f>
        <v>46</v>
      </c>
      <c r="Z16" s="99">
        <f>'SE 25'!T16</f>
        <v>61</v>
      </c>
      <c r="AA16" s="99">
        <f>'SE 26'!T16</f>
        <v>30</v>
      </c>
      <c r="AB16" s="99">
        <f>'SE 27'!T16</f>
        <v>84</v>
      </c>
      <c r="AC16" s="99">
        <f>'SE 28'!T16</f>
        <v>111</v>
      </c>
      <c r="AD16" s="100">
        <f>'SE 29'!T16</f>
        <v>56</v>
      </c>
      <c r="AE16" s="110">
        <f>'SE 30'!T16</f>
        <v>76</v>
      </c>
      <c r="AF16" s="109">
        <f>'SE 31'!T16</f>
        <v>80</v>
      </c>
      <c r="AG16" s="99">
        <f>'SE 32'!T16</f>
        <v>120</v>
      </c>
      <c r="AH16" s="99">
        <f>'SE 33'!T16</f>
        <v>148</v>
      </c>
      <c r="AI16" s="99">
        <f>'SE 34'!T16</f>
        <v>134</v>
      </c>
      <c r="AJ16" s="99">
        <f>'SE 35'!T16</f>
        <v>114</v>
      </c>
      <c r="AK16" s="99">
        <f>'SE 36'!T16</f>
        <v>127</v>
      </c>
      <c r="AL16" s="99">
        <f>'SE 37'!T16</f>
        <v>97</v>
      </c>
      <c r="AM16" s="99">
        <f>'SE 38'!T16</f>
        <v>68</v>
      </c>
      <c r="AN16" s="99">
        <f>'SE 39'!T16</f>
        <v>39</v>
      </c>
      <c r="AO16" s="99">
        <f>'SE 40'!T16</f>
        <v>94</v>
      </c>
      <c r="AP16" s="99">
        <f>'SE 41'!T16</f>
        <v>56</v>
      </c>
      <c r="AQ16" s="99">
        <f>'SE 42'!T16</f>
        <v>89</v>
      </c>
      <c r="AR16" s="99">
        <f>'SE 43'!T16</f>
        <v>54</v>
      </c>
      <c r="AS16" s="99">
        <f>'SE 44'!T16</f>
        <v>41</v>
      </c>
      <c r="AT16" s="99">
        <f>'SE 45'!T16</f>
        <v>23</v>
      </c>
      <c r="AU16" s="99">
        <f>'SE 46'!T16</f>
        <v>41</v>
      </c>
      <c r="AV16" s="99">
        <f>'SE 47'!T16</f>
        <v>31</v>
      </c>
      <c r="AW16" s="99">
        <f>'SE 48'!T16</f>
        <v>8</v>
      </c>
      <c r="AX16" s="99">
        <f>se49!T16</f>
        <v>28</v>
      </c>
      <c r="AY16" s="99">
        <f>se50!T16</f>
        <v>22</v>
      </c>
      <c r="AZ16" s="99">
        <f>se51!T16</f>
        <v>16</v>
      </c>
      <c r="BA16" s="100">
        <f>se52!T16</f>
        <v>14</v>
      </c>
      <c r="BB16" s="101">
        <f t="shared" si="0"/>
        <v>3460</v>
      </c>
      <c r="BD16" s="40"/>
      <c r="BE16" s="40"/>
    </row>
    <row r="17" spans="1:57" ht="12.75">
      <c r="A17" s="98" t="s">
        <v>45</v>
      </c>
      <c r="B17" s="108">
        <f>SE1!T17</f>
        <v>30</v>
      </c>
      <c r="C17" s="108">
        <f>SE2!T17</f>
        <v>37</v>
      </c>
      <c r="D17" s="108">
        <f>SE3!T17</f>
        <v>21</v>
      </c>
      <c r="E17" s="108">
        <f>SE4!T17</f>
        <v>19</v>
      </c>
      <c r="F17" s="108">
        <f>SE5!T17</f>
        <v>39</v>
      </c>
      <c r="G17" s="108">
        <f>SE6!T17</f>
        <v>46</v>
      </c>
      <c r="H17" s="99">
        <f>SE7!T17</f>
        <v>52</v>
      </c>
      <c r="I17" s="99">
        <f>SE8!T17</f>
        <v>43</v>
      </c>
      <c r="J17" s="99">
        <f>SE9!T17</f>
        <v>44</v>
      </c>
      <c r="K17" s="99">
        <f>se10!T17</f>
        <v>37</v>
      </c>
      <c r="L17" s="99">
        <f>se11!T17</f>
        <v>63</v>
      </c>
      <c r="M17" s="99">
        <f>se12!T17</f>
        <v>56</v>
      </c>
      <c r="N17" s="99">
        <f>se13!T17</f>
        <v>64</v>
      </c>
      <c r="O17" s="99">
        <f>'SE 14'!T17</f>
        <v>35</v>
      </c>
      <c r="P17" s="99">
        <f>SE15!T17</f>
        <v>41</v>
      </c>
      <c r="Q17" s="99">
        <f>'SE 16'!T17</f>
        <v>29</v>
      </c>
      <c r="R17" s="99">
        <f>'SE 17'!T17</f>
        <v>31</v>
      </c>
      <c r="S17" s="99">
        <f>'SE 18'!T17</f>
        <v>27</v>
      </c>
      <c r="T17" s="99">
        <f>'SE 19'!T17</f>
        <v>12</v>
      </c>
      <c r="U17" s="99">
        <f>'SE 20'!T17</f>
        <v>31</v>
      </c>
      <c r="V17" s="99">
        <f>'SE 21'!T17</f>
        <v>17</v>
      </c>
      <c r="W17" s="99">
        <f>'SE 22'!T17</f>
        <v>20</v>
      </c>
      <c r="X17" s="99">
        <f>'SE 23'!T17</f>
        <v>13</v>
      </c>
      <c r="Y17" s="99">
        <f>SE24!T17</f>
        <v>24</v>
      </c>
      <c r="Z17" s="99">
        <f>'SE 25'!T17</f>
        <v>20</v>
      </c>
      <c r="AA17" s="99">
        <f>'SE 26'!T17</f>
        <v>38</v>
      </c>
      <c r="AB17" s="99">
        <f>'SE 27'!T17</f>
        <v>15</v>
      </c>
      <c r="AC17" s="99">
        <f>'SE 28'!T17</f>
        <v>32</v>
      </c>
      <c r="AD17" s="100">
        <f>'SE 29'!T17</f>
        <v>22</v>
      </c>
      <c r="AE17" s="110">
        <f>'SE 30'!T17</f>
        <v>34</v>
      </c>
      <c r="AF17" s="109">
        <f>'SE 31'!T17</f>
        <v>21</v>
      </c>
      <c r="AG17" s="99">
        <f>'SE 32'!T17</f>
        <v>26</v>
      </c>
      <c r="AH17" s="99">
        <f>'SE 33'!T17</f>
        <v>34</v>
      </c>
      <c r="AI17" s="99">
        <f>'SE 34'!T17</f>
        <v>38</v>
      </c>
      <c r="AJ17" s="99">
        <f>'SE 35'!T17</f>
        <v>27</v>
      </c>
      <c r="AK17" s="99">
        <f>'SE 36'!T17</f>
        <v>39</v>
      </c>
      <c r="AL17" s="99">
        <f>'SE 37'!T17</f>
        <v>29</v>
      </c>
      <c r="AM17" s="99">
        <f>'SE 38'!T17</f>
        <v>38</v>
      </c>
      <c r="AN17" s="99">
        <f>'SE 39'!T17</f>
        <v>22</v>
      </c>
      <c r="AO17" s="99">
        <f>'SE 40'!T17</f>
        <v>15</v>
      </c>
      <c r="AP17" s="99">
        <f>'SE 41'!T17</f>
        <v>0</v>
      </c>
      <c r="AQ17" s="99">
        <f>'SE 42'!T17</f>
        <v>27</v>
      </c>
      <c r="AR17" s="99">
        <f>'SE 43'!T17</f>
        <v>31</v>
      </c>
      <c r="AS17" s="99">
        <f>'SE 44'!T17</f>
        <v>25</v>
      </c>
      <c r="AT17" s="99">
        <f>'SE 45'!T17</f>
        <v>20</v>
      </c>
      <c r="AU17" s="99">
        <f>'SE 46'!T17</f>
        <v>31</v>
      </c>
      <c r="AV17" s="99">
        <f>'SE 47'!T17</f>
        <v>25</v>
      </c>
      <c r="AW17" s="99">
        <f>'SE 48'!T17</f>
        <v>15</v>
      </c>
      <c r="AX17" s="99">
        <f>se49!T17</f>
        <v>0</v>
      </c>
      <c r="AY17" s="99">
        <f>se50!T17</f>
        <v>0</v>
      </c>
      <c r="AZ17" s="99">
        <f>se51!T17</f>
        <v>0</v>
      </c>
      <c r="BA17" s="100">
        <f>se52!T17</f>
        <v>0</v>
      </c>
      <c r="BB17" s="101">
        <f t="shared" si="0"/>
        <v>1455</v>
      </c>
      <c r="BD17" s="40"/>
      <c r="BE17" s="40"/>
    </row>
    <row r="18" spans="1:57" ht="12.75">
      <c r="A18" s="98" t="s">
        <v>46</v>
      </c>
      <c r="B18" s="108">
        <f>SE1!T18</f>
        <v>68</v>
      </c>
      <c r="C18" s="108">
        <f>SE2!T18</f>
        <v>56</v>
      </c>
      <c r="D18" s="108">
        <f>SE3!T18</f>
        <v>63</v>
      </c>
      <c r="E18" s="108">
        <f>SE4!T18</f>
        <v>56</v>
      </c>
      <c r="F18" s="108">
        <f>SE5!T18</f>
        <v>42</v>
      </c>
      <c r="G18" s="108">
        <f>SE6!T18</f>
        <v>46</v>
      </c>
      <c r="H18" s="99">
        <f>SE7!T18</f>
        <v>49</v>
      </c>
      <c r="I18" s="99">
        <f>SE8!T18</f>
        <v>69</v>
      </c>
      <c r="J18" s="99">
        <f>SE9!T18</f>
        <v>57</v>
      </c>
      <c r="K18" s="99">
        <f>se10!T18</f>
        <v>57</v>
      </c>
      <c r="L18" s="99">
        <f>se11!T18</f>
        <v>87</v>
      </c>
      <c r="M18" s="99">
        <f>se12!T18</f>
        <v>72</v>
      </c>
      <c r="N18" s="99">
        <f>se13!T18</f>
        <v>59</v>
      </c>
      <c r="O18" s="99">
        <f>'SE 14'!T18</f>
        <v>49</v>
      </c>
      <c r="P18" s="99">
        <f>SE15!T18</f>
        <v>52</v>
      </c>
      <c r="Q18" s="99">
        <f>'SE 16'!T18</f>
        <v>38</v>
      </c>
      <c r="R18" s="99">
        <f>'SE 17'!T18</f>
        <v>56</v>
      </c>
      <c r="S18" s="99">
        <f>'SE 18'!T18</f>
        <v>42</v>
      </c>
      <c r="T18" s="99">
        <f>'SE 19'!T18</f>
        <v>35</v>
      </c>
      <c r="U18" s="99">
        <f>'SE 20'!T18</f>
        <v>47</v>
      </c>
      <c r="V18" s="99">
        <f>'SE 21'!T18</f>
        <v>46</v>
      </c>
      <c r="W18" s="99">
        <f>'SE 22'!T18</f>
        <v>45</v>
      </c>
      <c r="X18" s="99">
        <f>'SE 23'!T18</f>
        <v>39</v>
      </c>
      <c r="Y18" s="99">
        <f>SE24!T18</f>
        <v>37</v>
      </c>
      <c r="Z18" s="99">
        <f>'SE 25'!T18</f>
        <v>44</v>
      </c>
      <c r="AA18" s="99">
        <f>'SE 26'!T18</f>
        <v>45</v>
      </c>
      <c r="AB18" s="99">
        <f>'SE 27'!T18</f>
        <v>36</v>
      </c>
      <c r="AC18" s="99">
        <f>'SE 28'!T18</f>
        <v>55</v>
      </c>
      <c r="AD18" s="100">
        <f>'SE 29'!T18</f>
        <v>60</v>
      </c>
      <c r="AE18" s="110">
        <f>'SE 30'!T18</f>
        <v>52</v>
      </c>
      <c r="AF18" s="109">
        <f>'SE 31'!T18</f>
        <v>59</v>
      </c>
      <c r="AG18" s="99">
        <f>'SE 32'!T18</f>
        <v>0</v>
      </c>
      <c r="AH18" s="99">
        <f>'SE 33'!T18</f>
        <v>82</v>
      </c>
      <c r="AI18" s="99">
        <f>'SE 34'!T18</f>
        <v>99</v>
      </c>
      <c r="AJ18" s="99">
        <f>'SE 35'!T18</f>
        <v>90</v>
      </c>
      <c r="AK18" s="99">
        <f>'SE 36'!T18</f>
        <v>117</v>
      </c>
      <c r="AL18" s="99">
        <f>'SE 37'!T18</f>
        <v>117</v>
      </c>
      <c r="AM18" s="99">
        <f>'SE 38'!T18</f>
        <v>93</v>
      </c>
      <c r="AN18" s="99">
        <f>'SE 39'!T18</f>
        <v>93</v>
      </c>
      <c r="AO18" s="99">
        <f>'SE 40'!T18</f>
        <v>93</v>
      </c>
      <c r="AP18" s="99">
        <f>'SE 41'!T18</f>
        <v>95</v>
      </c>
      <c r="AQ18" s="99">
        <f>'SE 42'!T18</f>
        <v>78</v>
      </c>
      <c r="AR18" s="99">
        <f>'SE 43'!T18</f>
        <v>99</v>
      </c>
      <c r="AS18" s="99">
        <f>'SE 44'!T18</f>
        <v>111</v>
      </c>
      <c r="AT18" s="99">
        <f>'SE 45'!T18</f>
        <v>102</v>
      </c>
      <c r="AU18" s="99">
        <f>'SE 46'!T18</f>
        <v>136</v>
      </c>
      <c r="AV18" s="99">
        <f>'SE 47'!T18</f>
        <v>67</v>
      </c>
      <c r="AW18" s="99">
        <f>'SE 48'!T18</f>
        <v>95</v>
      </c>
      <c r="AX18" s="99">
        <f>se49!T18</f>
        <v>109</v>
      </c>
      <c r="AY18" s="99">
        <f>se50!T18</f>
        <v>123</v>
      </c>
      <c r="AZ18" s="99">
        <f>se51!T18</f>
        <v>63</v>
      </c>
      <c r="BA18" s="100">
        <f>se52!T18</f>
        <v>89</v>
      </c>
      <c r="BB18" s="101">
        <f t="shared" si="0"/>
        <v>3569</v>
      </c>
      <c r="BD18" s="40"/>
      <c r="BE18" s="40"/>
    </row>
    <row r="19" spans="1:57" ht="12.75">
      <c r="A19" s="98" t="s">
        <v>65</v>
      </c>
      <c r="B19" s="108">
        <f>SE1!T19</f>
        <v>43</v>
      </c>
      <c r="C19" s="108">
        <f>SE2!T19</f>
        <v>102</v>
      </c>
      <c r="D19" s="108">
        <f>SE3!T19</f>
        <v>116</v>
      </c>
      <c r="E19" s="108">
        <f>SE4!T19</f>
        <v>95</v>
      </c>
      <c r="F19" s="108">
        <f>SE5!T19</f>
        <v>86</v>
      </c>
      <c r="G19" s="108">
        <f>SE6!T19</f>
        <v>108</v>
      </c>
      <c r="H19" s="99">
        <f>SE7!T19</f>
        <v>120</v>
      </c>
      <c r="I19" s="99">
        <f>SE8!T19</f>
        <v>113</v>
      </c>
      <c r="J19" s="99">
        <f>SE9!T19</f>
        <v>120</v>
      </c>
      <c r="K19" s="99">
        <f>se10!T19</f>
        <v>139</v>
      </c>
      <c r="L19" s="99">
        <f>se11!T19</f>
        <v>153</v>
      </c>
      <c r="M19" s="99">
        <f>se12!T19</f>
        <v>103</v>
      </c>
      <c r="N19" s="99">
        <f>se13!T19</f>
        <v>116</v>
      </c>
      <c r="O19" s="99">
        <f>'SE 14'!T19</f>
        <v>124</v>
      </c>
      <c r="P19" s="99">
        <f>SE15!T19</f>
        <v>78</v>
      </c>
      <c r="Q19" s="99">
        <f>'SE 16'!T19</f>
        <v>176</v>
      </c>
      <c r="R19" s="99">
        <f>'SE 17'!T19</f>
        <v>114</v>
      </c>
      <c r="S19" s="99">
        <f>'SE 18'!T19</f>
        <v>80</v>
      </c>
      <c r="T19" s="99">
        <f>'SE 19'!T19</f>
        <v>69</v>
      </c>
      <c r="U19" s="99">
        <f>'SE 20'!T19</f>
        <v>109</v>
      </c>
      <c r="V19" s="99">
        <f>'SE 21'!T19</f>
        <v>91</v>
      </c>
      <c r="W19" s="99">
        <f>'SE 22'!T19</f>
        <v>53</v>
      </c>
      <c r="X19" s="99">
        <f>'SE 23'!T19</f>
        <v>48</v>
      </c>
      <c r="Y19" s="99">
        <f>SE24!T19</f>
        <v>72</v>
      </c>
      <c r="Z19" s="99">
        <f>'SE 25'!T19</f>
        <v>88</v>
      </c>
      <c r="AA19" s="99">
        <f>'SE 26'!T19</f>
        <v>70</v>
      </c>
      <c r="AB19" s="99">
        <f>'SE 27'!T19</f>
        <v>95</v>
      </c>
      <c r="AC19" s="99">
        <f>'SE 28'!T19</f>
        <v>69</v>
      </c>
      <c r="AD19" s="100">
        <f>'SE 29'!T19</f>
        <v>22</v>
      </c>
      <c r="AE19" s="110">
        <f>'SE 30'!T19</f>
        <v>74</v>
      </c>
      <c r="AF19" s="109">
        <f>'SE 31'!T19</f>
        <v>75</v>
      </c>
      <c r="AG19" s="99">
        <f>'SE 32'!T19</f>
        <v>38</v>
      </c>
      <c r="AH19" s="99">
        <f>'SE 33'!T19</f>
        <v>84</v>
      </c>
      <c r="AI19" s="99">
        <f>'SE 34'!T19</f>
        <v>62</v>
      </c>
      <c r="AJ19" s="99">
        <f>'SE 35'!T19</f>
        <v>118</v>
      </c>
      <c r="AK19" s="99">
        <f>'SE 36'!T19</f>
        <v>34</v>
      </c>
      <c r="AL19" s="99">
        <f>'SE 37'!T19</f>
        <v>82</v>
      </c>
      <c r="AM19" s="99">
        <f>'SE 38'!T19</f>
        <v>99</v>
      </c>
      <c r="AN19" s="99">
        <f>'SE 39'!T19</f>
        <v>87</v>
      </c>
      <c r="AO19" s="99">
        <f>'SE 40'!T19</f>
        <v>93</v>
      </c>
      <c r="AP19" s="99">
        <f>'SE 41'!T19</f>
        <v>65</v>
      </c>
      <c r="AQ19" s="99">
        <f>'SE 42'!T19</f>
        <v>73</v>
      </c>
      <c r="AR19" s="99">
        <f>'SE 43'!T19</f>
        <v>90</v>
      </c>
      <c r="AS19" s="99">
        <f>'SE 44'!T19</f>
        <v>100</v>
      </c>
      <c r="AT19" s="99">
        <f>'SE 45'!T19</f>
        <v>70</v>
      </c>
      <c r="AU19" s="99">
        <f>'SE 46'!T19</f>
        <v>53</v>
      </c>
      <c r="AV19" s="99">
        <f>'SE 47'!T19</f>
        <v>59</v>
      </c>
      <c r="AW19" s="99">
        <f>'SE 48'!T19</f>
        <v>66</v>
      </c>
      <c r="AX19" s="99">
        <f>se49!T19</f>
        <v>50</v>
      </c>
      <c r="AY19" s="99">
        <f>se50!T19</f>
        <v>68</v>
      </c>
      <c r="AZ19" s="99">
        <f>se51!T19</f>
        <v>50</v>
      </c>
      <c r="BA19" s="100">
        <f>se52!T19</f>
        <v>54</v>
      </c>
      <c r="BB19" s="101">
        <f t="shared" si="0"/>
        <v>4416</v>
      </c>
      <c r="BD19" s="40"/>
      <c r="BE19" s="40"/>
    </row>
    <row r="20" spans="1:57" ht="12.75">
      <c r="A20" s="98" t="s">
        <v>64</v>
      </c>
      <c r="B20" s="108">
        <f>SE1!T20</f>
        <v>34</v>
      </c>
      <c r="C20" s="108">
        <f>SE2!T20</f>
        <v>62</v>
      </c>
      <c r="D20" s="108">
        <f>SE3!T20</f>
        <v>50</v>
      </c>
      <c r="E20" s="108">
        <f>SE4!T20</f>
        <v>66</v>
      </c>
      <c r="F20" s="108">
        <f>SE5!T20</f>
        <v>56</v>
      </c>
      <c r="G20" s="108">
        <f>SE6!T20</f>
        <v>52</v>
      </c>
      <c r="H20" s="99">
        <f>SE7!T20</f>
        <v>41</v>
      </c>
      <c r="I20" s="99">
        <f>SE8!T20</f>
        <v>73</v>
      </c>
      <c r="J20" s="99">
        <f>SE9!T20</f>
        <v>56</v>
      </c>
      <c r="K20" s="99">
        <f>se10!T20</f>
        <v>51</v>
      </c>
      <c r="L20" s="99">
        <f>se11!T20</f>
        <v>72</v>
      </c>
      <c r="M20" s="99">
        <f>se12!T20</f>
        <v>88</v>
      </c>
      <c r="N20" s="99">
        <f>se13!T20</f>
        <v>88</v>
      </c>
      <c r="O20" s="99">
        <f>'SE 14'!T20</f>
        <v>66</v>
      </c>
      <c r="P20" s="99">
        <f>SE15!T20</f>
        <v>78</v>
      </c>
      <c r="Q20" s="99">
        <f>'SE 16'!T20</f>
        <v>94</v>
      </c>
      <c r="R20" s="99">
        <f>'SE 17'!T20</f>
        <v>80</v>
      </c>
      <c r="S20" s="99">
        <f>'SE 18'!T20</f>
        <v>41</v>
      </c>
      <c r="T20" s="99">
        <f>'SE 19'!T20</f>
        <v>50</v>
      </c>
      <c r="U20" s="99">
        <f>'SE 20'!T20</f>
        <v>57</v>
      </c>
      <c r="V20" s="99">
        <f>'SE 21'!T20</f>
        <v>50</v>
      </c>
      <c r="W20" s="99">
        <f>'SE 22'!T20</f>
        <v>54</v>
      </c>
      <c r="X20" s="99">
        <f>'SE 23'!T20</f>
        <v>39</v>
      </c>
      <c r="Y20" s="99">
        <f>SE24!T20</f>
        <v>55</v>
      </c>
      <c r="Z20" s="99">
        <f>'SE 25'!T20</f>
        <v>42</v>
      </c>
      <c r="AA20" s="99">
        <f>'SE 26'!T20</f>
        <v>63</v>
      </c>
      <c r="AB20" s="99">
        <f>'SE 27'!T20</f>
        <v>46</v>
      </c>
      <c r="AC20" s="99">
        <f>'SE 28'!T20</f>
        <v>43</v>
      </c>
      <c r="AD20" s="100">
        <f>'SE 29'!T20</f>
        <v>30</v>
      </c>
      <c r="AE20" s="110">
        <f>'SE 30'!T20</f>
        <v>30</v>
      </c>
      <c r="AF20" s="109">
        <f>'SE 31'!T20</f>
        <v>41</v>
      </c>
      <c r="AG20" s="99">
        <f>'SE 32'!T20</f>
        <v>64</v>
      </c>
      <c r="AH20" s="99">
        <f>'SE 33'!T20</f>
        <v>83</v>
      </c>
      <c r="AI20" s="99">
        <f>'SE 34'!T20</f>
        <v>56</v>
      </c>
      <c r="AJ20" s="99">
        <f>'SE 35'!T20</f>
        <v>62</v>
      </c>
      <c r="AK20" s="99">
        <f>'SE 36'!T20</f>
        <v>58</v>
      </c>
      <c r="AL20" s="99">
        <f>'SE 37'!T20</f>
        <v>52</v>
      </c>
      <c r="AM20" s="99">
        <f>'SE 38'!T20</f>
        <v>77</v>
      </c>
      <c r="AN20" s="99">
        <f>'SE 39'!T20</f>
        <v>62</v>
      </c>
      <c r="AO20" s="99">
        <f>'SE 40'!T20</f>
        <v>81</v>
      </c>
      <c r="AP20" s="99">
        <f>'SE 41'!T20</f>
        <v>60</v>
      </c>
      <c r="AQ20" s="99">
        <f>'SE 42'!T20</f>
        <v>82</v>
      </c>
      <c r="AR20" s="99">
        <f>'SE 43'!T20</f>
        <v>93</v>
      </c>
      <c r="AS20" s="99">
        <f>'SE 44'!T20</f>
        <v>82</v>
      </c>
      <c r="AT20" s="99">
        <f>'SE 45'!T20</f>
        <v>74</v>
      </c>
      <c r="AU20" s="99">
        <f>'SE 46'!T20</f>
        <v>50</v>
      </c>
      <c r="AV20" s="99">
        <f>'SE 47'!T20</f>
        <v>55</v>
      </c>
      <c r="AW20" s="99">
        <f>'SE 48'!T20</f>
        <v>54</v>
      </c>
      <c r="AX20" s="99">
        <f>se49!T20</f>
        <v>58</v>
      </c>
      <c r="AY20" s="99">
        <f>se50!T20</f>
        <v>53</v>
      </c>
      <c r="AZ20" s="99">
        <f>se51!T20</f>
        <v>45</v>
      </c>
      <c r="BA20" s="100">
        <f>se52!T20</f>
        <v>39</v>
      </c>
      <c r="BB20" s="101">
        <f t="shared" si="0"/>
        <v>3088</v>
      </c>
      <c r="BD20" s="40"/>
      <c r="BE20" s="40"/>
    </row>
    <row r="21" spans="1:57" ht="12.75">
      <c r="A21" s="98" t="s">
        <v>122</v>
      </c>
      <c r="B21" s="108">
        <f>SE1!T21</f>
        <v>260</v>
      </c>
      <c r="C21" s="108">
        <f>SE2!T21</f>
        <v>215</v>
      </c>
      <c r="D21" s="108">
        <f>SE3!T21</f>
        <v>247</v>
      </c>
      <c r="E21" s="108">
        <f>SE4!T21</f>
        <v>212</v>
      </c>
      <c r="F21" s="108">
        <f>SE5!T21</f>
        <v>295</v>
      </c>
      <c r="G21" s="108">
        <f>SE6!T21</f>
        <v>230</v>
      </c>
      <c r="H21" s="99">
        <f>SE7!T21</f>
        <v>188</v>
      </c>
      <c r="I21" s="99">
        <f>SE8!T21</f>
        <v>236</v>
      </c>
      <c r="J21" s="99">
        <f>SE9!T21</f>
        <v>245</v>
      </c>
      <c r="K21" s="99">
        <f>se10!T21</f>
        <v>307</v>
      </c>
      <c r="L21" s="99">
        <f>se11!T21</f>
        <v>310</v>
      </c>
      <c r="M21" s="99">
        <f>se12!T21</f>
        <v>257</v>
      </c>
      <c r="N21" s="99">
        <f>se13!T21</f>
        <v>281</v>
      </c>
      <c r="O21" s="99">
        <f>'SE 14'!T21</f>
        <v>260</v>
      </c>
      <c r="P21" s="99">
        <f>SE15!T21</f>
        <v>229</v>
      </c>
      <c r="Q21" s="99">
        <f>'SE 16'!T21</f>
        <v>198</v>
      </c>
      <c r="R21" s="99">
        <f>'SE 17'!T21</f>
        <v>239</v>
      </c>
      <c r="S21" s="99">
        <f>'SE 18'!T21</f>
        <v>224</v>
      </c>
      <c r="T21" s="99">
        <f>'SE 19'!T21</f>
        <v>203</v>
      </c>
      <c r="U21" s="99">
        <f>'SE 20'!T21</f>
        <v>208</v>
      </c>
      <c r="V21" s="99">
        <f>'SE 21'!T21</f>
        <v>184</v>
      </c>
      <c r="W21" s="99">
        <f>'SE 22'!T21</f>
        <v>195</v>
      </c>
      <c r="X21" s="99">
        <f>'SE 23'!T21</f>
        <v>207</v>
      </c>
      <c r="Y21" s="99">
        <f>SE24!T21</f>
        <v>183</v>
      </c>
      <c r="Z21" s="99">
        <f>'SE 25'!T21</f>
        <v>178</v>
      </c>
      <c r="AA21" s="99">
        <f>'SE 26'!T21</f>
        <v>198</v>
      </c>
      <c r="AB21" s="99">
        <f>'SE 27'!T21</f>
        <v>201</v>
      </c>
      <c r="AC21" s="99">
        <f>'SE 28'!T21</f>
        <v>238</v>
      </c>
      <c r="AD21" s="100">
        <f>'SE 29'!T21</f>
        <v>179</v>
      </c>
      <c r="AE21" s="110">
        <f>'SE 30'!T21</f>
        <v>213</v>
      </c>
      <c r="AF21" s="109">
        <f>'SE 31'!T21</f>
        <v>212</v>
      </c>
      <c r="AG21" s="99">
        <f>'SE 32'!T21</f>
        <v>261</v>
      </c>
      <c r="AH21" s="99">
        <f>'SE 33'!T21</f>
        <v>241</v>
      </c>
      <c r="AI21" s="99">
        <f>'SE 34'!T21</f>
        <v>223</v>
      </c>
      <c r="AJ21" s="99">
        <f>'SE 35'!T21</f>
        <v>225</v>
      </c>
      <c r="AK21" s="99">
        <f>'SE 36'!T21</f>
        <v>218</v>
      </c>
      <c r="AL21" s="99">
        <f>'SE 37'!T21</f>
        <v>232</v>
      </c>
      <c r="AM21" s="99">
        <f>'SE 38'!T21</f>
        <v>225</v>
      </c>
      <c r="AN21" s="99">
        <f>'SE 39'!T21</f>
        <v>188</v>
      </c>
      <c r="AO21" s="99">
        <f>'SE 40'!T21</f>
        <v>171</v>
      </c>
      <c r="AP21" s="99">
        <f>'SE 41'!T21</f>
        <v>189</v>
      </c>
      <c r="AQ21" s="99">
        <f>'SE 42'!T21</f>
        <v>255</v>
      </c>
      <c r="AR21" s="99">
        <f>'SE 43'!T21</f>
        <v>218</v>
      </c>
      <c r="AS21" s="99">
        <f>'SE 44'!T21</f>
        <v>195</v>
      </c>
      <c r="AT21" s="99">
        <f>'SE 45'!T21</f>
        <v>221</v>
      </c>
      <c r="AU21" s="99">
        <f>'SE 46'!T21</f>
        <v>135</v>
      </c>
      <c r="AV21" s="99">
        <f>'SE 47'!T21</f>
        <v>152</v>
      </c>
      <c r="AW21" s="99">
        <f>'SE 48'!T21</f>
        <v>168</v>
      </c>
      <c r="AX21" s="99">
        <f>se49!T21</f>
        <v>151</v>
      </c>
      <c r="AY21" s="99">
        <f>se50!T21</f>
        <v>180</v>
      </c>
      <c r="AZ21" s="99">
        <f>se51!T21</f>
        <v>155</v>
      </c>
      <c r="BA21" s="100">
        <f>se52!T21</f>
        <v>173</v>
      </c>
      <c r="BB21" s="101">
        <f t="shared" si="0"/>
        <v>11208</v>
      </c>
      <c r="BD21" s="40"/>
      <c r="BE21" s="40"/>
    </row>
    <row r="22" spans="1:57" ht="12.75">
      <c r="A22" s="98" t="s">
        <v>47</v>
      </c>
      <c r="B22" s="108">
        <f>SE1!T22</f>
        <v>48</v>
      </c>
      <c r="C22" s="108">
        <f>SE2!T22</f>
        <v>42</v>
      </c>
      <c r="D22" s="108">
        <f>SE3!T22</f>
        <v>50</v>
      </c>
      <c r="E22" s="108">
        <f>SE4!T22</f>
        <v>63</v>
      </c>
      <c r="F22" s="108">
        <f>SE5!T22</f>
        <v>28</v>
      </c>
      <c r="G22" s="108">
        <f>SE6!T22</f>
        <v>45</v>
      </c>
      <c r="H22" s="99">
        <f>SE7!T22</f>
        <v>15</v>
      </c>
      <c r="I22" s="99">
        <f>SE8!T22</f>
        <v>138</v>
      </c>
      <c r="J22" s="99">
        <f>SE9!T22</f>
        <v>168</v>
      </c>
      <c r="K22" s="99">
        <f>se10!T22</f>
        <v>153</v>
      </c>
      <c r="L22" s="99">
        <f>se11!T22</f>
        <v>154</v>
      </c>
      <c r="M22" s="99">
        <f>se12!T22</f>
        <v>149</v>
      </c>
      <c r="N22" s="99">
        <f>se13!T22</f>
        <v>204</v>
      </c>
      <c r="O22" s="99">
        <f>'SE 14'!T22</f>
        <v>208</v>
      </c>
      <c r="P22" s="99">
        <f>SE15!T22</f>
        <v>200</v>
      </c>
      <c r="Q22" s="99">
        <f>'SE 16'!T22</f>
        <v>142</v>
      </c>
      <c r="R22" s="99">
        <f>'SE 17'!T22</f>
        <v>191</v>
      </c>
      <c r="S22" s="99">
        <f>'SE 18'!T22</f>
        <v>123</v>
      </c>
      <c r="T22" s="99">
        <f>'SE 19'!T22</f>
        <v>138</v>
      </c>
      <c r="U22" s="99">
        <f>'SE 20'!T22</f>
        <v>125</v>
      </c>
      <c r="V22" s="99">
        <f>'SE 21'!T22</f>
        <v>105</v>
      </c>
      <c r="W22" s="99">
        <f>'SE 22'!T22</f>
        <v>100</v>
      </c>
      <c r="X22" s="99">
        <f>'SE 23'!T22</f>
        <v>85</v>
      </c>
      <c r="Y22" s="99">
        <f>SE24!T22</f>
        <v>117</v>
      </c>
      <c r="Z22" s="99">
        <f>'SE 25'!T22</f>
        <v>102</v>
      </c>
      <c r="AA22" s="99">
        <f>'SE 26'!T22</f>
        <v>63</v>
      </c>
      <c r="AB22" s="99">
        <f>'SE 27'!T22</f>
        <v>118</v>
      </c>
      <c r="AC22" s="99">
        <f>'SE 28'!T22</f>
        <v>108</v>
      </c>
      <c r="AD22" s="100">
        <f>'SE 29'!T22</f>
        <v>105</v>
      </c>
      <c r="AE22" s="110">
        <f>'SE 30'!T22</f>
        <v>119</v>
      </c>
      <c r="AF22" s="109">
        <f>'SE 31'!T22</f>
        <v>110</v>
      </c>
      <c r="AG22" s="99">
        <f>'SE 32'!T22</f>
        <v>59</v>
      </c>
      <c r="AH22" s="99">
        <f>'SE 33'!T22</f>
        <v>172</v>
      </c>
      <c r="AI22" s="99">
        <f>'SE 34'!T22</f>
        <v>205</v>
      </c>
      <c r="AJ22" s="99">
        <f>'SE 35'!T22</f>
        <v>224</v>
      </c>
      <c r="AK22" s="99">
        <f>'SE 36'!T22</f>
        <v>199</v>
      </c>
      <c r="AL22" s="99">
        <f>'SE 37'!T22</f>
        <v>229</v>
      </c>
      <c r="AM22" s="99">
        <f>'SE 38'!T22</f>
        <v>135</v>
      </c>
      <c r="AN22" s="99">
        <f>'SE 39'!T22</f>
        <v>167</v>
      </c>
      <c r="AO22" s="99">
        <f>'SE 40'!T22</f>
        <v>102</v>
      </c>
      <c r="AP22" s="99">
        <f>'SE 41'!T22</f>
        <v>153</v>
      </c>
      <c r="AQ22" s="99">
        <f>'SE 42'!T22</f>
        <v>205</v>
      </c>
      <c r="AR22" s="99">
        <f>'SE 43'!T22</f>
        <v>218</v>
      </c>
      <c r="AS22" s="99">
        <f>'SE 44'!T22</f>
        <v>211</v>
      </c>
      <c r="AT22" s="99">
        <f>'SE 45'!T22</f>
        <v>130</v>
      </c>
      <c r="AU22" s="99">
        <f>'SE 46'!T22</f>
        <v>140</v>
      </c>
      <c r="AV22" s="99">
        <f>'SE 47'!T22</f>
        <v>45</v>
      </c>
      <c r="AW22" s="99">
        <f>'SE 48'!T22</f>
        <v>39</v>
      </c>
      <c r="AX22" s="99">
        <f>se49!T22</f>
        <v>80</v>
      </c>
      <c r="AY22" s="99">
        <f>se50!T22</f>
        <v>0</v>
      </c>
      <c r="AZ22" s="99">
        <f>se51!T22</f>
        <v>0</v>
      </c>
      <c r="BA22" s="100">
        <f>se52!T22</f>
        <v>0</v>
      </c>
      <c r="BB22" s="101">
        <f t="shared" si="0"/>
        <v>6229</v>
      </c>
      <c r="BD22" s="40"/>
      <c r="BE22" s="40"/>
    </row>
    <row r="23" spans="1:57" ht="12.75">
      <c r="A23" s="98" t="s">
        <v>48</v>
      </c>
      <c r="B23" s="108">
        <f>SE1!T23</f>
        <v>52</v>
      </c>
      <c r="C23" s="108">
        <f>SE2!T23</f>
        <v>51</v>
      </c>
      <c r="D23" s="108">
        <f>SE3!T23</f>
        <v>63</v>
      </c>
      <c r="E23" s="108">
        <f>SE4!T23</f>
        <v>46</v>
      </c>
      <c r="F23" s="108">
        <f>SE5!T23</f>
        <v>65</v>
      </c>
      <c r="G23" s="108">
        <f>SE6!T23</f>
        <v>56</v>
      </c>
      <c r="H23" s="99">
        <f>SE7!T23</f>
        <v>73</v>
      </c>
      <c r="I23" s="99">
        <f>SE8!T23</f>
        <v>60</v>
      </c>
      <c r="J23" s="99">
        <f>SE9!T23</f>
        <v>94</v>
      </c>
      <c r="K23" s="99">
        <f>se10!T23</f>
        <v>79</v>
      </c>
      <c r="L23" s="99">
        <f>se11!T23</f>
        <v>56</v>
      </c>
      <c r="M23" s="99">
        <f>se12!T23</f>
        <v>62</v>
      </c>
      <c r="N23" s="99">
        <f>se13!T23</f>
        <v>80</v>
      </c>
      <c r="O23" s="99">
        <f>'SE 14'!T23</f>
        <v>100</v>
      </c>
      <c r="P23" s="99">
        <f>SE15!T23</f>
        <v>105</v>
      </c>
      <c r="Q23" s="99">
        <f>'SE 16'!T23</f>
        <v>101</v>
      </c>
      <c r="R23" s="99">
        <f>'SE 17'!T23</f>
        <v>33</v>
      </c>
      <c r="S23" s="99">
        <f>'SE 18'!T23</f>
        <v>22</v>
      </c>
      <c r="T23" s="99">
        <f>'SE 19'!T23</f>
        <v>58</v>
      </c>
      <c r="U23" s="99">
        <f>'SE 20'!T23</f>
        <v>33</v>
      </c>
      <c r="V23" s="99">
        <f>'SE 21'!T23</f>
        <v>32</v>
      </c>
      <c r="W23" s="99">
        <f>'SE 22'!T23</f>
        <v>35</v>
      </c>
      <c r="X23" s="99">
        <f>'SE 23'!T23</f>
        <v>26</v>
      </c>
      <c r="Y23" s="99">
        <f>SE24!T23</f>
        <v>172</v>
      </c>
      <c r="Z23" s="99">
        <f>'SE 25'!T23</f>
        <v>177</v>
      </c>
      <c r="AA23" s="99">
        <f>'SE 26'!T23</f>
        <v>153</v>
      </c>
      <c r="AB23" s="99">
        <f>'SE 27'!T23</f>
        <v>149</v>
      </c>
      <c r="AC23" s="99">
        <f>'SE 28'!T23</f>
        <v>189</v>
      </c>
      <c r="AD23" s="100">
        <f>'SE 29'!T23</f>
        <v>141</v>
      </c>
      <c r="AE23" s="110">
        <f>'SE 30'!T23</f>
        <v>152</v>
      </c>
      <c r="AF23" s="109">
        <f>'SE 31'!T23</f>
        <v>180</v>
      </c>
      <c r="AG23" s="99">
        <f>'SE 32'!T23</f>
        <v>190</v>
      </c>
      <c r="AH23" s="99">
        <f>'SE 33'!T23</f>
        <v>211</v>
      </c>
      <c r="AI23" s="99">
        <f>'SE 34'!T23</f>
        <v>208</v>
      </c>
      <c r="AJ23" s="99">
        <f>'SE 35'!T23</f>
        <v>214</v>
      </c>
      <c r="AK23" s="99">
        <f>'SE 36'!T23</f>
        <v>4</v>
      </c>
      <c r="AL23" s="99">
        <f>'SE 37'!T23</f>
        <v>170</v>
      </c>
      <c r="AM23" s="99">
        <f>'SE 38'!T23</f>
        <v>179</v>
      </c>
      <c r="AN23" s="99">
        <f>'SE 39'!T23</f>
        <v>171</v>
      </c>
      <c r="AO23" s="99">
        <f>'SE 40'!T23</f>
        <v>117</v>
      </c>
      <c r="AP23" s="99">
        <f>'SE 41'!T23</f>
        <v>123</v>
      </c>
      <c r="AQ23" s="99">
        <f>'SE 42'!T23</f>
        <v>170</v>
      </c>
      <c r="AR23" s="99">
        <f>'SE 43'!T23</f>
        <v>211</v>
      </c>
      <c r="AS23" s="99">
        <f>'SE 44'!T23</f>
        <v>196</v>
      </c>
      <c r="AT23" s="99">
        <f>'SE 45'!T23</f>
        <v>182</v>
      </c>
      <c r="AU23" s="99">
        <f>'SE 46'!T23</f>
        <v>142</v>
      </c>
      <c r="AV23" s="99">
        <f>'SE 47'!T23</f>
        <v>122</v>
      </c>
      <c r="AW23" s="99">
        <f>'SE 48'!T23</f>
        <v>144</v>
      </c>
      <c r="AX23" s="99">
        <f>se49!T23</f>
        <v>111</v>
      </c>
      <c r="AY23" s="99">
        <f>se50!T23</f>
        <v>89</v>
      </c>
      <c r="AZ23" s="99">
        <f>se51!T23</f>
        <v>100</v>
      </c>
      <c r="BA23" s="100">
        <f>se52!T23</f>
        <v>99</v>
      </c>
      <c r="BB23" s="101">
        <f t="shared" si="0"/>
        <v>5848</v>
      </c>
      <c r="BD23" s="40"/>
      <c r="BE23" s="40"/>
    </row>
    <row r="24" spans="1:57" ht="12.75">
      <c r="A24" s="98" t="s">
        <v>49</v>
      </c>
      <c r="B24" s="108">
        <f>SE1!T24</f>
        <v>39</v>
      </c>
      <c r="C24" s="108">
        <f>SE2!T24</f>
        <v>52</v>
      </c>
      <c r="D24" s="108">
        <f>SE3!T24</f>
        <v>42</v>
      </c>
      <c r="E24" s="108">
        <f>SE4!T24</f>
        <v>66</v>
      </c>
      <c r="F24" s="108">
        <f>SE5!T24</f>
        <v>67</v>
      </c>
      <c r="G24" s="108">
        <f>SE6!T24</f>
        <v>72</v>
      </c>
      <c r="H24" s="99">
        <f>SE7!T24</f>
        <v>72</v>
      </c>
      <c r="I24" s="99">
        <f>SE8!T24</f>
        <v>62</v>
      </c>
      <c r="J24" s="99">
        <f>SE9!T24</f>
        <v>79</v>
      </c>
      <c r="K24" s="99">
        <f>se10!T24</f>
        <v>73</v>
      </c>
      <c r="L24" s="99">
        <f>se11!T24</f>
        <v>70</v>
      </c>
      <c r="M24" s="99">
        <f>se12!T24</f>
        <v>70</v>
      </c>
      <c r="N24" s="99">
        <f>se13!T24</f>
        <v>65</v>
      </c>
      <c r="O24" s="99">
        <f>'SE 14'!T24</f>
        <v>78</v>
      </c>
      <c r="P24" s="99">
        <f>SE15!T24</f>
        <v>69</v>
      </c>
      <c r="Q24" s="99">
        <f>'SE 16'!T24</f>
        <v>59</v>
      </c>
      <c r="R24" s="99">
        <f>'SE 17'!T24</f>
        <v>64</v>
      </c>
      <c r="S24" s="99">
        <f>'SE 18'!T24</f>
        <v>63</v>
      </c>
      <c r="T24" s="99">
        <f>'SE 19'!T24</f>
        <v>66</v>
      </c>
      <c r="U24" s="99">
        <f>'SE 20'!T24</f>
        <v>0</v>
      </c>
      <c r="V24" s="99">
        <f>'SE 21'!T24</f>
        <v>47</v>
      </c>
      <c r="W24" s="99">
        <f>'SE 22'!T24</f>
        <v>60</v>
      </c>
      <c r="X24" s="99">
        <f>'SE 23'!T24</f>
        <v>74</v>
      </c>
      <c r="Y24" s="99">
        <f>SE24!T24</f>
        <v>66</v>
      </c>
      <c r="Z24" s="99">
        <f>'SE 25'!T24</f>
        <v>69</v>
      </c>
      <c r="AA24" s="99">
        <f>'SE 26'!T24</f>
        <v>49</v>
      </c>
      <c r="AB24" s="99">
        <f>'SE 27'!T24</f>
        <v>48</v>
      </c>
      <c r="AC24" s="99">
        <f>'SE 28'!T24</f>
        <v>64</v>
      </c>
      <c r="AD24" s="100">
        <f>'SE 29'!T24</f>
        <v>64</v>
      </c>
      <c r="AE24" s="110">
        <f>'SE 30'!T24</f>
        <v>57</v>
      </c>
      <c r="AF24" s="109">
        <f>'SE 31'!T24</f>
        <v>68</v>
      </c>
      <c r="AG24" s="99">
        <f>'SE 32'!T24</f>
        <v>79</v>
      </c>
      <c r="AH24" s="99">
        <f>'SE 33'!T24</f>
        <v>78</v>
      </c>
      <c r="AI24" s="99">
        <f>'SE 34'!T24</f>
        <v>71</v>
      </c>
      <c r="AJ24" s="99">
        <f>'SE 35'!T24</f>
        <v>68</v>
      </c>
      <c r="AK24" s="99">
        <f>'SE 36'!T24</f>
        <v>85</v>
      </c>
      <c r="AL24" s="99">
        <f>'SE 37'!T24</f>
        <v>107</v>
      </c>
      <c r="AM24" s="99">
        <f>'SE 38'!T24</f>
        <v>92</v>
      </c>
      <c r="AN24" s="99">
        <f>'SE 39'!T24</f>
        <v>77</v>
      </c>
      <c r="AO24" s="99">
        <f>'SE 40'!T24</f>
        <v>53</v>
      </c>
      <c r="AP24" s="99">
        <f>'SE 41'!T24</f>
        <v>80</v>
      </c>
      <c r="AQ24" s="99">
        <f>'SE 42'!T24</f>
        <v>95</v>
      </c>
      <c r="AR24" s="99">
        <f>'SE 43'!T24</f>
        <v>86</v>
      </c>
      <c r="AS24" s="99">
        <f>'SE 44'!T24</f>
        <v>98</v>
      </c>
      <c r="AT24" s="99">
        <f>'SE 45'!T24</f>
        <v>85</v>
      </c>
      <c r="AU24" s="99">
        <f>'SE 46'!T24</f>
        <v>62</v>
      </c>
      <c r="AV24" s="99">
        <f>'SE 47'!T24</f>
        <v>50</v>
      </c>
      <c r="AW24" s="99">
        <f>'SE 48'!T24</f>
        <v>61</v>
      </c>
      <c r="AX24" s="99">
        <f>se49!T24</f>
        <v>63</v>
      </c>
      <c r="AY24" s="99">
        <f>se50!T24</f>
        <v>47</v>
      </c>
      <c r="AZ24" s="99">
        <f>se51!T24</f>
        <v>55</v>
      </c>
      <c r="BA24" s="100">
        <f>se52!T24</f>
        <v>64</v>
      </c>
      <c r="BB24" s="101">
        <f t="shared" si="0"/>
        <v>3450</v>
      </c>
      <c r="BD24" s="40"/>
      <c r="BE24" s="40"/>
    </row>
    <row r="25" spans="1:57" ht="12.75">
      <c r="A25" s="98" t="s">
        <v>50</v>
      </c>
      <c r="B25" s="108">
        <f>SE1!T25</f>
        <v>74</v>
      </c>
      <c r="C25" s="108">
        <f>SE2!T25</f>
        <v>62</v>
      </c>
      <c r="D25" s="108">
        <f>SE3!T25</f>
        <v>74</v>
      </c>
      <c r="E25" s="108">
        <f>SE4!T25</f>
        <v>95</v>
      </c>
      <c r="F25" s="108">
        <f>SE5!T25</f>
        <v>83</v>
      </c>
      <c r="G25" s="108">
        <f>SE6!T25</f>
        <v>101</v>
      </c>
      <c r="H25" s="99">
        <f>SE7!T25</f>
        <v>80</v>
      </c>
      <c r="I25" s="99">
        <f>SE8!T25</f>
        <v>88</v>
      </c>
      <c r="J25" s="99">
        <f>SE9!T25</f>
        <v>95</v>
      </c>
      <c r="K25" s="99">
        <f>se10!T25</f>
        <v>103</v>
      </c>
      <c r="L25" s="99">
        <f>se11!T25</f>
        <v>110</v>
      </c>
      <c r="M25" s="99">
        <f>se12!T25</f>
        <v>109</v>
      </c>
      <c r="N25" s="99">
        <f>se13!T25</f>
        <v>82</v>
      </c>
      <c r="O25" s="99">
        <f>'SE 14'!T25</f>
        <v>55</v>
      </c>
      <c r="P25" s="99">
        <f>SE15!T25</f>
        <v>75</v>
      </c>
      <c r="Q25" s="99">
        <f>'SE 16'!T25</f>
        <v>68</v>
      </c>
      <c r="R25" s="99">
        <f>'SE 17'!T25</f>
        <v>73</v>
      </c>
      <c r="S25" s="99">
        <f>'SE 18'!T25</f>
        <v>83</v>
      </c>
      <c r="T25" s="99">
        <f>'SE 19'!T25</f>
        <v>57</v>
      </c>
      <c r="U25" s="99">
        <f>'SE 20'!T25</f>
        <v>80</v>
      </c>
      <c r="V25" s="99">
        <f>'SE 21'!T25</f>
        <v>55</v>
      </c>
      <c r="W25" s="99">
        <f>'SE 22'!T25</f>
        <v>44</v>
      </c>
      <c r="X25" s="99">
        <f>'SE 23'!T25</f>
        <v>51</v>
      </c>
      <c r="Y25" s="99">
        <f>SE24!T25</f>
        <v>60</v>
      </c>
      <c r="Z25" s="99">
        <f>'SE 25'!T25</f>
        <v>70</v>
      </c>
      <c r="AA25" s="99">
        <f>'SE 26'!T25</f>
        <v>51</v>
      </c>
      <c r="AB25" s="99">
        <f>'SE 27'!T25</f>
        <v>29</v>
      </c>
      <c r="AC25" s="99">
        <f>'SE 28'!T25</f>
        <v>68</v>
      </c>
      <c r="AD25" s="100">
        <f>'SE 29'!T25</f>
        <v>62</v>
      </c>
      <c r="AE25" s="110">
        <f>'SE 30'!T25</f>
        <v>51</v>
      </c>
      <c r="AF25" s="109">
        <f>'SE 31'!T25</f>
        <v>77</v>
      </c>
      <c r="AG25" s="99">
        <f>'SE 32'!T25</f>
        <v>82</v>
      </c>
      <c r="AH25" s="99">
        <f>'SE 33'!T25</f>
        <v>99</v>
      </c>
      <c r="AI25" s="99">
        <f>'SE 34'!T25</f>
        <v>88</v>
      </c>
      <c r="AJ25" s="99">
        <f>'SE 35'!T25</f>
        <v>87</v>
      </c>
      <c r="AK25" s="99">
        <f>'SE 36'!T25</f>
        <v>96</v>
      </c>
      <c r="AL25" s="99">
        <f>'SE 37'!T25</f>
        <v>67</v>
      </c>
      <c r="AM25" s="99">
        <f>'SE 38'!T25</f>
        <v>97</v>
      </c>
      <c r="AN25" s="99">
        <f>'SE 39'!T25</f>
        <v>69</v>
      </c>
      <c r="AO25" s="99">
        <f>'SE 40'!T25</f>
        <v>69</v>
      </c>
      <c r="AP25" s="99">
        <f>'SE 41'!T25</f>
        <v>44</v>
      </c>
      <c r="AQ25" s="99">
        <f>'SE 42'!T25</f>
        <v>51</v>
      </c>
      <c r="AR25" s="99">
        <f>'SE 43'!T25</f>
        <v>34</v>
      </c>
      <c r="AS25" s="99">
        <f>'SE 44'!T25</f>
        <v>61</v>
      </c>
      <c r="AT25" s="99">
        <f>'SE 45'!T25</f>
        <v>53</v>
      </c>
      <c r="AU25" s="99">
        <f>'SE 46'!T25</f>
        <v>23</v>
      </c>
      <c r="AV25" s="99">
        <f>'SE 47'!T25</f>
        <v>30</v>
      </c>
      <c r="AW25" s="99">
        <f>'SE 48'!T25</f>
        <v>31</v>
      </c>
      <c r="AX25" s="99">
        <f>se49!T25</f>
        <v>55</v>
      </c>
      <c r="AY25" s="99">
        <f>se50!T25</f>
        <v>41</v>
      </c>
      <c r="AZ25" s="99">
        <f>se51!T25</f>
        <v>74</v>
      </c>
      <c r="BA25" s="100">
        <f>se52!T25</f>
        <v>67</v>
      </c>
      <c r="BB25" s="101">
        <f t="shared" si="0"/>
        <v>3583</v>
      </c>
      <c r="BD25" s="40"/>
      <c r="BE25" s="40"/>
    </row>
    <row r="26" spans="1:57" ht="12.75">
      <c r="A26" s="98" t="s">
        <v>51</v>
      </c>
      <c r="B26" s="108">
        <f>SE1!T26</f>
        <v>123</v>
      </c>
      <c r="C26" s="108">
        <f>SE2!T26</f>
        <v>136</v>
      </c>
      <c r="D26" s="108">
        <f>SE3!T26</f>
        <v>106</v>
      </c>
      <c r="E26" s="108">
        <f>SE4!T26</f>
        <v>120</v>
      </c>
      <c r="F26" s="108">
        <f>SE5!T26</f>
        <v>110</v>
      </c>
      <c r="G26" s="108">
        <f>SE6!T26</f>
        <v>133</v>
      </c>
      <c r="H26" s="99">
        <f>SE7!T26</f>
        <v>111</v>
      </c>
      <c r="I26" s="99">
        <f>SE8!T26</f>
        <v>166</v>
      </c>
      <c r="J26" s="99">
        <f>SE9!T26</f>
        <v>124</v>
      </c>
      <c r="K26" s="99">
        <f>se10!T26</f>
        <v>154</v>
      </c>
      <c r="L26" s="99">
        <f>se11!T26</f>
        <v>138</v>
      </c>
      <c r="M26" s="99">
        <f>se12!T26</f>
        <v>170</v>
      </c>
      <c r="N26" s="99">
        <f>se13!T26</f>
        <v>167</v>
      </c>
      <c r="O26" s="99">
        <f>'SE 14'!T26</f>
        <v>148</v>
      </c>
      <c r="P26" s="99">
        <f>SE15!T26</f>
        <v>167</v>
      </c>
      <c r="Q26" s="99">
        <f>'SE 16'!T26</f>
        <v>182</v>
      </c>
      <c r="R26" s="99">
        <f>'SE 17'!T26</f>
        <v>143</v>
      </c>
      <c r="S26" s="99">
        <f>'SE 18'!T26</f>
        <v>136</v>
      </c>
      <c r="T26" s="99">
        <f>'SE 19'!T26</f>
        <v>122</v>
      </c>
      <c r="U26" s="99">
        <f>'SE 20'!T26</f>
        <v>114</v>
      </c>
      <c r="V26" s="99">
        <f>'SE 21'!T26</f>
        <v>100</v>
      </c>
      <c r="W26" s="99">
        <f>'SE 22'!T26</f>
        <v>75</v>
      </c>
      <c r="X26" s="99">
        <f>'SE 23'!T26</f>
        <v>110</v>
      </c>
      <c r="Y26" s="99">
        <f>SE24!T26</f>
        <v>74</v>
      </c>
      <c r="Z26" s="99">
        <f>'SE 25'!T26</f>
        <v>108</v>
      </c>
      <c r="AA26" s="99">
        <f>'SE 26'!T26</f>
        <v>90</v>
      </c>
      <c r="AB26" s="99">
        <f>'SE 27'!T26</f>
        <v>94</v>
      </c>
      <c r="AC26" s="99">
        <f>'SE 28'!T26</f>
        <v>83</v>
      </c>
      <c r="AD26" s="100">
        <f>'SE 29'!T26</f>
        <v>80</v>
      </c>
      <c r="AE26" s="110">
        <f>'SE 30'!T26</f>
        <v>85</v>
      </c>
      <c r="AF26" s="109">
        <f>'SE 31'!T26</f>
        <v>106</v>
      </c>
      <c r="AG26" s="99">
        <f>'SE 32'!T26</f>
        <v>126</v>
      </c>
      <c r="AH26" s="99">
        <f>'SE 33'!T26</f>
        <v>173</v>
      </c>
      <c r="AI26" s="99">
        <f>'SE 34'!T26</f>
        <v>128</v>
      </c>
      <c r="AJ26" s="99">
        <f>'SE 35'!T26</f>
        <v>191</v>
      </c>
      <c r="AK26" s="99">
        <f>'SE 36'!T26</f>
        <v>192</v>
      </c>
      <c r="AL26" s="99">
        <f>'SE 37'!T26</f>
        <v>0</v>
      </c>
      <c r="AM26" s="99">
        <f>'SE 38'!T26</f>
        <v>162</v>
      </c>
      <c r="AN26" s="99">
        <f>'SE 39'!T26</f>
        <v>145</v>
      </c>
      <c r="AO26" s="99">
        <f>'SE 40'!T26</f>
        <v>122</v>
      </c>
      <c r="AP26" s="99">
        <f>'SE 41'!T26</f>
        <v>161</v>
      </c>
      <c r="AQ26" s="99">
        <f>'SE 42'!T26</f>
        <v>174</v>
      </c>
      <c r="AR26" s="99">
        <f>'SE 43'!T26</f>
        <v>133</v>
      </c>
      <c r="AS26" s="99">
        <f>'SE 44'!T26</f>
        <v>159</v>
      </c>
      <c r="AT26" s="99">
        <f>'SE 45'!T26</f>
        <v>157</v>
      </c>
      <c r="AU26" s="99">
        <f>'SE 46'!T26</f>
        <v>106</v>
      </c>
      <c r="AV26" s="99">
        <f>'SE 47'!T26</f>
        <v>112</v>
      </c>
      <c r="AW26" s="99">
        <f>'SE 48'!T26</f>
        <v>105</v>
      </c>
      <c r="AX26" s="99">
        <f>se49!T26</f>
        <v>122</v>
      </c>
      <c r="AY26" s="99">
        <f>se50!T26</f>
        <v>99</v>
      </c>
      <c r="AZ26" s="99">
        <f>se51!T26</f>
        <v>111</v>
      </c>
      <c r="BA26" s="100">
        <f>se52!T26</f>
        <v>83</v>
      </c>
      <c r="BB26" s="101">
        <f t="shared" si="0"/>
        <v>6536</v>
      </c>
      <c r="BD26" s="40"/>
      <c r="BE26" s="40"/>
    </row>
    <row r="27" spans="1:57" ht="12.75">
      <c r="A27" s="98" t="s">
        <v>52</v>
      </c>
      <c r="B27" s="108">
        <f>SE1!T27</f>
        <v>44</v>
      </c>
      <c r="C27" s="108">
        <f>SE2!T27</f>
        <v>68</v>
      </c>
      <c r="D27" s="108">
        <f>SE3!T27</f>
        <v>106</v>
      </c>
      <c r="E27" s="108">
        <f>SE4!T27</f>
        <v>139</v>
      </c>
      <c r="F27" s="108">
        <f>SE5!T27</f>
        <v>242</v>
      </c>
      <c r="G27" s="108">
        <f>SE6!T27</f>
        <v>183</v>
      </c>
      <c r="H27" s="99">
        <f>SE7!T27</f>
        <v>192</v>
      </c>
      <c r="I27" s="99">
        <f>SE8!T27</f>
        <v>207</v>
      </c>
      <c r="J27" s="99">
        <f>SE9!T27</f>
        <v>284</v>
      </c>
      <c r="K27" s="99">
        <f>se10!T27</f>
        <v>249</v>
      </c>
      <c r="L27" s="99">
        <f>se11!T27</f>
        <v>210</v>
      </c>
      <c r="M27" s="99">
        <f>se12!T27</f>
        <v>228</v>
      </c>
      <c r="N27" s="99">
        <f>se13!T27</f>
        <v>251</v>
      </c>
      <c r="O27" s="99">
        <f>'SE 14'!T27</f>
        <v>213</v>
      </c>
      <c r="P27" s="99">
        <f>SE15!T27</f>
        <v>202</v>
      </c>
      <c r="Q27" s="99">
        <f>'SE 16'!T27</f>
        <v>229</v>
      </c>
      <c r="R27" s="99">
        <f>'SE 17'!T27</f>
        <v>191</v>
      </c>
      <c r="S27" s="99">
        <f>'SE 18'!T27</f>
        <v>188</v>
      </c>
      <c r="T27" s="99">
        <f>'SE 19'!T27</f>
        <v>138</v>
      </c>
      <c r="U27" s="99">
        <f>'SE 20'!T27</f>
        <v>125</v>
      </c>
      <c r="V27" s="99">
        <f>'SE 21'!T27</f>
        <v>141</v>
      </c>
      <c r="W27" s="99">
        <f>'SE 22'!T27</f>
        <v>158</v>
      </c>
      <c r="X27" s="99">
        <f>'SE 23'!T27</f>
        <v>136</v>
      </c>
      <c r="Y27" s="99">
        <f>SE24!T27</f>
        <v>161</v>
      </c>
      <c r="Z27" s="99">
        <f>'SE 25'!T27</f>
        <v>162</v>
      </c>
      <c r="AA27" s="99">
        <f>'SE 26'!T27</f>
        <v>94</v>
      </c>
      <c r="AB27" s="99">
        <f>'SE 27'!T27</f>
        <v>206</v>
      </c>
      <c r="AC27" s="99">
        <f>'SE 28'!T27</f>
        <v>197</v>
      </c>
      <c r="AD27" s="100">
        <f>'SE 29'!T27</f>
        <v>238</v>
      </c>
      <c r="AE27" s="110">
        <f>'SE 30'!T27</f>
        <v>236</v>
      </c>
      <c r="AF27" s="109">
        <f>'SE 31'!T27</f>
        <v>269</v>
      </c>
      <c r="AG27" s="99">
        <f>'SE 32'!T27</f>
        <v>253</v>
      </c>
      <c r="AH27" s="99">
        <f>'SE 33'!T27</f>
        <v>258</v>
      </c>
      <c r="AI27" s="99">
        <f>'SE 34'!T27</f>
        <v>259</v>
      </c>
      <c r="AJ27" s="99">
        <f>'SE 35'!T27</f>
        <v>254</v>
      </c>
      <c r="AK27" s="99">
        <f>'SE 36'!T27</f>
        <v>222</v>
      </c>
      <c r="AL27" s="99">
        <f>'SE 37'!T27</f>
        <v>217</v>
      </c>
      <c r="AM27" s="99">
        <f>'SE 38'!T27</f>
        <v>205</v>
      </c>
      <c r="AN27" s="99">
        <f>'SE 39'!T27</f>
        <v>149</v>
      </c>
      <c r="AO27" s="99">
        <f>'SE 40'!T27</f>
        <v>120</v>
      </c>
      <c r="AP27" s="99">
        <f>'SE 41'!T27</f>
        <v>168</v>
      </c>
      <c r="AQ27" s="99">
        <f>'SE 42'!T27</f>
        <v>199</v>
      </c>
      <c r="AR27" s="99">
        <f>'SE 43'!T27</f>
        <v>240</v>
      </c>
      <c r="AS27" s="99">
        <f>'SE 44'!T27</f>
        <v>228</v>
      </c>
      <c r="AT27" s="99">
        <f>'SE 45'!T27</f>
        <v>196</v>
      </c>
      <c r="AU27" s="99">
        <f>'SE 46'!T27</f>
        <v>65</v>
      </c>
      <c r="AV27" s="99">
        <f>'SE 47'!T27</f>
        <v>136</v>
      </c>
      <c r="AW27" s="99">
        <f>'SE 48'!T27</f>
        <v>155</v>
      </c>
      <c r="AX27" s="99">
        <f>se49!T27</f>
        <v>155</v>
      </c>
      <c r="AY27" s="99">
        <f>se50!T27</f>
        <v>162</v>
      </c>
      <c r="AZ27" s="99">
        <f>se51!T27</f>
        <v>144</v>
      </c>
      <c r="BA27" s="100">
        <f>se52!T27</f>
        <v>88</v>
      </c>
      <c r="BB27" s="101">
        <f t="shared" si="0"/>
        <v>9560</v>
      </c>
      <c r="BD27" s="40"/>
      <c r="BE27" s="40"/>
    </row>
    <row r="28" spans="1:57" ht="12.75">
      <c r="A28" s="98" t="s">
        <v>53</v>
      </c>
      <c r="B28" s="108">
        <f>SE1!T28</f>
        <v>51</v>
      </c>
      <c r="C28" s="108">
        <f>SE2!T28</f>
        <v>66</v>
      </c>
      <c r="D28" s="108">
        <f>SE3!T28</f>
        <v>50</v>
      </c>
      <c r="E28" s="108">
        <f>SE4!T28</f>
        <v>60</v>
      </c>
      <c r="F28" s="108">
        <f>SE5!T28</f>
        <v>57</v>
      </c>
      <c r="G28" s="108">
        <f>SE6!T28</f>
        <v>59</v>
      </c>
      <c r="H28" s="99">
        <f>SE7!T28</f>
        <v>66</v>
      </c>
      <c r="I28" s="99">
        <f>SE8!T28</f>
        <v>62</v>
      </c>
      <c r="J28" s="99">
        <f>SE9!T28</f>
        <v>61</v>
      </c>
      <c r="K28" s="99">
        <f>se10!T28</f>
        <v>65</v>
      </c>
      <c r="L28" s="99">
        <f>se11!T28</f>
        <v>81</v>
      </c>
      <c r="M28" s="99">
        <f>se12!T28</f>
        <v>82</v>
      </c>
      <c r="N28" s="99">
        <f>se13!T28</f>
        <v>66</v>
      </c>
      <c r="O28" s="99">
        <f>'SE 14'!T28</f>
        <v>75</v>
      </c>
      <c r="P28" s="99">
        <f>SE15!T28</f>
        <v>73</v>
      </c>
      <c r="Q28" s="99">
        <f>'SE 16'!T28</f>
        <v>73</v>
      </c>
      <c r="R28" s="99">
        <f>'SE 17'!T28</f>
        <v>56</v>
      </c>
      <c r="S28" s="99">
        <f>'SE 18'!T28</f>
        <v>61</v>
      </c>
      <c r="T28" s="99">
        <f>'SE 19'!T28</f>
        <v>45</v>
      </c>
      <c r="U28" s="99">
        <f>'SE 20'!T28</f>
        <v>47</v>
      </c>
      <c r="V28" s="99">
        <f>'SE 21'!T28</f>
        <v>47</v>
      </c>
      <c r="W28" s="99">
        <f>'SE 22'!T28</f>
        <v>38</v>
      </c>
      <c r="X28" s="99">
        <f>'SE 23'!T28</f>
        <v>48</v>
      </c>
      <c r="Y28" s="99">
        <f>SE24!T28</f>
        <v>57</v>
      </c>
      <c r="Z28" s="99">
        <f>'SE 25'!T28</f>
        <v>62</v>
      </c>
      <c r="AA28" s="99">
        <f>'SE 26'!T28</f>
        <v>97</v>
      </c>
      <c r="AB28" s="99">
        <f>'SE 27'!T28</f>
        <v>52</v>
      </c>
      <c r="AC28" s="99">
        <f>'SE 28'!T28</f>
        <v>62</v>
      </c>
      <c r="AD28" s="100">
        <f>'SE 29'!T28</f>
        <v>78</v>
      </c>
      <c r="AE28" s="110">
        <f>'SE 30'!T28</f>
        <v>69</v>
      </c>
      <c r="AF28" s="109">
        <f>'SE 31'!T28</f>
        <v>59</v>
      </c>
      <c r="AG28" s="99">
        <f>'SE 32'!T28</f>
        <v>70</v>
      </c>
      <c r="AH28" s="99">
        <f>'SE 33'!T28</f>
        <v>95</v>
      </c>
      <c r="AI28" s="99">
        <f>'SE 34'!T28</f>
        <v>89</v>
      </c>
      <c r="AJ28" s="99">
        <f>'SE 35'!T28</f>
        <v>78</v>
      </c>
      <c r="AK28" s="99">
        <f>'SE 36'!T28</f>
        <v>76</v>
      </c>
      <c r="AL28" s="99">
        <f>'SE 37'!T28</f>
        <v>78</v>
      </c>
      <c r="AM28" s="99">
        <f>'SE 38'!T28</f>
        <v>57</v>
      </c>
      <c r="AN28" s="99">
        <f>'SE 39'!T28</f>
        <v>54</v>
      </c>
      <c r="AO28" s="99">
        <f>'SE 40'!T28</f>
        <v>37</v>
      </c>
      <c r="AP28" s="99">
        <f>'SE 41'!T28</f>
        <v>1</v>
      </c>
      <c r="AQ28" s="199">
        <f>'SE 42'!T28</f>
        <v>0</v>
      </c>
      <c r="AR28" s="199">
        <f>'SE 43'!T28</f>
        <v>0</v>
      </c>
      <c r="AS28" s="199">
        <f>'SE 44'!T28</f>
        <v>0</v>
      </c>
      <c r="AT28" s="199">
        <f>'SE 45'!T28</f>
        <v>0</v>
      </c>
      <c r="AU28" s="199">
        <f>'SE 46'!T28</f>
        <v>0</v>
      </c>
      <c r="AV28" s="199">
        <f>'SE 47'!T28</f>
        <v>0</v>
      </c>
      <c r="AW28" s="199">
        <f>'SE 48'!T28</f>
        <v>0</v>
      </c>
      <c r="AX28" s="199">
        <f>se49!T28</f>
        <v>0</v>
      </c>
      <c r="AY28" s="199">
        <f>se50!T28</f>
        <v>0</v>
      </c>
      <c r="AZ28" s="199">
        <f>se51!T28</f>
        <v>0</v>
      </c>
      <c r="BA28" s="200">
        <f>se52!T28</f>
        <v>0</v>
      </c>
      <c r="BB28" s="101">
        <f t="shared" si="0"/>
        <v>2560</v>
      </c>
      <c r="BD28" s="40"/>
      <c r="BE28" s="40"/>
    </row>
    <row r="29" spans="1:57" ht="12.75">
      <c r="A29" s="98" t="s">
        <v>54</v>
      </c>
      <c r="B29" s="198">
        <f>SE1!T29</f>
        <v>0</v>
      </c>
      <c r="C29" s="198">
        <f>SE2!T29</f>
        <v>0</v>
      </c>
      <c r="D29" s="198">
        <f>SE3!T29</f>
        <v>0</v>
      </c>
      <c r="E29" s="198">
        <f>SE4!T29</f>
        <v>0</v>
      </c>
      <c r="F29" s="198">
        <f>SE5!T29</f>
        <v>0</v>
      </c>
      <c r="G29" s="198">
        <f>SE6!T29</f>
        <v>0</v>
      </c>
      <c r="H29" s="199">
        <f>SE7!T29</f>
        <v>0</v>
      </c>
      <c r="I29" s="199">
        <f>SE8!T29</f>
        <v>0</v>
      </c>
      <c r="J29" s="199">
        <f>SE9!T29</f>
        <v>0</v>
      </c>
      <c r="K29" s="199">
        <f>se10!T29</f>
        <v>0</v>
      </c>
      <c r="L29" s="199">
        <f>se11!T29</f>
        <v>0</v>
      </c>
      <c r="M29" s="199">
        <f>se12!T29</f>
        <v>0</v>
      </c>
      <c r="N29" s="199">
        <f>se13!T29</f>
        <v>0</v>
      </c>
      <c r="O29" s="199">
        <f>'SE 14'!T29</f>
        <v>0</v>
      </c>
      <c r="P29" s="199">
        <f>SE15!T29</f>
        <v>0</v>
      </c>
      <c r="Q29" s="199">
        <f>'SE 16'!T29</f>
        <v>0</v>
      </c>
      <c r="R29" s="199">
        <f>'SE 17'!T29</f>
        <v>0</v>
      </c>
      <c r="S29" s="199">
        <f>'SE 18'!T29</f>
        <v>0</v>
      </c>
      <c r="T29" s="199">
        <f>'SE 19'!T29</f>
        <v>0</v>
      </c>
      <c r="U29" s="199">
        <f>'SE 20'!T29</f>
        <v>0</v>
      </c>
      <c r="V29" s="199">
        <f>'SE 21'!T29</f>
        <v>0</v>
      </c>
      <c r="W29" s="199">
        <f>'SE 22'!T29</f>
        <v>0</v>
      </c>
      <c r="X29" s="199">
        <f>'SE 23'!T29</f>
        <v>0</v>
      </c>
      <c r="Y29" s="199">
        <f>SE24!T29</f>
        <v>0</v>
      </c>
      <c r="Z29" s="199">
        <f>'SE 25'!T29</f>
        <v>0</v>
      </c>
      <c r="AA29" s="199">
        <f>'SE 26'!T29</f>
        <v>0</v>
      </c>
      <c r="AB29" s="199">
        <f>'SE 27'!T29</f>
        <v>0</v>
      </c>
      <c r="AC29" s="199">
        <f>'SE 28'!T29</f>
        <v>0</v>
      </c>
      <c r="AD29" s="200">
        <f>'SE 29'!T29</f>
        <v>0</v>
      </c>
      <c r="AE29" s="201">
        <f>'SE 30'!T29</f>
        <v>0</v>
      </c>
      <c r="AF29" s="202">
        <f>'SE 31'!T29</f>
        <v>0</v>
      </c>
      <c r="AG29" s="199">
        <f>'SE 32'!T29</f>
        <v>0</v>
      </c>
      <c r="AH29" s="199">
        <f>'SE 33'!T29</f>
        <v>0</v>
      </c>
      <c r="AI29" s="199">
        <f>'SE 34'!T29</f>
        <v>0</v>
      </c>
      <c r="AJ29" s="199">
        <f>'SE 35'!T29</f>
        <v>0</v>
      </c>
      <c r="AK29" s="199">
        <f>'SE 36'!T29</f>
        <v>0</v>
      </c>
      <c r="AL29" s="199">
        <f>'SE 37'!T29</f>
        <v>0</v>
      </c>
      <c r="AM29" s="199">
        <f>'SE 38'!T29</f>
        <v>0</v>
      </c>
      <c r="AN29" s="199">
        <f>'SE 39'!T29</f>
        <v>0</v>
      </c>
      <c r="AO29" s="199">
        <f>'SE 40'!T29</f>
        <v>0</v>
      </c>
      <c r="AP29" s="199">
        <f>'SE 41'!T29</f>
        <v>0</v>
      </c>
      <c r="AQ29" s="199">
        <f>'SE 42'!T29</f>
        <v>0</v>
      </c>
      <c r="AR29" s="199">
        <f>'SE 43'!T29</f>
        <v>0</v>
      </c>
      <c r="AS29" s="199">
        <f>'SE 44'!T29</f>
        <v>0</v>
      </c>
      <c r="AT29" s="199">
        <f>'SE 45'!T29</f>
        <v>0</v>
      </c>
      <c r="AU29" s="199">
        <f>'SE 46'!T29</f>
        <v>0</v>
      </c>
      <c r="AV29" s="199">
        <f>'SE 47'!T29</f>
        <v>0</v>
      </c>
      <c r="AW29" s="199">
        <f>'SE 48'!T29</f>
        <v>0</v>
      </c>
      <c r="AX29" s="199">
        <f>se49!T29</f>
        <v>0</v>
      </c>
      <c r="AY29" s="199">
        <f>se50!T29</f>
        <v>0</v>
      </c>
      <c r="AZ29" s="199">
        <f>se51!T29</f>
        <v>0</v>
      </c>
      <c r="BA29" s="200">
        <f>se52!T29</f>
        <v>0</v>
      </c>
      <c r="BB29" s="203">
        <f t="shared" si="0"/>
        <v>0</v>
      </c>
      <c r="BD29" s="40"/>
      <c r="BE29" s="40"/>
    </row>
    <row r="30" spans="1:57" ht="12.75">
      <c r="A30" s="98" t="s">
        <v>55</v>
      </c>
      <c r="B30" s="108">
        <f>SE1!T30</f>
        <v>130</v>
      </c>
      <c r="C30" s="108">
        <f>SE2!T30</f>
        <v>104</v>
      </c>
      <c r="D30" s="108">
        <f>SE3!T30</f>
        <v>110</v>
      </c>
      <c r="E30" s="108">
        <f>SE4!T30</f>
        <v>115</v>
      </c>
      <c r="F30" s="108">
        <f>SE5!T30</f>
        <v>59</v>
      </c>
      <c r="G30" s="108">
        <f>SE6!T30</f>
        <v>136</v>
      </c>
      <c r="H30" s="99">
        <f>SE7!T30</f>
        <v>129</v>
      </c>
      <c r="I30" s="99">
        <f>SE8!T30</f>
        <v>138</v>
      </c>
      <c r="J30" s="99">
        <f>SE9!T30</f>
        <v>156</v>
      </c>
      <c r="K30" s="99">
        <f>se10!T30</f>
        <v>141</v>
      </c>
      <c r="L30" s="99">
        <f>se11!T30</f>
        <v>172</v>
      </c>
      <c r="M30" s="99">
        <f>se12!T30</f>
        <v>168</v>
      </c>
      <c r="N30" s="99">
        <f>se13!T30</f>
        <v>178</v>
      </c>
      <c r="O30" s="99">
        <f>'SE 14'!T30</f>
        <v>175</v>
      </c>
      <c r="P30" s="99">
        <f>SE15!T30</f>
        <v>165</v>
      </c>
      <c r="Q30" s="99">
        <f>'SE 16'!T30</f>
        <v>166</v>
      </c>
      <c r="R30" s="99">
        <f>'SE 17'!T30</f>
        <v>0</v>
      </c>
      <c r="S30" s="99">
        <f>'SE 18'!T30</f>
        <v>132</v>
      </c>
      <c r="T30" s="99">
        <f>'SE 19'!T30</f>
        <v>162</v>
      </c>
      <c r="U30" s="99">
        <f>'SE 20'!T30</f>
        <v>160</v>
      </c>
      <c r="V30" s="99">
        <f>'SE 21'!T30</f>
        <v>131</v>
      </c>
      <c r="W30" s="99">
        <f>'SE 22'!T30</f>
        <v>128</v>
      </c>
      <c r="X30" s="99">
        <f>'SE 23'!T30</f>
        <v>130</v>
      </c>
      <c r="Y30" s="99">
        <f>SE24!T30</f>
        <v>61</v>
      </c>
      <c r="Z30" s="99">
        <f>'SE 25'!T30</f>
        <v>147</v>
      </c>
      <c r="AA30" s="99">
        <f>'SE 26'!T30</f>
        <v>150</v>
      </c>
      <c r="AB30" s="99">
        <f>'SE 27'!T30</f>
        <v>165</v>
      </c>
      <c r="AC30" s="99">
        <f>'SE 28'!T30</f>
        <v>172</v>
      </c>
      <c r="AD30" s="100">
        <f>'SE 29'!T30</f>
        <v>146</v>
      </c>
      <c r="AE30" s="110">
        <f>'SE 30'!T30</f>
        <v>118</v>
      </c>
      <c r="AF30" s="109">
        <f>'SE 31'!T30</f>
        <v>126</v>
      </c>
      <c r="AG30" s="99">
        <f>'SE 32'!T30</f>
        <v>142</v>
      </c>
      <c r="AH30" s="99">
        <f>'SE 33'!T30</f>
        <v>233</v>
      </c>
      <c r="AI30" s="99">
        <f>'SE 34'!T30</f>
        <v>73</v>
      </c>
      <c r="AJ30" s="99">
        <f>'SE 35'!T30</f>
        <v>239</v>
      </c>
      <c r="AK30" s="99">
        <f>'SE 36'!T30</f>
        <v>189</v>
      </c>
      <c r="AL30" s="99">
        <f>'SE 37'!T30</f>
        <v>69</v>
      </c>
      <c r="AM30" s="99">
        <f>'SE 38'!T30</f>
        <v>168</v>
      </c>
      <c r="AN30" s="99">
        <f>'SE 39'!T30</f>
        <v>161</v>
      </c>
      <c r="AO30" s="99">
        <f>'SE 40'!T30</f>
        <v>152</v>
      </c>
      <c r="AP30" s="99">
        <f>'SE 41'!T30</f>
        <v>155</v>
      </c>
      <c r="AQ30" s="99">
        <f>'SE 42'!T30</f>
        <v>214</v>
      </c>
      <c r="AR30" s="99">
        <f>'SE 43'!T30</f>
        <v>210</v>
      </c>
      <c r="AS30" s="99">
        <f>'SE 44'!T30</f>
        <v>0</v>
      </c>
      <c r="AT30" s="99">
        <f>'SE 45'!T30</f>
        <v>0</v>
      </c>
      <c r="AU30" s="99">
        <f>'SE 46'!T30</f>
        <v>0</v>
      </c>
      <c r="AV30" s="99">
        <f>'SE 47'!T30</f>
        <v>0</v>
      </c>
      <c r="AW30" s="99">
        <f>'SE 48'!T30</f>
        <v>0</v>
      </c>
      <c r="AX30" s="99">
        <f>se49!T30</f>
        <v>0</v>
      </c>
      <c r="AY30" s="99">
        <f>se50!T30</f>
        <v>0</v>
      </c>
      <c r="AZ30" s="99">
        <f>se51!T30</f>
        <v>0</v>
      </c>
      <c r="BA30" s="100">
        <f>se52!T30</f>
        <v>0</v>
      </c>
      <c r="BB30" s="101">
        <f t="shared" si="0"/>
        <v>6175</v>
      </c>
      <c r="BD30" s="40"/>
      <c r="BE30" s="40"/>
    </row>
    <row r="31" spans="1:57" ht="12.75">
      <c r="A31" s="98" t="s">
        <v>56</v>
      </c>
      <c r="B31" s="108">
        <f>SE1!T31</f>
        <v>5</v>
      </c>
      <c r="C31" s="108">
        <f>SE2!T31</f>
        <v>8</v>
      </c>
      <c r="D31" s="108">
        <f>SE3!T31</f>
        <v>5</v>
      </c>
      <c r="E31" s="108">
        <f>SE4!T31</f>
        <v>3</v>
      </c>
      <c r="F31" s="108">
        <f>SE5!T31</f>
        <v>3</v>
      </c>
      <c r="G31" s="108">
        <f>SE6!T31</f>
        <v>3</v>
      </c>
      <c r="H31" s="99">
        <f>SE7!T31</f>
        <v>2</v>
      </c>
      <c r="I31" s="99">
        <f>SE8!T31</f>
        <v>5</v>
      </c>
      <c r="J31" s="99">
        <f>SE9!T31</f>
        <v>6</v>
      </c>
      <c r="K31" s="99">
        <f>se10!T31</f>
        <v>4</v>
      </c>
      <c r="L31" s="99">
        <f>se11!T31</f>
        <v>26</v>
      </c>
      <c r="M31" s="99">
        <f>se12!T31</f>
        <v>5</v>
      </c>
      <c r="N31" s="99">
        <f>se13!T31</f>
        <v>5</v>
      </c>
      <c r="O31" s="99">
        <f>'SE 14'!T31</f>
        <v>2</v>
      </c>
      <c r="P31" s="99">
        <f>SE15!T31</f>
        <v>4</v>
      </c>
      <c r="Q31" s="99">
        <f>'SE 16'!T31</f>
        <v>6</v>
      </c>
      <c r="R31" s="99">
        <f>'SE 17'!T31</f>
        <v>58</v>
      </c>
      <c r="S31" s="99">
        <f>'SE 18'!T31</f>
        <v>4</v>
      </c>
      <c r="T31" s="99">
        <f>'SE 19'!T31</f>
        <v>3</v>
      </c>
      <c r="U31" s="99">
        <f>'SE 20'!T31</f>
        <v>1</v>
      </c>
      <c r="V31" s="99">
        <f>'SE 21'!T31</f>
        <v>2</v>
      </c>
      <c r="W31" s="99">
        <f>'SE 22'!T31</f>
        <v>1</v>
      </c>
      <c r="X31" s="99">
        <f>'SE 23'!T31</f>
        <v>0</v>
      </c>
      <c r="Y31" s="99">
        <f>SE24!T31</f>
        <v>4</v>
      </c>
      <c r="Z31" s="99">
        <f>'SE 25'!T31</f>
        <v>7</v>
      </c>
      <c r="AA31" s="99">
        <f>'SE 26'!T31</f>
        <v>6</v>
      </c>
      <c r="AB31" s="99">
        <f>'SE 27'!T31</f>
        <v>2</v>
      </c>
      <c r="AC31" s="99">
        <f>'SE 28'!T31</f>
        <v>2</v>
      </c>
      <c r="AD31" s="100">
        <f>'SE 29'!T31</f>
        <v>2</v>
      </c>
      <c r="AE31" s="110">
        <f>'SE 30'!T31</f>
        <v>5</v>
      </c>
      <c r="AF31" s="109">
        <f>'SE 31'!T31</f>
        <v>7</v>
      </c>
      <c r="AG31" s="99">
        <f>'SE 32'!T31</f>
        <v>0</v>
      </c>
      <c r="AH31" s="99">
        <f>'SE 33'!T31</f>
        <v>2</v>
      </c>
      <c r="AI31" s="99">
        <f>'SE 34'!T31</f>
        <v>3</v>
      </c>
      <c r="AJ31" s="99">
        <f>'SE 35'!T31</f>
        <v>5</v>
      </c>
      <c r="AK31" s="99">
        <f>'SE 36'!T31</f>
        <v>1</v>
      </c>
      <c r="AL31" s="99">
        <f>'SE 37'!T31</f>
        <v>1</v>
      </c>
      <c r="AM31" s="99">
        <f>'SE 38'!T31</f>
        <v>4</v>
      </c>
      <c r="AN31" s="99">
        <f>'SE 39'!T31</f>
        <v>5</v>
      </c>
      <c r="AO31" s="99">
        <f>'SE 40'!T31</f>
        <v>5</v>
      </c>
      <c r="AP31" s="99">
        <f>'SE 41'!T31</f>
        <v>3</v>
      </c>
      <c r="AQ31" s="99">
        <f>'SE 42'!T31</f>
        <v>2</v>
      </c>
      <c r="AR31" s="99">
        <f>'SE 43'!T31</f>
        <v>2</v>
      </c>
      <c r="AS31" s="99">
        <f>'SE 44'!T31</f>
        <v>1</v>
      </c>
      <c r="AT31" s="99">
        <f>'SE 45'!T31</f>
        <v>2</v>
      </c>
      <c r="AU31" s="99">
        <f>'SE 46'!T31</f>
        <v>1</v>
      </c>
      <c r="AV31" s="99">
        <f>'SE 47'!T31</f>
        <v>5</v>
      </c>
      <c r="AW31" s="99">
        <f>'SE 48'!T31</f>
        <v>6</v>
      </c>
      <c r="AX31" s="99">
        <f>se49!T31</f>
        <v>3</v>
      </c>
      <c r="AY31" s="99">
        <f>se50!T31</f>
        <v>2</v>
      </c>
      <c r="AZ31" s="99">
        <f>se51!T31</f>
        <v>0</v>
      </c>
      <c r="BA31" s="100">
        <f>se52!T31</f>
        <v>2</v>
      </c>
      <c r="BB31" s="101">
        <f t="shared" si="0"/>
        <v>251</v>
      </c>
      <c r="BD31" s="40"/>
      <c r="BE31" s="40"/>
    </row>
    <row r="32" spans="1:57" ht="12.75">
      <c r="A32" s="98" t="s">
        <v>57</v>
      </c>
      <c r="B32" s="108">
        <f>SE1!T32</f>
        <v>1</v>
      </c>
      <c r="C32" s="108">
        <f>SE2!T32</f>
        <v>0</v>
      </c>
      <c r="D32" s="108">
        <f>SE3!T32</f>
        <v>0</v>
      </c>
      <c r="E32" s="108">
        <f>SE4!T32</f>
        <v>1</v>
      </c>
      <c r="F32" s="108">
        <f>SE5!T32</f>
        <v>0</v>
      </c>
      <c r="G32" s="108">
        <f>SE6!T32</f>
        <v>0</v>
      </c>
      <c r="H32" s="99">
        <f>SE7!T32</f>
        <v>0</v>
      </c>
      <c r="I32" s="99">
        <f>SE8!T32</f>
        <v>0</v>
      </c>
      <c r="J32" s="99">
        <f>SE9!T32</f>
        <v>7</v>
      </c>
      <c r="K32" s="99">
        <f>se10!T32</f>
        <v>4</v>
      </c>
      <c r="L32" s="99">
        <f>se11!T32</f>
        <v>0</v>
      </c>
      <c r="M32" s="99">
        <f>se12!T32</f>
        <v>6</v>
      </c>
      <c r="N32" s="99">
        <f>se13!T32</f>
        <v>5</v>
      </c>
      <c r="O32" s="99">
        <f>'SE 14'!T32</f>
        <v>6</v>
      </c>
      <c r="P32" s="99">
        <f>SE15!T32</f>
        <v>8</v>
      </c>
      <c r="Q32" s="99">
        <f>'SE 16'!T32</f>
        <v>0</v>
      </c>
      <c r="R32" s="99">
        <f>'SE 17'!T32</f>
        <v>3</v>
      </c>
      <c r="S32" s="99">
        <f>'SE 18'!T32</f>
        <v>5</v>
      </c>
      <c r="T32" s="99">
        <f>'SE 19'!T32</f>
        <v>0</v>
      </c>
      <c r="U32" s="99">
        <f>'SE 20'!T32</f>
        <v>0</v>
      </c>
      <c r="V32" s="99">
        <f>'SE 21'!T32</f>
        <v>41</v>
      </c>
      <c r="W32" s="99">
        <f>'SE 22'!T32</f>
        <v>34</v>
      </c>
      <c r="X32" s="99">
        <f>'SE 23'!T32</f>
        <v>36</v>
      </c>
      <c r="Y32" s="99">
        <f>SE24!T32</f>
        <v>32</v>
      </c>
      <c r="Z32" s="99">
        <f>'SE 25'!T32</f>
        <v>39</v>
      </c>
      <c r="AA32" s="99">
        <f>'SE 26'!T32</f>
        <v>93</v>
      </c>
      <c r="AB32" s="99">
        <f>'SE 27'!T32</f>
        <v>144</v>
      </c>
      <c r="AC32" s="99">
        <f>'SE 28'!T32</f>
        <v>83</v>
      </c>
      <c r="AD32" s="100">
        <f>'SE 29'!T32</f>
        <v>97</v>
      </c>
      <c r="AE32" s="110">
        <f>'SE 30'!T32</f>
        <v>91</v>
      </c>
      <c r="AF32" s="109">
        <f>'SE 31'!T32</f>
        <v>84</v>
      </c>
      <c r="AG32" s="99">
        <f>'SE 32'!T32</f>
        <v>104</v>
      </c>
      <c r="AH32" s="99">
        <f>'SE 33'!T32</f>
        <v>138</v>
      </c>
      <c r="AI32" s="99">
        <f>'SE 34'!T32</f>
        <v>124</v>
      </c>
      <c r="AJ32" s="99">
        <f>'SE 35'!T32</f>
        <v>124</v>
      </c>
      <c r="AK32" s="99">
        <f>'SE 36'!T32</f>
        <v>110</v>
      </c>
      <c r="AL32" s="99">
        <f>'SE 37'!T32</f>
        <v>102</v>
      </c>
      <c r="AM32" s="99">
        <f>'SE 38'!T32</f>
        <v>123</v>
      </c>
      <c r="AN32" s="99">
        <f>'SE 39'!T32</f>
        <v>108</v>
      </c>
      <c r="AO32" s="99">
        <f>'SE 40'!T32</f>
        <v>132</v>
      </c>
      <c r="AP32" s="99">
        <f>'SE 41'!T32</f>
        <v>120</v>
      </c>
      <c r="AQ32" s="99">
        <f>'SE 42'!T32</f>
        <v>131</v>
      </c>
      <c r="AR32" s="99">
        <f>'SE 43'!T32</f>
        <v>114</v>
      </c>
      <c r="AS32" s="99">
        <f>'SE 44'!T32</f>
        <v>129</v>
      </c>
      <c r="AT32" s="99">
        <f>'SE 45'!T32</f>
        <v>72</v>
      </c>
      <c r="AU32" s="99">
        <f>'SE 46'!T32</f>
        <v>88</v>
      </c>
      <c r="AV32" s="99">
        <f>'SE 47'!T32</f>
        <v>53</v>
      </c>
      <c r="AW32" s="99">
        <f>'SE 48'!T32</f>
        <v>60</v>
      </c>
      <c r="AX32" s="99">
        <f>se49!T32</f>
        <v>66</v>
      </c>
      <c r="AY32" s="99">
        <f>se50!T32</f>
        <v>67</v>
      </c>
      <c r="AZ32" s="99">
        <f>se51!T32</f>
        <v>54</v>
      </c>
      <c r="BA32" s="100">
        <f>se52!T32</f>
        <v>58</v>
      </c>
      <c r="BB32" s="101">
        <f t="shared" si="0"/>
        <v>2897</v>
      </c>
      <c r="BD32" s="40"/>
      <c r="BE32" s="40"/>
    </row>
    <row r="33" spans="1:57" ht="12.75">
      <c r="A33" s="98" t="s">
        <v>58</v>
      </c>
      <c r="B33" s="198">
        <f>SE1!T33</f>
        <v>0</v>
      </c>
      <c r="C33" s="198">
        <f>SE2!T33</f>
        <v>0</v>
      </c>
      <c r="D33" s="198">
        <f>SE3!T33</f>
        <v>0</v>
      </c>
      <c r="E33" s="198">
        <f>SE4!T33</f>
        <v>0</v>
      </c>
      <c r="F33" s="198">
        <f>SE5!T33</f>
        <v>0</v>
      </c>
      <c r="G33" s="198">
        <f>SE6!T33</f>
        <v>0</v>
      </c>
      <c r="H33" s="199">
        <f>SE7!T33</f>
        <v>0</v>
      </c>
      <c r="I33" s="199">
        <f>SE8!T33</f>
        <v>0</v>
      </c>
      <c r="J33" s="199">
        <f>SE9!T33</f>
        <v>0</v>
      </c>
      <c r="K33" s="199">
        <f>se10!T33</f>
        <v>0</v>
      </c>
      <c r="L33" s="199">
        <f>se11!T33</f>
        <v>0</v>
      </c>
      <c r="M33" s="199">
        <f>se12!T33</f>
        <v>0</v>
      </c>
      <c r="N33" s="199">
        <f>se13!T33</f>
        <v>0</v>
      </c>
      <c r="O33" s="199">
        <f>'SE 14'!T33</f>
        <v>0</v>
      </c>
      <c r="P33" s="199">
        <f>SE15!T33</f>
        <v>0</v>
      </c>
      <c r="Q33" s="199">
        <f>'SE 16'!T33</f>
        <v>0</v>
      </c>
      <c r="R33" s="199">
        <f>'SE 17'!T33</f>
        <v>0</v>
      </c>
      <c r="S33" s="199">
        <f>'SE 18'!T33</f>
        <v>0</v>
      </c>
      <c r="T33" s="199">
        <f>'SE 19'!T33</f>
        <v>0</v>
      </c>
      <c r="U33" s="199">
        <f>'SE 20'!T33</f>
        <v>0</v>
      </c>
      <c r="V33" s="199">
        <f>'SE 21'!T33</f>
        <v>0</v>
      </c>
      <c r="W33" s="199">
        <f>'SE 22'!T33</f>
        <v>0</v>
      </c>
      <c r="X33" s="199">
        <f>'SE 23'!T33</f>
        <v>0</v>
      </c>
      <c r="Y33" s="199">
        <f>SE24!T33</f>
        <v>0</v>
      </c>
      <c r="Z33" s="199">
        <f>'SE 25'!T33</f>
        <v>0</v>
      </c>
      <c r="AA33" s="199">
        <f>'SE 26'!T33</f>
        <v>0</v>
      </c>
      <c r="AB33" s="199">
        <f>'SE 27'!T33</f>
        <v>0</v>
      </c>
      <c r="AC33" s="199">
        <f>'SE 28'!T33</f>
        <v>0</v>
      </c>
      <c r="AD33" s="200">
        <f>'SE 29'!T33</f>
        <v>0</v>
      </c>
      <c r="AE33" s="201">
        <f>'SE 30'!T33</f>
        <v>0</v>
      </c>
      <c r="AF33" s="202">
        <f>'SE 31'!T33</f>
        <v>0</v>
      </c>
      <c r="AG33" s="199">
        <f>'SE 32'!T33</f>
        <v>0</v>
      </c>
      <c r="AH33" s="199">
        <f>'SE 33'!T33</f>
        <v>0</v>
      </c>
      <c r="AI33" s="199">
        <f>'SE 34'!T33</f>
        <v>0</v>
      </c>
      <c r="AJ33" s="199">
        <f>'SE 35'!T33</f>
        <v>0</v>
      </c>
      <c r="AK33" s="199">
        <f>'SE 36'!T33</f>
        <v>0</v>
      </c>
      <c r="AL33" s="199">
        <f>'SE 37'!T33</f>
        <v>0</v>
      </c>
      <c r="AM33" s="199">
        <f>'SE 38'!T33</f>
        <v>0</v>
      </c>
      <c r="AN33" s="199">
        <f>'SE 39'!T33</f>
        <v>0</v>
      </c>
      <c r="AO33" s="199">
        <f>'SE 40'!T33</f>
        <v>0</v>
      </c>
      <c r="AP33" s="199">
        <f>'SE 41'!T33</f>
        <v>0</v>
      </c>
      <c r="AQ33" s="199">
        <f>'SE 42'!T33</f>
        <v>0</v>
      </c>
      <c r="AR33" s="199">
        <f>'SE 43'!T33</f>
        <v>0</v>
      </c>
      <c r="AS33" s="199">
        <f>'SE 44'!T33</f>
        <v>0</v>
      </c>
      <c r="AT33" s="199">
        <f>'SE 45'!T33</f>
        <v>0</v>
      </c>
      <c r="AU33" s="199">
        <f>'SE 46'!T33</f>
        <v>0</v>
      </c>
      <c r="AV33" s="199">
        <f>'SE 47'!T33</f>
        <v>0</v>
      </c>
      <c r="AW33" s="199">
        <f>'SE 48'!T33</f>
        <v>0</v>
      </c>
      <c r="AX33" s="199">
        <f>se49!T33</f>
        <v>0</v>
      </c>
      <c r="AY33" s="199">
        <f>se50!T33</f>
        <v>0</v>
      </c>
      <c r="AZ33" s="199">
        <f>se51!T33</f>
        <v>0</v>
      </c>
      <c r="BA33" s="200">
        <f>se52!T33</f>
        <v>0</v>
      </c>
      <c r="BB33" s="203">
        <f t="shared" si="0"/>
        <v>0</v>
      </c>
      <c r="BD33" s="40"/>
      <c r="BE33" s="40"/>
    </row>
    <row r="34" spans="1:57" ht="12.75">
      <c r="A34" s="98" t="s">
        <v>59</v>
      </c>
      <c r="B34" s="108">
        <f>SE1!T34</f>
        <v>1</v>
      </c>
      <c r="C34" s="108">
        <f>SE2!T34</f>
        <v>1</v>
      </c>
      <c r="D34" s="108">
        <f>SE3!T34</f>
        <v>1</v>
      </c>
      <c r="E34" s="108">
        <f>SE4!T34</f>
        <v>0</v>
      </c>
      <c r="F34" s="108">
        <f>SE5!T34</f>
        <v>0</v>
      </c>
      <c r="G34" s="108">
        <f>SE6!T34</f>
        <v>0</v>
      </c>
      <c r="H34" s="99">
        <f>SE7!T34</f>
        <v>2</v>
      </c>
      <c r="I34" s="99">
        <f>SE8!T34</f>
        <v>1</v>
      </c>
      <c r="J34" s="99">
        <f>SE9!T34</f>
        <v>2</v>
      </c>
      <c r="K34" s="99">
        <f>se10!T34</f>
        <v>3</v>
      </c>
      <c r="L34" s="99">
        <f>se11!T34</f>
        <v>3</v>
      </c>
      <c r="M34" s="99">
        <f>se12!T34</f>
        <v>7</v>
      </c>
      <c r="N34" s="99">
        <f>se13!T34</f>
        <v>1</v>
      </c>
      <c r="O34" s="99">
        <f>'SE 14'!T34</f>
        <v>0</v>
      </c>
      <c r="P34" s="99">
        <f>SE15!T34</f>
        <v>1</v>
      </c>
      <c r="Q34" s="99">
        <f>'SE 16'!T34</f>
        <v>0</v>
      </c>
      <c r="R34" s="99">
        <f>'SE 17'!T34</f>
        <v>1</v>
      </c>
      <c r="S34" s="99">
        <f>'SE 18'!T34</f>
        <v>1</v>
      </c>
      <c r="T34" s="99">
        <f>'SE 19'!T34</f>
        <v>0</v>
      </c>
      <c r="U34" s="99">
        <f>'SE 20'!T34</f>
        <v>1</v>
      </c>
      <c r="V34" s="99">
        <f>'SE 21'!T34</f>
        <v>0</v>
      </c>
      <c r="W34" s="99">
        <f>'SE 22'!T34</f>
        <v>0</v>
      </c>
      <c r="X34" s="99">
        <f>'SE 23'!T34</f>
        <v>3</v>
      </c>
      <c r="Y34" s="99">
        <f>SE24!T34</f>
        <v>2</v>
      </c>
      <c r="Z34" s="99">
        <f>'SE 25'!T34</f>
        <v>0</v>
      </c>
      <c r="AA34" s="99">
        <f>'SE 26'!T34</f>
        <v>0</v>
      </c>
      <c r="AB34" s="99">
        <f>'SE 27'!T34</f>
        <v>0</v>
      </c>
      <c r="AC34" s="99">
        <f>'SE 28'!T34</f>
        <v>0</v>
      </c>
      <c r="AD34" s="100">
        <f>'SE 29'!T34</f>
        <v>1</v>
      </c>
      <c r="AE34" s="110">
        <f>'SE 30'!T34</f>
        <v>0</v>
      </c>
      <c r="AF34" s="109">
        <f>'SE 31'!T34</f>
        <v>0</v>
      </c>
      <c r="AG34" s="99">
        <f>'SE 32'!T34</f>
        <v>5</v>
      </c>
      <c r="AH34" s="99">
        <f>'SE 33'!T34</f>
        <v>1</v>
      </c>
      <c r="AI34" s="99">
        <f>'SE 34'!T34</f>
        <v>4</v>
      </c>
      <c r="AJ34" s="99">
        <f>'SE 35'!T34</f>
        <v>0</v>
      </c>
      <c r="AK34" s="99">
        <f>'SE 36'!T34</f>
        <v>0</v>
      </c>
      <c r="AL34" s="99">
        <f>'SE 37'!T34</f>
        <v>2</v>
      </c>
      <c r="AM34" s="99">
        <f>'SE 38'!T34</f>
        <v>1</v>
      </c>
      <c r="AN34" s="99">
        <f>'SE 39'!T34</f>
        <v>0</v>
      </c>
      <c r="AO34" s="99">
        <f>'SE 40'!T34</f>
        <v>3</v>
      </c>
      <c r="AP34" s="99">
        <f>'SE 41'!T34</f>
        <v>3</v>
      </c>
      <c r="AQ34" s="99">
        <f>'SE 42'!T34</f>
        <v>4</v>
      </c>
      <c r="AR34" s="99">
        <f>'SE 43'!T34</f>
        <v>0</v>
      </c>
      <c r="AS34" s="99">
        <f>'SE 44'!T34</f>
        <v>9</v>
      </c>
      <c r="AT34" s="99">
        <f>'SE 45'!T34</f>
        <v>3</v>
      </c>
      <c r="AU34" s="99">
        <f>'SE 46'!T34</f>
        <v>1</v>
      </c>
      <c r="AV34" s="99">
        <f>'SE 47'!T34</f>
        <v>3</v>
      </c>
      <c r="AW34" s="99">
        <f>'SE 48'!T34</f>
        <v>1</v>
      </c>
      <c r="AX34" s="99">
        <f>se49!T34</f>
        <v>0</v>
      </c>
      <c r="AY34" s="99">
        <f>se50!T34</f>
        <v>0</v>
      </c>
      <c r="AZ34" s="99">
        <f>se51!T34</f>
        <v>0</v>
      </c>
      <c r="BA34" s="100">
        <f>se52!T34</f>
        <v>0</v>
      </c>
      <c r="BB34" s="101">
        <f t="shared" si="0"/>
        <v>72</v>
      </c>
      <c r="BD34" s="40"/>
      <c r="BE34" s="40"/>
    </row>
    <row r="35" spans="1:57" ht="13.5" thickBot="1">
      <c r="A35" s="102" t="s">
        <v>60</v>
      </c>
      <c r="B35" s="140">
        <f>SE1!T35</f>
        <v>25</v>
      </c>
      <c r="C35" s="140">
        <f>SE2!T35</f>
        <v>40</v>
      </c>
      <c r="D35" s="140">
        <f>SE3!T35</f>
        <v>29</v>
      </c>
      <c r="E35" s="140">
        <f>SE4!T35</f>
        <v>29</v>
      </c>
      <c r="F35" s="140">
        <f>SE5!T35</f>
        <v>38</v>
      </c>
      <c r="G35" s="140">
        <f>SE6!T35</f>
        <v>32</v>
      </c>
      <c r="H35" s="103">
        <f>SE7!T35</f>
        <v>4</v>
      </c>
      <c r="I35" s="103">
        <f>SE8!T35</f>
        <v>7</v>
      </c>
      <c r="J35" s="103">
        <f>SE9!T35</f>
        <v>62</v>
      </c>
      <c r="K35" s="103">
        <f>se10!T35</f>
        <v>48</v>
      </c>
      <c r="L35" s="103">
        <f>se11!T35</f>
        <v>58</v>
      </c>
      <c r="M35" s="103">
        <f>se12!T35</f>
        <v>14</v>
      </c>
      <c r="N35" s="103">
        <f>se13!T35</f>
        <v>13</v>
      </c>
      <c r="O35" s="103">
        <f>'SE 14'!T35</f>
        <v>75</v>
      </c>
      <c r="P35" s="103">
        <f>SE15!T35</f>
        <v>66</v>
      </c>
      <c r="Q35" s="103">
        <f>'SE 16'!T35</f>
        <v>51</v>
      </c>
      <c r="R35" s="103">
        <f>'SE 17'!T35</f>
        <v>69</v>
      </c>
      <c r="S35" s="103">
        <f>'SE 18'!T35</f>
        <v>51</v>
      </c>
      <c r="T35" s="103">
        <f>'SE 19'!T35</f>
        <v>36</v>
      </c>
      <c r="U35" s="103">
        <f>'SE 20'!T35</f>
        <v>50</v>
      </c>
      <c r="V35" s="103">
        <f>'SE 21'!T35</f>
        <v>40</v>
      </c>
      <c r="W35" s="103">
        <f>'SE 22'!T35</f>
        <v>34</v>
      </c>
      <c r="X35" s="103">
        <f>'SE 23'!T35</f>
        <v>43</v>
      </c>
      <c r="Y35" s="103">
        <f>SE24!T35</f>
        <v>57</v>
      </c>
      <c r="Z35" s="103">
        <f>'SE 25'!T35</f>
        <v>55</v>
      </c>
      <c r="AA35" s="103">
        <f>'SE 26'!T35</f>
        <v>0</v>
      </c>
      <c r="AB35" s="103">
        <f>'SE 27'!T35</f>
        <v>0</v>
      </c>
      <c r="AC35" s="103">
        <f>'SE 28'!T35</f>
        <v>0</v>
      </c>
      <c r="AD35" s="177">
        <f>'SE 29'!T35</f>
        <v>0</v>
      </c>
      <c r="AE35" s="178">
        <f>'SE 30'!T35</f>
        <v>1</v>
      </c>
      <c r="AF35" s="179">
        <f>'SE 31'!T35</f>
        <v>46</v>
      </c>
      <c r="AG35" s="103">
        <f>'SE 32'!T35</f>
        <v>49</v>
      </c>
      <c r="AH35" s="103">
        <f>'SE 33'!T35</f>
        <v>68</v>
      </c>
      <c r="AI35" s="103">
        <f>'SE 34'!T35</f>
        <v>73</v>
      </c>
      <c r="AJ35" s="103">
        <f>'SE 35'!T35</f>
        <v>64</v>
      </c>
      <c r="AK35" s="103">
        <f>'SE 36'!T35</f>
        <v>57</v>
      </c>
      <c r="AL35" s="103">
        <f>'SE 37'!T35</f>
        <v>51</v>
      </c>
      <c r="AM35" s="103">
        <f>'SE 38'!T35</f>
        <v>67</v>
      </c>
      <c r="AN35" s="103">
        <f>'SE 39'!T35</f>
        <v>32</v>
      </c>
      <c r="AO35" s="103">
        <f>'SE 40'!T35</f>
        <v>32</v>
      </c>
      <c r="AP35" s="103">
        <f>'SE 41'!T35</f>
        <v>35</v>
      </c>
      <c r="AQ35" s="103">
        <f>'SE 42'!T35</f>
        <v>36</v>
      </c>
      <c r="AR35" s="103">
        <f>'SE 43'!T35</f>
        <v>52</v>
      </c>
      <c r="AS35" s="103">
        <f>'SE 44'!T35</f>
        <v>48</v>
      </c>
      <c r="AT35" s="103">
        <f>'SE 45'!T35</f>
        <v>51</v>
      </c>
      <c r="AU35" s="103">
        <f>'SE 46'!T35</f>
        <v>38</v>
      </c>
      <c r="AV35" s="103">
        <f>'SE 47'!T35</f>
        <v>46</v>
      </c>
      <c r="AW35" s="103">
        <f>'SE 48'!T35</f>
        <v>40</v>
      </c>
      <c r="AX35" s="103">
        <f>se49!T35</f>
        <v>22</v>
      </c>
      <c r="AY35" s="103">
        <f>se50!T35</f>
        <v>0</v>
      </c>
      <c r="AZ35" s="103">
        <f>se51!T35</f>
        <v>0</v>
      </c>
      <c r="BA35" s="177">
        <f>se52!T35</f>
        <v>0</v>
      </c>
      <c r="BB35" s="104">
        <f t="shared" si="0"/>
        <v>1934</v>
      </c>
      <c r="BD35" s="40"/>
      <c r="BE35" s="40"/>
    </row>
    <row r="36" spans="1:57" ht="13.5" thickBot="1">
      <c r="A36" s="96" t="s">
        <v>121</v>
      </c>
      <c r="B36" s="180">
        <f>SE1!T36</f>
        <v>1496</v>
      </c>
      <c r="C36" s="180">
        <f>SE2!T36</f>
        <v>1598</v>
      </c>
      <c r="D36" s="180">
        <f>SE3!T36</f>
        <v>1605</v>
      </c>
      <c r="E36" s="180">
        <f>SE4!T36</f>
        <v>1674</v>
      </c>
      <c r="F36" s="180">
        <f>SE5!T36</f>
        <v>1832</v>
      </c>
      <c r="G36" s="180">
        <f>SE6!T36</f>
        <v>1829</v>
      </c>
      <c r="H36" s="181">
        <f>SE7!T36</f>
        <v>1693</v>
      </c>
      <c r="I36" s="181">
        <f>SE8!T36</f>
        <v>2022</v>
      </c>
      <c r="J36" s="181">
        <f>SE9!T36</f>
        <v>2263</v>
      </c>
      <c r="K36" s="181">
        <f>se10!T36</f>
        <v>2218</v>
      </c>
      <c r="L36" s="181">
        <f>se11!T36</f>
        <v>2283</v>
      </c>
      <c r="M36" s="181">
        <f>se12!T36</f>
        <v>2239</v>
      </c>
      <c r="N36" s="181">
        <f>se13!T36</f>
        <v>2396</v>
      </c>
      <c r="O36" s="181">
        <f>'SE 14'!T36</f>
        <v>2232</v>
      </c>
      <c r="P36" s="181">
        <f>SE15!T36</f>
        <v>2225</v>
      </c>
      <c r="Q36" s="181">
        <f>'SE 16'!T36</f>
        <v>2233</v>
      </c>
      <c r="R36" s="181">
        <f>'SE 17'!T36</f>
        <v>1959</v>
      </c>
      <c r="S36" s="181">
        <f>'SE 18'!T36</f>
        <v>1764</v>
      </c>
      <c r="T36" s="181">
        <f>'SE 19'!T36</f>
        <v>1626</v>
      </c>
      <c r="U36" s="181">
        <f>'SE 20'!T36</f>
        <v>1722</v>
      </c>
      <c r="V36" s="181">
        <f>'SE 21'!T36</f>
        <v>1471</v>
      </c>
      <c r="W36" s="181">
        <f>'SE 22'!T36</f>
        <v>1453</v>
      </c>
      <c r="X36" s="181">
        <f>'SE 23'!T36</f>
        <v>1469</v>
      </c>
      <c r="Y36" s="181">
        <f>SE24!T36</f>
        <v>1656</v>
      </c>
      <c r="Z36" s="181">
        <f>'SE 25'!T36</f>
        <v>1800</v>
      </c>
      <c r="AA36" s="181">
        <f>'SE 26'!T36</f>
        <v>1694</v>
      </c>
      <c r="AB36" s="181">
        <f>'SE 27'!T36</f>
        <v>1947</v>
      </c>
      <c r="AC36" s="181">
        <f>'SE 28'!T36</f>
        <v>2078</v>
      </c>
      <c r="AD36" s="182">
        <f>'SE 29'!T36</f>
        <v>1774</v>
      </c>
      <c r="AE36" s="183">
        <f>'SE 30'!T36</f>
        <v>1895</v>
      </c>
      <c r="AF36" s="184">
        <f>'SE 31'!T36</f>
        <v>2094</v>
      </c>
      <c r="AG36" s="181">
        <f>'SE 32'!T36</f>
        <v>2260</v>
      </c>
      <c r="AH36" s="181">
        <f>'SE 33'!T36</f>
        <v>2672</v>
      </c>
      <c r="AI36" s="181">
        <f>'SE 34'!T36</f>
        <v>2528</v>
      </c>
      <c r="AJ36" s="181">
        <f>'SE 35'!T36</f>
        <v>2749</v>
      </c>
      <c r="AK36" s="181">
        <f>'SE 36'!T36</f>
        <v>2349</v>
      </c>
      <c r="AL36" s="181">
        <f>'SE 37'!T36</f>
        <v>2300</v>
      </c>
      <c r="AM36" s="181">
        <f>'SE 38'!T36</f>
        <v>2494</v>
      </c>
      <c r="AN36" s="181">
        <f>'SE 39'!T36</f>
        <v>2133</v>
      </c>
      <c r="AO36" s="181">
        <f>'SE 40'!T36</f>
        <v>1964</v>
      </c>
      <c r="AP36" s="181">
        <f>'SE 41'!T36</f>
        <v>1980</v>
      </c>
      <c r="AQ36" s="181">
        <f>'SE 42'!T36</f>
        <v>2512</v>
      </c>
      <c r="AR36" s="181">
        <f>'SE 43'!T36</f>
        <v>2535</v>
      </c>
      <c r="AS36" s="181">
        <f>'SE 44'!T36</f>
        <v>2138</v>
      </c>
      <c r="AT36" s="181">
        <f>'SE 45'!T36</f>
        <v>1852</v>
      </c>
      <c r="AU36" s="181">
        <f>'SE 46'!T36</f>
        <v>1368</v>
      </c>
      <c r="AV36" s="181">
        <f>'SE 47'!T36</f>
        <v>1308</v>
      </c>
      <c r="AW36" s="181">
        <f>'SE 48'!T36</f>
        <v>1321</v>
      </c>
      <c r="AX36" s="181">
        <f>se49!T36</f>
        <v>1352</v>
      </c>
      <c r="AY36" s="181">
        <f>se50!T36</f>
        <v>1265</v>
      </c>
      <c r="AZ36" s="181">
        <f>se51!T36</f>
        <v>1007</v>
      </c>
      <c r="BA36" s="182">
        <f>se52!T36</f>
        <v>923</v>
      </c>
      <c r="BB36" s="36">
        <f>SUM(B36:BA36)</f>
        <v>99250</v>
      </c>
      <c r="BD36" s="40"/>
      <c r="BE36" s="40"/>
    </row>
    <row r="37" ht="12.75">
      <c r="A37" s="94" t="s">
        <v>140</v>
      </c>
    </row>
    <row r="39" spans="1:2" ht="12.75">
      <c r="A39" s="224" t="s">
        <v>144</v>
      </c>
      <c r="B39" s="95" t="s">
        <v>145</v>
      </c>
    </row>
    <row r="40" ht="12.75">
      <c r="A40" s="225"/>
    </row>
    <row r="41" ht="12.75">
      <c r="A41" s="226" t="s">
        <v>158</v>
      </c>
    </row>
    <row r="42" ht="13.5" thickBot="1">
      <c r="A42" t="s">
        <v>146</v>
      </c>
    </row>
    <row r="43" spans="1:23" ht="13.5" thickBot="1">
      <c r="A43" s="291" t="s">
        <v>125</v>
      </c>
      <c r="B43" s="293" t="s">
        <v>0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4" t="s">
        <v>1</v>
      </c>
      <c r="Q43" s="295"/>
      <c r="R43" s="295"/>
      <c r="S43" s="296"/>
      <c r="T43" s="303" t="s">
        <v>2</v>
      </c>
      <c r="U43" s="207" t="s">
        <v>133</v>
      </c>
      <c r="V43" s="207"/>
      <c r="W43" s="207" t="s">
        <v>4</v>
      </c>
    </row>
    <row r="44" spans="1:23" ht="13.5" thickBot="1">
      <c r="A44" s="292"/>
      <c r="B44" s="293" t="s">
        <v>7</v>
      </c>
      <c r="C44" s="293"/>
      <c r="D44" s="293"/>
      <c r="E44" s="293"/>
      <c r="F44" s="293"/>
      <c r="G44" s="293"/>
      <c r="H44" s="293"/>
      <c r="I44" s="293" t="s">
        <v>8</v>
      </c>
      <c r="J44" s="293"/>
      <c r="K44" s="293"/>
      <c r="L44" s="293"/>
      <c r="M44" s="293"/>
      <c r="N44" s="305"/>
      <c r="O44" s="204"/>
      <c r="P44" s="297"/>
      <c r="Q44" s="298"/>
      <c r="R44" s="298"/>
      <c r="S44" s="299"/>
      <c r="T44" s="304"/>
      <c r="U44" s="253" t="s">
        <v>155</v>
      </c>
      <c r="V44" s="253" t="s">
        <v>136</v>
      </c>
      <c r="W44" s="253" t="s">
        <v>162</v>
      </c>
    </row>
    <row r="45" spans="1:23" ht="13.5" thickBot="1">
      <c r="A45" s="292"/>
      <c r="B45" s="305" t="s">
        <v>12</v>
      </c>
      <c r="C45" s="306"/>
      <c r="D45" s="306"/>
      <c r="E45" s="306"/>
      <c r="F45" s="306"/>
      <c r="G45" s="306"/>
      <c r="H45" s="307"/>
      <c r="I45" s="305" t="s">
        <v>12</v>
      </c>
      <c r="J45" s="306"/>
      <c r="K45" s="306"/>
      <c r="L45" s="306"/>
      <c r="M45" s="306"/>
      <c r="N45" s="306"/>
      <c r="O45" s="205"/>
      <c r="P45" s="300"/>
      <c r="Q45" s="301"/>
      <c r="R45" s="301"/>
      <c r="S45" s="302"/>
      <c r="T45" s="304"/>
      <c r="U45" s="253" t="s">
        <v>156</v>
      </c>
      <c r="V45" s="253"/>
      <c r="W45" s="253" t="s">
        <v>163</v>
      </c>
    </row>
    <row r="46" spans="1:23" ht="13.5" thickBot="1">
      <c r="A46" s="292"/>
      <c r="B46" s="206" t="s">
        <v>16</v>
      </c>
      <c r="C46" s="206" t="s">
        <v>20</v>
      </c>
      <c r="D46" s="206" t="s">
        <v>17</v>
      </c>
      <c r="E46" s="206" t="s">
        <v>33</v>
      </c>
      <c r="F46" s="206" t="s">
        <v>34</v>
      </c>
      <c r="G46" s="206" t="s">
        <v>18</v>
      </c>
      <c r="H46" s="207" t="s">
        <v>2</v>
      </c>
      <c r="I46" s="206" t="s">
        <v>19</v>
      </c>
      <c r="J46" s="206" t="s">
        <v>20</v>
      </c>
      <c r="K46" s="206" t="s">
        <v>17</v>
      </c>
      <c r="L46" s="206" t="s">
        <v>33</v>
      </c>
      <c r="M46" s="206" t="s">
        <v>34</v>
      </c>
      <c r="N46" s="206" t="s">
        <v>18</v>
      </c>
      <c r="O46" s="207" t="s">
        <v>2</v>
      </c>
      <c r="P46" s="206" t="s">
        <v>21</v>
      </c>
      <c r="Q46" s="206" t="s">
        <v>22</v>
      </c>
      <c r="R46" s="206" t="s">
        <v>23</v>
      </c>
      <c r="S46" s="206" t="s">
        <v>18</v>
      </c>
      <c r="T46" s="304"/>
      <c r="U46" s="253" t="s">
        <v>157</v>
      </c>
      <c r="V46" s="253"/>
      <c r="W46" s="253" t="s">
        <v>164</v>
      </c>
    </row>
    <row r="47" spans="1:23" ht="12.75">
      <c r="A47" s="221">
        <v>1</v>
      </c>
      <c r="B47" s="218">
        <v>2</v>
      </c>
      <c r="C47" s="211">
        <v>2</v>
      </c>
      <c r="D47" s="211">
        <v>0</v>
      </c>
      <c r="E47" s="211">
        <v>0</v>
      </c>
      <c r="F47" s="211">
        <v>2</v>
      </c>
      <c r="G47" s="211">
        <v>0</v>
      </c>
      <c r="H47" s="212">
        <v>6</v>
      </c>
      <c r="I47" s="218">
        <v>113</v>
      </c>
      <c r="J47" s="211">
        <v>302</v>
      </c>
      <c r="K47" s="211">
        <v>195</v>
      </c>
      <c r="L47" s="211">
        <v>96</v>
      </c>
      <c r="M47" s="211">
        <v>784</v>
      </c>
      <c r="N47" s="211">
        <v>0</v>
      </c>
      <c r="O47" s="212">
        <v>1490</v>
      </c>
      <c r="P47" s="218">
        <v>598</v>
      </c>
      <c r="Q47" s="211">
        <v>230</v>
      </c>
      <c r="R47" s="211">
        <v>536</v>
      </c>
      <c r="S47" s="211">
        <v>132</v>
      </c>
      <c r="T47" s="212">
        <v>1496</v>
      </c>
      <c r="U47" s="255">
        <v>57</v>
      </c>
      <c r="V47" s="256">
        <v>52.293577981651374</v>
      </c>
      <c r="W47" s="257">
        <v>1</v>
      </c>
    </row>
    <row r="48" spans="1:23" ht="12.75">
      <c r="A48" s="222">
        <v>2</v>
      </c>
      <c r="B48" s="219">
        <v>0</v>
      </c>
      <c r="C48" s="99">
        <v>3</v>
      </c>
      <c r="D48" s="99">
        <v>6</v>
      </c>
      <c r="E48" s="99">
        <v>0</v>
      </c>
      <c r="F48" s="99">
        <v>3</v>
      </c>
      <c r="G48" s="99">
        <v>0</v>
      </c>
      <c r="H48" s="213">
        <v>12</v>
      </c>
      <c r="I48" s="219">
        <v>123</v>
      </c>
      <c r="J48" s="99">
        <v>405</v>
      </c>
      <c r="K48" s="99">
        <v>178</v>
      </c>
      <c r="L48" s="99">
        <v>80</v>
      </c>
      <c r="M48" s="99">
        <v>797</v>
      </c>
      <c r="N48" s="99">
        <v>3</v>
      </c>
      <c r="O48" s="213">
        <v>1586</v>
      </c>
      <c r="P48" s="219">
        <v>755</v>
      </c>
      <c r="Q48" s="99">
        <v>250</v>
      </c>
      <c r="R48" s="99">
        <v>493</v>
      </c>
      <c r="S48" s="99">
        <v>100</v>
      </c>
      <c r="T48" s="213">
        <v>1598</v>
      </c>
      <c r="U48" s="258">
        <v>63</v>
      </c>
      <c r="V48" s="254">
        <v>57.798165137614674</v>
      </c>
      <c r="W48" s="259">
        <v>0</v>
      </c>
    </row>
    <row r="49" spans="1:23" ht="12.75">
      <c r="A49" s="222">
        <v>3</v>
      </c>
      <c r="B49" s="219">
        <v>1</v>
      </c>
      <c r="C49" s="99">
        <v>0</v>
      </c>
      <c r="D49" s="99">
        <v>1</v>
      </c>
      <c r="E49" s="99">
        <v>0</v>
      </c>
      <c r="F49" s="99">
        <v>1</v>
      </c>
      <c r="G49" s="99">
        <v>0</v>
      </c>
      <c r="H49" s="213">
        <v>3</v>
      </c>
      <c r="I49" s="219">
        <v>102</v>
      </c>
      <c r="J49" s="99">
        <v>383</v>
      </c>
      <c r="K49" s="99">
        <v>187</v>
      </c>
      <c r="L49" s="99">
        <v>72</v>
      </c>
      <c r="M49" s="99">
        <v>851</v>
      </c>
      <c r="N49" s="99">
        <v>7</v>
      </c>
      <c r="O49" s="213">
        <v>1602</v>
      </c>
      <c r="P49" s="219">
        <v>651</v>
      </c>
      <c r="Q49" s="99">
        <v>321</v>
      </c>
      <c r="R49" s="99">
        <v>539</v>
      </c>
      <c r="S49" s="99">
        <v>94</v>
      </c>
      <c r="T49" s="213">
        <v>1605</v>
      </c>
      <c r="U49" s="258">
        <v>67</v>
      </c>
      <c r="V49" s="254">
        <v>61.46788990825688</v>
      </c>
      <c r="W49" s="260">
        <v>0</v>
      </c>
    </row>
    <row r="50" spans="1:23" ht="12.75">
      <c r="A50" s="222">
        <v>4</v>
      </c>
      <c r="B50" s="219">
        <v>1</v>
      </c>
      <c r="C50" s="99">
        <v>1</v>
      </c>
      <c r="D50" s="99">
        <v>2</v>
      </c>
      <c r="E50" s="99">
        <v>0</v>
      </c>
      <c r="F50" s="99">
        <v>0</v>
      </c>
      <c r="G50" s="99">
        <v>0</v>
      </c>
      <c r="H50" s="213">
        <v>4</v>
      </c>
      <c r="I50" s="219">
        <v>135</v>
      </c>
      <c r="J50" s="99">
        <v>354</v>
      </c>
      <c r="K50" s="99">
        <v>203</v>
      </c>
      <c r="L50" s="99">
        <v>142</v>
      </c>
      <c r="M50" s="99">
        <v>831</v>
      </c>
      <c r="N50" s="99">
        <v>5</v>
      </c>
      <c r="O50" s="213">
        <v>1670</v>
      </c>
      <c r="P50" s="219">
        <v>731</v>
      </c>
      <c r="Q50" s="99">
        <v>264</v>
      </c>
      <c r="R50" s="99">
        <v>586</v>
      </c>
      <c r="S50" s="99">
        <v>93</v>
      </c>
      <c r="T50" s="213">
        <v>1674</v>
      </c>
      <c r="U50" s="258">
        <v>61</v>
      </c>
      <c r="V50" s="254">
        <v>55.96330275229357</v>
      </c>
      <c r="W50" s="260">
        <v>0</v>
      </c>
    </row>
    <row r="51" spans="1:23" ht="12.75">
      <c r="A51" s="222">
        <v>5</v>
      </c>
      <c r="B51" s="219">
        <v>0</v>
      </c>
      <c r="C51" s="99">
        <v>3</v>
      </c>
      <c r="D51" s="99">
        <v>0</v>
      </c>
      <c r="E51" s="99">
        <v>0</v>
      </c>
      <c r="F51" s="99">
        <v>1</v>
      </c>
      <c r="G51" s="99">
        <v>0</v>
      </c>
      <c r="H51" s="213">
        <v>4</v>
      </c>
      <c r="I51" s="219">
        <v>153</v>
      </c>
      <c r="J51" s="99">
        <v>419</v>
      </c>
      <c r="K51" s="99">
        <v>215</v>
      </c>
      <c r="L51" s="99">
        <v>173</v>
      </c>
      <c r="M51" s="99">
        <v>867</v>
      </c>
      <c r="N51" s="99">
        <v>1</v>
      </c>
      <c r="O51" s="213">
        <v>1828</v>
      </c>
      <c r="P51" s="219">
        <v>917</v>
      </c>
      <c r="Q51" s="99">
        <v>309</v>
      </c>
      <c r="R51" s="99">
        <v>522</v>
      </c>
      <c r="S51" s="99">
        <v>84</v>
      </c>
      <c r="T51" s="213">
        <v>1832</v>
      </c>
      <c r="U51" s="258">
        <v>61</v>
      </c>
      <c r="V51" s="254">
        <v>55.96330275229357</v>
      </c>
      <c r="W51" s="260">
        <v>2</v>
      </c>
    </row>
    <row r="52" spans="1:23" ht="12.75">
      <c r="A52" s="222">
        <v>6</v>
      </c>
      <c r="B52" s="219">
        <v>1</v>
      </c>
      <c r="C52" s="99">
        <v>2</v>
      </c>
      <c r="D52" s="99">
        <v>2</v>
      </c>
      <c r="E52" s="99">
        <v>0</v>
      </c>
      <c r="F52" s="99">
        <v>1</v>
      </c>
      <c r="G52" s="99">
        <v>0</v>
      </c>
      <c r="H52" s="213">
        <v>6</v>
      </c>
      <c r="I52" s="219">
        <v>162</v>
      </c>
      <c r="J52" s="99">
        <v>453</v>
      </c>
      <c r="K52" s="99">
        <v>220</v>
      </c>
      <c r="L52" s="99">
        <v>147</v>
      </c>
      <c r="M52" s="99">
        <v>841</v>
      </c>
      <c r="N52" s="99">
        <v>0</v>
      </c>
      <c r="O52" s="213">
        <v>1823</v>
      </c>
      <c r="P52" s="219">
        <v>784</v>
      </c>
      <c r="Q52" s="99">
        <v>413</v>
      </c>
      <c r="R52" s="99">
        <v>556</v>
      </c>
      <c r="S52" s="99">
        <v>76</v>
      </c>
      <c r="T52" s="213">
        <v>1829</v>
      </c>
      <c r="U52" s="258">
        <v>63</v>
      </c>
      <c r="V52" s="254">
        <v>57.798165137614674</v>
      </c>
      <c r="W52" s="260">
        <v>2</v>
      </c>
    </row>
    <row r="53" spans="1:23" ht="12.75">
      <c r="A53" s="222">
        <v>7</v>
      </c>
      <c r="B53" s="219">
        <v>4</v>
      </c>
      <c r="C53" s="99">
        <v>1</v>
      </c>
      <c r="D53" s="99">
        <v>0</v>
      </c>
      <c r="E53" s="99">
        <v>0</v>
      </c>
      <c r="F53" s="99">
        <v>1</v>
      </c>
      <c r="G53" s="99">
        <v>0</v>
      </c>
      <c r="H53" s="213">
        <v>6</v>
      </c>
      <c r="I53" s="219">
        <v>145</v>
      </c>
      <c r="J53" s="99">
        <v>491</v>
      </c>
      <c r="K53" s="99">
        <v>169</v>
      </c>
      <c r="L53" s="99">
        <v>81</v>
      </c>
      <c r="M53" s="99">
        <v>799</v>
      </c>
      <c r="N53" s="99">
        <v>2</v>
      </c>
      <c r="O53" s="213">
        <v>1687</v>
      </c>
      <c r="P53" s="219">
        <v>803</v>
      </c>
      <c r="Q53" s="99">
        <v>352</v>
      </c>
      <c r="R53" s="99">
        <v>437</v>
      </c>
      <c r="S53" s="99">
        <v>101</v>
      </c>
      <c r="T53" s="213">
        <v>1693</v>
      </c>
      <c r="U53" s="258">
        <v>63</v>
      </c>
      <c r="V53" s="254">
        <v>57.798165137614674</v>
      </c>
      <c r="W53" s="260">
        <v>4</v>
      </c>
    </row>
    <row r="54" spans="1:23" ht="12.75">
      <c r="A54" s="222">
        <v>8</v>
      </c>
      <c r="B54" s="219">
        <v>1</v>
      </c>
      <c r="C54" s="99">
        <v>1</v>
      </c>
      <c r="D54" s="99">
        <v>2</v>
      </c>
      <c r="E54" s="99">
        <v>0</v>
      </c>
      <c r="F54" s="99">
        <v>2</v>
      </c>
      <c r="G54" s="99">
        <v>0</v>
      </c>
      <c r="H54" s="213">
        <v>6</v>
      </c>
      <c r="I54" s="219">
        <v>186</v>
      </c>
      <c r="J54" s="99">
        <v>595</v>
      </c>
      <c r="K54" s="99">
        <v>201</v>
      </c>
      <c r="L54" s="99">
        <v>109</v>
      </c>
      <c r="M54" s="99">
        <v>925</v>
      </c>
      <c r="N54" s="99">
        <v>0</v>
      </c>
      <c r="O54" s="213">
        <v>2016</v>
      </c>
      <c r="P54" s="219">
        <v>895</v>
      </c>
      <c r="Q54" s="99">
        <v>368</v>
      </c>
      <c r="R54" s="99">
        <v>662</v>
      </c>
      <c r="S54" s="99">
        <v>97</v>
      </c>
      <c r="T54" s="213">
        <v>2022</v>
      </c>
      <c r="U54" s="258">
        <v>61</v>
      </c>
      <c r="V54" s="254">
        <v>55.96330275229357</v>
      </c>
      <c r="W54" s="260">
        <v>2</v>
      </c>
    </row>
    <row r="55" spans="1:23" ht="12.75">
      <c r="A55" s="222">
        <v>9</v>
      </c>
      <c r="B55" s="219">
        <v>1</v>
      </c>
      <c r="C55" s="99">
        <v>1</v>
      </c>
      <c r="D55" s="99">
        <v>2</v>
      </c>
      <c r="E55" s="99">
        <v>0</v>
      </c>
      <c r="F55" s="99">
        <v>5</v>
      </c>
      <c r="G55" s="99">
        <v>0</v>
      </c>
      <c r="H55" s="213">
        <v>9</v>
      </c>
      <c r="I55" s="219">
        <v>208</v>
      </c>
      <c r="J55" s="99">
        <v>593</v>
      </c>
      <c r="K55" s="99">
        <v>270</v>
      </c>
      <c r="L55" s="99">
        <v>160</v>
      </c>
      <c r="M55" s="99">
        <v>1019</v>
      </c>
      <c r="N55" s="99">
        <v>4</v>
      </c>
      <c r="O55" s="213">
        <v>2254</v>
      </c>
      <c r="P55" s="219">
        <v>1071</v>
      </c>
      <c r="Q55" s="99">
        <v>366</v>
      </c>
      <c r="R55" s="99">
        <v>713</v>
      </c>
      <c r="S55" s="99">
        <v>113</v>
      </c>
      <c r="T55" s="213">
        <v>2263</v>
      </c>
      <c r="U55" s="258">
        <v>71</v>
      </c>
      <c r="V55" s="254">
        <v>65.13761467889908</v>
      </c>
      <c r="W55" s="260">
        <v>2</v>
      </c>
    </row>
    <row r="56" spans="1:23" ht="12.75">
      <c r="A56" s="222">
        <v>10</v>
      </c>
      <c r="B56" s="219">
        <v>0</v>
      </c>
      <c r="C56" s="99">
        <v>2</v>
      </c>
      <c r="D56" s="99">
        <v>0</v>
      </c>
      <c r="E56" s="99">
        <v>1</v>
      </c>
      <c r="F56" s="99">
        <v>4</v>
      </c>
      <c r="G56" s="99">
        <v>0</v>
      </c>
      <c r="H56" s="213">
        <v>7</v>
      </c>
      <c r="I56" s="219">
        <v>234</v>
      </c>
      <c r="J56" s="99">
        <v>668</v>
      </c>
      <c r="K56" s="99">
        <v>245</v>
      </c>
      <c r="L56" s="99">
        <v>151</v>
      </c>
      <c r="M56" s="99">
        <v>910</v>
      </c>
      <c r="N56" s="99">
        <v>3</v>
      </c>
      <c r="O56" s="213">
        <v>2211</v>
      </c>
      <c r="P56" s="219">
        <v>1088</v>
      </c>
      <c r="Q56" s="99">
        <v>391</v>
      </c>
      <c r="R56" s="99">
        <v>606</v>
      </c>
      <c r="S56" s="99">
        <v>133</v>
      </c>
      <c r="T56" s="213">
        <v>2218</v>
      </c>
      <c r="U56" s="258">
        <v>67</v>
      </c>
      <c r="V56" s="254">
        <v>61.46788990825688</v>
      </c>
      <c r="W56" s="260">
        <v>2</v>
      </c>
    </row>
    <row r="57" spans="1:23" ht="12.75">
      <c r="A57" s="222">
        <v>11</v>
      </c>
      <c r="B57" s="219">
        <v>1</v>
      </c>
      <c r="C57" s="99">
        <v>5</v>
      </c>
      <c r="D57" s="99">
        <v>1</v>
      </c>
      <c r="E57" s="99">
        <v>0</v>
      </c>
      <c r="F57" s="99">
        <v>2</v>
      </c>
      <c r="G57" s="99">
        <v>0</v>
      </c>
      <c r="H57" s="213">
        <v>9</v>
      </c>
      <c r="I57" s="219">
        <v>193</v>
      </c>
      <c r="J57" s="99">
        <v>685</v>
      </c>
      <c r="K57" s="99">
        <v>257</v>
      </c>
      <c r="L57" s="99">
        <v>131</v>
      </c>
      <c r="M57" s="99">
        <v>1004</v>
      </c>
      <c r="N57" s="99">
        <v>4</v>
      </c>
      <c r="O57" s="213">
        <v>2274</v>
      </c>
      <c r="P57" s="219">
        <v>1051</v>
      </c>
      <c r="Q57" s="99">
        <v>409</v>
      </c>
      <c r="R57" s="99">
        <v>704</v>
      </c>
      <c r="S57" s="99">
        <v>119</v>
      </c>
      <c r="T57" s="213">
        <v>2283</v>
      </c>
      <c r="U57" s="258">
        <v>69</v>
      </c>
      <c r="V57" s="254">
        <v>63.30275229357798</v>
      </c>
      <c r="W57" s="260">
        <v>4</v>
      </c>
    </row>
    <row r="58" spans="1:23" ht="12.75">
      <c r="A58" s="222">
        <v>12</v>
      </c>
      <c r="B58" s="219">
        <v>1</v>
      </c>
      <c r="C58" s="99">
        <v>2</v>
      </c>
      <c r="D58" s="99">
        <v>0</v>
      </c>
      <c r="E58" s="99">
        <v>1</v>
      </c>
      <c r="F58" s="99">
        <v>2</v>
      </c>
      <c r="G58" s="99">
        <v>0</v>
      </c>
      <c r="H58" s="213">
        <v>6</v>
      </c>
      <c r="I58" s="219">
        <v>211</v>
      </c>
      <c r="J58" s="99">
        <v>768</v>
      </c>
      <c r="K58" s="99">
        <v>249</v>
      </c>
      <c r="L58" s="99">
        <v>103</v>
      </c>
      <c r="M58" s="99">
        <v>901</v>
      </c>
      <c r="N58" s="99">
        <v>1</v>
      </c>
      <c r="O58" s="213">
        <v>2233</v>
      </c>
      <c r="P58" s="219">
        <v>1034</v>
      </c>
      <c r="Q58" s="99">
        <v>410</v>
      </c>
      <c r="R58" s="99">
        <v>676</v>
      </c>
      <c r="S58" s="99">
        <v>119</v>
      </c>
      <c r="T58" s="213">
        <v>2239</v>
      </c>
      <c r="U58" s="258">
        <v>66</v>
      </c>
      <c r="V58" s="254">
        <v>60.550458715596335</v>
      </c>
      <c r="W58" s="260">
        <v>3</v>
      </c>
    </row>
    <row r="59" spans="1:23" ht="12.75">
      <c r="A59" s="222">
        <v>13</v>
      </c>
      <c r="B59" s="219">
        <v>1</v>
      </c>
      <c r="C59" s="99">
        <v>2</v>
      </c>
      <c r="D59" s="99">
        <v>0</v>
      </c>
      <c r="E59" s="99">
        <v>1</v>
      </c>
      <c r="F59" s="99">
        <v>3</v>
      </c>
      <c r="G59" s="99">
        <v>0</v>
      </c>
      <c r="H59" s="213">
        <v>7</v>
      </c>
      <c r="I59" s="219">
        <v>264</v>
      </c>
      <c r="J59" s="99">
        <v>745</v>
      </c>
      <c r="K59" s="99">
        <v>296</v>
      </c>
      <c r="L59" s="99">
        <v>144</v>
      </c>
      <c r="M59" s="99">
        <v>939</v>
      </c>
      <c r="N59" s="99">
        <v>1</v>
      </c>
      <c r="O59" s="213">
        <v>2390</v>
      </c>
      <c r="P59" s="219">
        <v>1178</v>
      </c>
      <c r="Q59" s="99">
        <v>415</v>
      </c>
      <c r="R59" s="99">
        <v>663</v>
      </c>
      <c r="S59" s="99">
        <v>140</v>
      </c>
      <c r="T59" s="213">
        <v>2396</v>
      </c>
      <c r="U59" s="258">
        <v>65</v>
      </c>
      <c r="V59" s="254">
        <v>59.63302752293578</v>
      </c>
      <c r="W59" s="260">
        <v>3</v>
      </c>
    </row>
    <row r="60" spans="1:23" ht="12.75">
      <c r="A60" s="222">
        <v>14</v>
      </c>
      <c r="B60" s="219">
        <v>2</v>
      </c>
      <c r="C60" s="99">
        <v>1</v>
      </c>
      <c r="D60" s="99">
        <v>0</v>
      </c>
      <c r="E60" s="99">
        <v>0</v>
      </c>
      <c r="F60" s="99">
        <v>2</v>
      </c>
      <c r="G60" s="99">
        <v>0</v>
      </c>
      <c r="H60" s="213">
        <v>5</v>
      </c>
      <c r="I60" s="219">
        <v>213</v>
      </c>
      <c r="J60" s="99">
        <v>698</v>
      </c>
      <c r="K60" s="99">
        <v>247</v>
      </c>
      <c r="L60" s="99">
        <v>156</v>
      </c>
      <c r="M60" s="99">
        <v>908</v>
      </c>
      <c r="N60" s="99">
        <v>5</v>
      </c>
      <c r="O60" s="213">
        <v>2229</v>
      </c>
      <c r="P60" s="219">
        <v>1057</v>
      </c>
      <c r="Q60" s="99">
        <v>443</v>
      </c>
      <c r="R60" s="99">
        <v>653</v>
      </c>
      <c r="S60" s="99">
        <v>79</v>
      </c>
      <c r="T60" s="213">
        <v>2232</v>
      </c>
      <c r="U60" s="258">
        <v>65</v>
      </c>
      <c r="V60" s="254">
        <v>59.63302752293578</v>
      </c>
      <c r="W60" s="260">
        <v>2</v>
      </c>
    </row>
    <row r="61" spans="1:23" ht="12.75">
      <c r="A61" s="222">
        <v>15</v>
      </c>
      <c r="B61" s="219">
        <v>1</v>
      </c>
      <c r="C61" s="99">
        <v>1</v>
      </c>
      <c r="D61" s="99">
        <v>0</v>
      </c>
      <c r="E61" s="99">
        <v>0</v>
      </c>
      <c r="F61" s="99">
        <v>2</v>
      </c>
      <c r="G61" s="99">
        <v>0</v>
      </c>
      <c r="H61" s="213">
        <v>4</v>
      </c>
      <c r="I61" s="219">
        <v>173</v>
      </c>
      <c r="J61" s="99">
        <v>707</v>
      </c>
      <c r="K61" s="99">
        <v>279</v>
      </c>
      <c r="L61" s="99">
        <v>145</v>
      </c>
      <c r="M61" s="99">
        <v>911</v>
      </c>
      <c r="N61" s="99">
        <v>6</v>
      </c>
      <c r="O61" s="213">
        <v>2221</v>
      </c>
      <c r="P61" s="219">
        <v>1120</v>
      </c>
      <c r="Q61" s="99">
        <v>432</v>
      </c>
      <c r="R61" s="99">
        <v>556</v>
      </c>
      <c r="S61" s="99">
        <v>117</v>
      </c>
      <c r="T61" s="213">
        <v>2225</v>
      </c>
      <c r="U61" s="258">
        <v>67</v>
      </c>
      <c r="V61" s="254">
        <v>61.46788990825688</v>
      </c>
      <c r="W61" s="260">
        <v>1</v>
      </c>
    </row>
    <row r="62" spans="1:23" ht="12.75">
      <c r="A62" s="222">
        <v>16</v>
      </c>
      <c r="B62" s="219">
        <v>0</v>
      </c>
      <c r="C62" s="99">
        <v>0</v>
      </c>
      <c r="D62" s="99">
        <v>2</v>
      </c>
      <c r="E62" s="99">
        <v>0</v>
      </c>
      <c r="F62" s="99">
        <v>1</v>
      </c>
      <c r="G62" s="99">
        <v>0</v>
      </c>
      <c r="H62" s="213">
        <v>3</v>
      </c>
      <c r="I62" s="219">
        <v>197</v>
      </c>
      <c r="J62" s="99">
        <v>676</v>
      </c>
      <c r="K62" s="99">
        <v>283</v>
      </c>
      <c r="L62" s="99">
        <v>139</v>
      </c>
      <c r="M62" s="99">
        <v>926</v>
      </c>
      <c r="N62" s="99">
        <v>9</v>
      </c>
      <c r="O62" s="213">
        <v>2230</v>
      </c>
      <c r="P62" s="219">
        <v>1078</v>
      </c>
      <c r="Q62" s="99">
        <v>381</v>
      </c>
      <c r="R62" s="99">
        <v>638</v>
      </c>
      <c r="S62" s="99">
        <v>136</v>
      </c>
      <c r="T62" s="213">
        <v>2233</v>
      </c>
      <c r="U62" s="258">
        <v>66</v>
      </c>
      <c r="V62" s="254">
        <v>60.550458715596335</v>
      </c>
      <c r="W62" s="260">
        <v>0</v>
      </c>
    </row>
    <row r="63" spans="1:23" ht="12.75">
      <c r="A63" s="222">
        <v>17</v>
      </c>
      <c r="B63" s="219">
        <v>0</v>
      </c>
      <c r="C63" s="99">
        <v>1</v>
      </c>
      <c r="D63" s="99">
        <v>0</v>
      </c>
      <c r="E63" s="99">
        <v>0</v>
      </c>
      <c r="F63" s="99">
        <v>0</v>
      </c>
      <c r="G63" s="99">
        <v>0</v>
      </c>
      <c r="H63" s="213">
        <v>1</v>
      </c>
      <c r="I63" s="219">
        <v>176</v>
      </c>
      <c r="J63" s="99">
        <v>616</v>
      </c>
      <c r="K63" s="99">
        <v>238</v>
      </c>
      <c r="L63" s="99">
        <v>127</v>
      </c>
      <c r="M63" s="99">
        <v>799</v>
      </c>
      <c r="N63" s="99">
        <v>2</v>
      </c>
      <c r="O63" s="213">
        <v>1958</v>
      </c>
      <c r="P63" s="219">
        <v>956</v>
      </c>
      <c r="Q63" s="99">
        <v>313</v>
      </c>
      <c r="R63" s="99">
        <v>543</v>
      </c>
      <c r="S63" s="99">
        <v>147</v>
      </c>
      <c r="T63" s="213">
        <v>1959</v>
      </c>
      <c r="U63" s="258">
        <v>68</v>
      </c>
      <c r="V63" s="254">
        <v>62.38532110091744</v>
      </c>
      <c r="W63" s="260">
        <v>1</v>
      </c>
    </row>
    <row r="64" spans="1:23" ht="12.75">
      <c r="A64" s="222">
        <v>18</v>
      </c>
      <c r="B64" s="219">
        <v>0</v>
      </c>
      <c r="C64" s="99">
        <v>2</v>
      </c>
      <c r="D64" s="99">
        <v>0</v>
      </c>
      <c r="E64" s="99">
        <v>0</v>
      </c>
      <c r="F64" s="99">
        <v>1</v>
      </c>
      <c r="G64" s="99">
        <v>0</v>
      </c>
      <c r="H64" s="213">
        <v>3</v>
      </c>
      <c r="I64" s="219">
        <v>156</v>
      </c>
      <c r="J64" s="99">
        <v>500</v>
      </c>
      <c r="K64" s="99">
        <v>256</v>
      </c>
      <c r="L64" s="99">
        <v>124</v>
      </c>
      <c r="M64" s="99">
        <v>723</v>
      </c>
      <c r="N64" s="99">
        <v>2</v>
      </c>
      <c r="O64" s="213">
        <v>1761</v>
      </c>
      <c r="P64" s="219">
        <v>911</v>
      </c>
      <c r="Q64" s="99">
        <v>299</v>
      </c>
      <c r="R64" s="99">
        <v>455</v>
      </c>
      <c r="S64" s="99">
        <v>99</v>
      </c>
      <c r="T64" s="213">
        <v>1764</v>
      </c>
      <c r="U64" s="258">
        <v>61</v>
      </c>
      <c r="V64" s="254">
        <v>55.96330275229357</v>
      </c>
      <c r="W64" s="260">
        <v>0</v>
      </c>
    </row>
    <row r="65" spans="1:23" ht="12.75">
      <c r="A65" s="222">
        <v>19</v>
      </c>
      <c r="B65" s="219">
        <v>1</v>
      </c>
      <c r="C65" s="99">
        <v>2</v>
      </c>
      <c r="D65" s="99">
        <v>1</v>
      </c>
      <c r="E65" s="99">
        <v>0</v>
      </c>
      <c r="F65" s="99">
        <v>4</v>
      </c>
      <c r="G65" s="99">
        <v>0</v>
      </c>
      <c r="H65" s="213">
        <v>8</v>
      </c>
      <c r="I65" s="219">
        <v>108</v>
      </c>
      <c r="J65" s="99">
        <v>463</v>
      </c>
      <c r="K65" s="99">
        <v>252</v>
      </c>
      <c r="L65" s="99">
        <v>109</v>
      </c>
      <c r="M65" s="99">
        <v>686</v>
      </c>
      <c r="N65" s="99">
        <v>0</v>
      </c>
      <c r="O65" s="213">
        <v>1618</v>
      </c>
      <c r="P65" s="219">
        <v>827</v>
      </c>
      <c r="Q65" s="99">
        <v>246</v>
      </c>
      <c r="R65" s="99">
        <v>460</v>
      </c>
      <c r="S65" s="99">
        <v>93</v>
      </c>
      <c r="T65" s="213">
        <v>1626</v>
      </c>
      <c r="U65" s="258">
        <v>66</v>
      </c>
      <c r="V65" s="254">
        <v>60.550458715596335</v>
      </c>
      <c r="W65" s="260">
        <v>0</v>
      </c>
    </row>
    <row r="66" spans="1:23" ht="12.75">
      <c r="A66" s="222">
        <v>20</v>
      </c>
      <c r="B66" s="219">
        <v>0</v>
      </c>
      <c r="C66" s="99">
        <v>2</v>
      </c>
      <c r="D66" s="99">
        <v>1</v>
      </c>
      <c r="E66" s="99">
        <v>0</v>
      </c>
      <c r="F66" s="99">
        <v>1</v>
      </c>
      <c r="G66" s="99">
        <v>0</v>
      </c>
      <c r="H66" s="213">
        <v>4</v>
      </c>
      <c r="I66" s="219">
        <v>128</v>
      </c>
      <c r="J66" s="99">
        <v>509</v>
      </c>
      <c r="K66" s="99">
        <v>254</v>
      </c>
      <c r="L66" s="99">
        <v>157</v>
      </c>
      <c r="M66" s="99">
        <v>666</v>
      </c>
      <c r="N66" s="99">
        <v>4</v>
      </c>
      <c r="O66" s="213">
        <v>1718</v>
      </c>
      <c r="P66" s="219">
        <v>867</v>
      </c>
      <c r="Q66" s="99">
        <v>261</v>
      </c>
      <c r="R66" s="99">
        <v>497</v>
      </c>
      <c r="S66" s="99">
        <v>97</v>
      </c>
      <c r="T66" s="213">
        <v>1722</v>
      </c>
      <c r="U66" s="258">
        <v>63</v>
      </c>
      <c r="V66" s="254">
        <v>57.798165137614674</v>
      </c>
      <c r="W66" s="260">
        <v>0</v>
      </c>
    </row>
    <row r="67" spans="1:23" ht="12.75">
      <c r="A67" s="222">
        <v>21</v>
      </c>
      <c r="B67" s="219">
        <v>1</v>
      </c>
      <c r="C67" s="99">
        <v>0</v>
      </c>
      <c r="D67" s="99">
        <v>1</v>
      </c>
      <c r="E67" s="99">
        <v>0</v>
      </c>
      <c r="F67" s="99">
        <v>3</v>
      </c>
      <c r="G67" s="99">
        <v>0</v>
      </c>
      <c r="H67" s="213">
        <v>5</v>
      </c>
      <c r="I67" s="219">
        <v>110</v>
      </c>
      <c r="J67" s="99">
        <v>435</v>
      </c>
      <c r="K67" s="99">
        <v>225</v>
      </c>
      <c r="L67" s="99">
        <v>89</v>
      </c>
      <c r="M67" s="99">
        <v>574</v>
      </c>
      <c r="N67" s="99">
        <v>33</v>
      </c>
      <c r="O67" s="213">
        <v>1466</v>
      </c>
      <c r="P67" s="219">
        <v>747</v>
      </c>
      <c r="Q67" s="99">
        <v>256</v>
      </c>
      <c r="R67" s="99">
        <v>381</v>
      </c>
      <c r="S67" s="99">
        <v>87</v>
      </c>
      <c r="T67" s="213">
        <v>1471</v>
      </c>
      <c r="U67" s="258">
        <v>53</v>
      </c>
      <c r="V67" s="254">
        <v>48.62385321100918</v>
      </c>
      <c r="W67" s="260">
        <v>1</v>
      </c>
    </row>
    <row r="68" spans="1:23" ht="12.75">
      <c r="A68" s="222">
        <v>22</v>
      </c>
      <c r="B68" s="219">
        <v>2</v>
      </c>
      <c r="C68" s="99">
        <v>2</v>
      </c>
      <c r="D68" s="99">
        <v>0</v>
      </c>
      <c r="E68" s="99">
        <v>0</v>
      </c>
      <c r="F68" s="99">
        <v>1</v>
      </c>
      <c r="G68" s="99">
        <v>0</v>
      </c>
      <c r="H68" s="213">
        <v>5</v>
      </c>
      <c r="I68" s="219">
        <v>129</v>
      </c>
      <c r="J68" s="99">
        <v>413</v>
      </c>
      <c r="K68" s="99">
        <v>218</v>
      </c>
      <c r="L68" s="99">
        <v>96</v>
      </c>
      <c r="M68" s="99">
        <v>590</v>
      </c>
      <c r="N68" s="99">
        <v>2</v>
      </c>
      <c r="O68" s="213">
        <v>1448</v>
      </c>
      <c r="P68" s="219">
        <v>772</v>
      </c>
      <c r="Q68" s="99">
        <v>261</v>
      </c>
      <c r="R68" s="99">
        <v>353</v>
      </c>
      <c r="S68" s="99">
        <v>67</v>
      </c>
      <c r="T68" s="213">
        <v>1453</v>
      </c>
      <c r="U68" s="258">
        <v>60</v>
      </c>
      <c r="V68" s="254">
        <v>55.04587155963303</v>
      </c>
      <c r="W68" s="260">
        <v>0</v>
      </c>
    </row>
    <row r="69" spans="1:23" ht="12.75">
      <c r="A69" s="222">
        <v>23</v>
      </c>
      <c r="B69" s="219">
        <v>0</v>
      </c>
      <c r="C69" s="99">
        <v>1</v>
      </c>
      <c r="D69" s="99">
        <v>0</v>
      </c>
      <c r="E69" s="99">
        <v>0</v>
      </c>
      <c r="F69" s="99">
        <v>0</v>
      </c>
      <c r="G69" s="99">
        <v>0</v>
      </c>
      <c r="H69" s="213">
        <v>1</v>
      </c>
      <c r="I69" s="219">
        <v>121</v>
      </c>
      <c r="J69" s="99">
        <v>469</v>
      </c>
      <c r="K69" s="99">
        <v>218</v>
      </c>
      <c r="L69" s="99">
        <v>83</v>
      </c>
      <c r="M69" s="99">
        <v>573</v>
      </c>
      <c r="N69" s="99">
        <v>4</v>
      </c>
      <c r="O69" s="213">
        <v>1468</v>
      </c>
      <c r="P69" s="219">
        <v>747</v>
      </c>
      <c r="Q69" s="99">
        <v>246</v>
      </c>
      <c r="R69" s="99">
        <v>394</v>
      </c>
      <c r="S69" s="99">
        <v>82</v>
      </c>
      <c r="T69" s="213">
        <v>1469</v>
      </c>
      <c r="U69" s="258">
        <v>60</v>
      </c>
      <c r="V69" s="254">
        <v>55.04587155963303</v>
      </c>
      <c r="W69" s="260">
        <v>0</v>
      </c>
    </row>
    <row r="70" spans="1:23" ht="12.75">
      <c r="A70" s="222">
        <v>24</v>
      </c>
      <c r="B70" s="219">
        <v>0</v>
      </c>
      <c r="C70" s="99">
        <v>2</v>
      </c>
      <c r="D70" s="99">
        <v>0</v>
      </c>
      <c r="E70" s="99">
        <v>0</v>
      </c>
      <c r="F70" s="99">
        <v>0</v>
      </c>
      <c r="G70" s="99">
        <v>0</v>
      </c>
      <c r="H70" s="213">
        <v>2</v>
      </c>
      <c r="I70" s="219">
        <v>119</v>
      </c>
      <c r="J70" s="99">
        <v>479</v>
      </c>
      <c r="K70" s="99">
        <v>230</v>
      </c>
      <c r="L70" s="99">
        <v>108</v>
      </c>
      <c r="M70" s="99">
        <v>715</v>
      </c>
      <c r="N70" s="99">
        <v>3</v>
      </c>
      <c r="O70" s="213">
        <v>1654</v>
      </c>
      <c r="P70" s="219">
        <v>764</v>
      </c>
      <c r="Q70" s="99">
        <v>345</v>
      </c>
      <c r="R70" s="99">
        <v>429</v>
      </c>
      <c r="S70" s="99">
        <v>118</v>
      </c>
      <c r="T70" s="213">
        <v>1656</v>
      </c>
      <c r="U70" s="258">
        <v>64</v>
      </c>
      <c r="V70" s="254">
        <v>58.71559633027523</v>
      </c>
      <c r="W70" s="260">
        <v>1</v>
      </c>
    </row>
    <row r="71" spans="1:23" ht="12.75">
      <c r="A71" s="222">
        <v>25</v>
      </c>
      <c r="B71" s="219">
        <v>0</v>
      </c>
      <c r="C71" s="99">
        <v>1</v>
      </c>
      <c r="D71" s="99">
        <v>1</v>
      </c>
      <c r="E71" s="99">
        <v>0</v>
      </c>
      <c r="F71" s="99">
        <v>1</v>
      </c>
      <c r="G71" s="99">
        <v>0</v>
      </c>
      <c r="H71" s="213">
        <v>3</v>
      </c>
      <c r="I71" s="219">
        <v>153</v>
      </c>
      <c r="J71" s="99">
        <v>558</v>
      </c>
      <c r="K71" s="99">
        <v>273</v>
      </c>
      <c r="L71" s="99">
        <v>130</v>
      </c>
      <c r="M71" s="99">
        <v>681</v>
      </c>
      <c r="N71" s="99">
        <v>2</v>
      </c>
      <c r="O71" s="213">
        <v>1797</v>
      </c>
      <c r="P71" s="219">
        <v>884</v>
      </c>
      <c r="Q71" s="99">
        <v>396</v>
      </c>
      <c r="R71" s="99">
        <v>460</v>
      </c>
      <c r="S71" s="99">
        <v>60</v>
      </c>
      <c r="T71" s="213">
        <v>1800</v>
      </c>
      <c r="U71" s="258">
        <v>70</v>
      </c>
      <c r="V71" s="254">
        <v>64.22018348623854</v>
      </c>
      <c r="W71" s="260">
        <v>1</v>
      </c>
    </row>
    <row r="72" spans="1:23" ht="12.75">
      <c r="A72" s="222">
        <v>26</v>
      </c>
      <c r="B72" s="219">
        <v>1</v>
      </c>
      <c r="C72" s="99">
        <v>1</v>
      </c>
      <c r="D72" s="99">
        <v>2</v>
      </c>
      <c r="E72" s="99">
        <v>1</v>
      </c>
      <c r="F72" s="99">
        <v>3</v>
      </c>
      <c r="G72" s="99">
        <v>0</v>
      </c>
      <c r="H72" s="213">
        <v>8</v>
      </c>
      <c r="I72" s="219">
        <v>118</v>
      </c>
      <c r="J72" s="99">
        <v>552</v>
      </c>
      <c r="K72" s="99">
        <v>238</v>
      </c>
      <c r="L72" s="99">
        <v>98</v>
      </c>
      <c r="M72" s="99">
        <v>651</v>
      </c>
      <c r="N72" s="99">
        <v>29</v>
      </c>
      <c r="O72" s="213">
        <v>1686</v>
      </c>
      <c r="P72" s="219">
        <v>794</v>
      </c>
      <c r="Q72" s="99">
        <v>321</v>
      </c>
      <c r="R72" s="99">
        <v>459</v>
      </c>
      <c r="S72" s="99">
        <v>120</v>
      </c>
      <c r="T72" s="213">
        <v>1694</v>
      </c>
      <c r="U72" s="258">
        <v>58</v>
      </c>
      <c r="V72" s="254">
        <v>53.21100917431193</v>
      </c>
      <c r="W72" s="260">
        <v>4</v>
      </c>
    </row>
    <row r="73" spans="1:23" ht="12.75">
      <c r="A73" s="222">
        <v>27</v>
      </c>
      <c r="B73" s="219">
        <v>0</v>
      </c>
      <c r="C73" s="99">
        <v>0</v>
      </c>
      <c r="D73" s="99">
        <v>0</v>
      </c>
      <c r="E73" s="99">
        <v>1</v>
      </c>
      <c r="F73" s="99">
        <v>1</v>
      </c>
      <c r="G73" s="99">
        <v>0</v>
      </c>
      <c r="H73" s="213">
        <v>2</v>
      </c>
      <c r="I73" s="219">
        <v>146</v>
      </c>
      <c r="J73" s="99">
        <v>694</v>
      </c>
      <c r="K73" s="99">
        <v>267</v>
      </c>
      <c r="L73" s="99">
        <v>105</v>
      </c>
      <c r="M73" s="99">
        <v>730</v>
      </c>
      <c r="N73" s="99">
        <v>3</v>
      </c>
      <c r="O73" s="213">
        <v>1945</v>
      </c>
      <c r="P73" s="219">
        <v>969</v>
      </c>
      <c r="Q73" s="99">
        <v>372</v>
      </c>
      <c r="R73" s="99">
        <v>522</v>
      </c>
      <c r="S73" s="99">
        <v>84</v>
      </c>
      <c r="T73" s="213">
        <v>1947</v>
      </c>
      <c r="U73" s="258">
        <v>63</v>
      </c>
      <c r="V73" s="254">
        <v>57.798165137614674</v>
      </c>
      <c r="W73" s="260">
        <v>1</v>
      </c>
    </row>
    <row r="74" spans="1:23" ht="12.75">
      <c r="A74" s="222">
        <v>28</v>
      </c>
      <c r="B74" s="219">
        <v>0</v>
      </c>
      <c r="C74" s="99">
        <v>0</v>
      </c>
      <c r="D74" s="99">
        <v>1</v>
      </c>
      <c r="E74" s="99">
        <v>0</v>
      </c>
      <c r="F74" s="99">
        <v>2</v>
      </c>
      <c r="G74" s="99">
        <v>0</v>
      </c>
      <c r="H74" s="213">
        <v>3</v>
      </c>
      <c r="I74" s="219">
        <v>153</v>
      </c>
      <c r="J74" s="99">
        <v>679</v>
      </c>
      <c r="K74" s="99">
        <v>290</v>
      </c>
      <c r="L74" s="99">
        <v>103</v>
      </c>
      <c r="M74" s="99">
        <v>849</v>
      </c>
      <c r="N74" s="99">
        <v>1</v>
      </c>
      <c r="O74" s="213">
        <v>2075</v>
      </c>
      <c r="P74" s="219">
        <v>975</v>
      </c>
      <c r="Q74" s="99">
        <v>493</v>
      </c>
      <c r="R74" s="99">
        <v>549</v>
      </c>
      <c r="S74" s="99">
        <v>61</v>
      </c>
      <c r="T74" s="213">
        <v>2078</v>
      </c>
      <c r="U74" s="258">
        <v>58</v>
      </c>
      <c r="V74" s="254">
        <v>53.21100917431193</v>
      </c>
      <c r="W74" s="260">
        <v>1</v>
      </c>
    </row>
    <row r="75" spans="1:53" s="235" customFormat="1" ht="12.75">
      <c r="A75" s="228">
        <v>29</v>
      </c>
      <c r="B75" s="229">
        <v>0</v>
      </c>
      <c r="C75" s="230">
        <v>1</v>
      </c>
      <c r="D75" s="230">
        <v>0</v>
      </c>
      <c r="E75" s="231">
        <v>0</v>
      </c>
      <c r="F75" s="231">
        <v>0</v>
      </c>
      <c r="G75" s="231">
        <v>1</v>
      </c>
      <c r="H75" s="232">
        <v>2</v>
      </c>
      <c r="I75" s="233">
        <v>124</v>
      </c>
      <c r="J75" s="231">
        <v>610</v>
      </c>
      <c r="K75" s="231">
        <v>218</v>
      </c>
      <c r="L75" s="231">
        <v>88</v>
      </c>
      <c r="M75" s="231">
        <v>729</v>
      </c>
      <c r="N75" s="231">
        <v>3</v>
      </c>
      <c r="O75" s="232">
        <v>1769</v>
      </c>
      <c r="P75" s="233">
        <v>871</v>
      </c>
      <c r="Q75" s="231">
        <v>324</v>
      </c>
      <c r="R75" s="231">
        <v>545</v>
      </c>
      <c r="S75" s="231">
        <v>34</v>
      </c>
      <c r="T75" s="232">
        <v>1774</v>
      </c>
      <c r="U75" s="258">
        <v>58</v>
      </c>
      <c r="V75" s="254">
        <v>53.21100917431193</v>
      </c>
      <c r="W75" s="260">
        <v>1</v>
      </c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</row>
    <row r="76" spans="1:23" ht="12.75">
      <c r="A76" s="222">
        <v>30</v>
      </c>
      <c r="B76" s="219">
        <v>0</v>
      </c>
      <c r="C76" s="210">
        <v>2</v>
      </c>
      <c r="D76" s="227">
        <v>0</v>
      </c>
      <c r="E76" s="99">
        <v>0</v>
      </c>
      <c r="F76" s="99">
        <v>4</v>
      </c>
      <c r="G76" s="99">
        <v>0</v>
      </c>
      <c r="H76" s="213">
        <v>6</v>
      </c>
      <c r="I76" s="219">
        <v>125</v>
      </c>
      <c r="J76" s="99">
        <v>626</v>
      </c>
      <c r="K76" s="99">
        <v>242</v>
      </c>
      <c r="L76" s="99">
        <v>121</v>
      </c>
      <c r="M76" s="99">
        <v>773</v>
      </c>
      <c r="N76" s="99">
        <v>2</v>
      </c>
      <c r="O76" s="213">
        <v>1889</v>
      </c>
      <c r="P76" s="219">
        <v>922</v>
      </c>
      <c r="Q76" s="99">
        <v>380</v>
      </c>
      <c r="R76" s="99">
        <v>560</v>
      </c>
      <c r="S76" s="99">
        <v>33</v>
      </c>
      <c r="T76" s="213">
        <v>1895</v>
      </c>
      <c r="U76" s="261">
        <v>60</v>
      </c>
      <c r="V76" s="254">
        <v>55.04587155963303</v>
      </c>
      <c r="W76" s="259">
        <v>1</v>
      </c>
    </row>
    <row r="77" spans="1:23" ht="12.75">
      <c r="A77" s="222">
        <v>31</v>
      </c>
      <c r="B77" s="219">
        <v>0</v>
      </c>
      <c r="C77" s="210">
        <v>1</v>
      </c>
      <c r="D77" s="227">
        <v>0</v>
      </c>
      <c r="E77" s="99">
        <v>0</v>
      </c>
      <c r="F77" s="99">
        <v>1</v>
      </c>
      <c r="G77" s="99">
        <v>0</v>
      </c>
      <c r="H77" s="213">
        <v>2</v>
      </c>
      <c r="I77" s="219">
        <v>153</v>
      </c>
      <c r="J77" s="99">
        <v>698</v>
      </c>
      <c r="K77" s="99">
        <v>325</v>
      </c>
      <c r="L77" s="99">
        <v>134</v>
      </c>
      <c r="M77" s="99">
        <v>782</v>
      </c>
      <c r="N77" s="99">
        <v>0</v>
      </c>
      <c r="O77" s="213">
        <v>2092</v>
      </c>
      <c r="P77" s="219">
        <v>1077</v>
      </c>
      <c r="Q77" s="99">
        <v>405</v>
      </c>
      <c r="R77" s="99">
        <v>506</v>
      </c>
      <c r="S77" s="99">
        <v>106</v>
      </c>
      <c r="T77" s="213">
        <v>2094</v>
      </c>
      <c r="U77" s="261">
        <v>61</v>
      </c>
      <c r="V77" s="254">
        <v>55.96330275229357</v>
      </c>
      <c r="W77" s="259">
        <v>1</v>
      </c>
    </row>
    <row r="78" spans="1:23" ht="12.75">
      <c r="A78" s="222">
        <v>32</v>
      </c>
      <c r="B78" s="219">
        <v>0</v>
      </c>
      <c r="C78" s="210">
        <v>0</v>
      </c>
      <c r="D78" s="227">
        <v>0</v>
      </c>
      <c r="E78" s="99">
        <v>0</v>
      </c>
      <c r="F78" s="99">
        <v>0</v>
      </c>
      <c r="G78" s="99">
        <v>0</v>
      </c>
      <c r="H78" s="213">
        <v>0</v>
      </c>
      <c r="I78" s="219">
        <v>154</v>
      </c>
      <c r="J78" s="99">
        <v>786</v>
      </c>
      <c r="K78" s="99">
        <v>351</v>
      </c>
      <c r="L78" s="99">
        <v>154</v>
      </c>
      <c r="M78" s="99">
        <v>814</v>
      </c>
      <c r="N78" s="99">
        <v>1</v>
      </c>
      <c r="O78" s="213">
        <v>2260</v>
      </c>
      <c r="P78" s="219">
        <v>1090</v>
      </c>
      <c r="Q78" s="99">
        <v>494</v>
      </c>
      <c r="R78" s="99">
        <v>634</v>
      </c>
      <c r="S78" s="99">
        <v>42</v>
      </c>
      <c r="T78" s="213">
        <v>2260</v>
      </c>
      <c r="U78" s="261">
        <v>61</v>
      </c>
      <c r="V78" s="254">
        <v>55.96330275229357</v>
      </c>
      <c r="W78" s="259">
        <v>1</v>
      </c>
    </row>
    <row r="79" spans="1:23" ht="12.75">
      <c r="A79" s="222">
        <v>33</v>
      </c>
      <c r="B79" s="219">
        <v>0</v>
      </c>
      <c r="C79" s="210">
        <v>0</v>
      </c>
      <c r="D79" s="227">
        <v>0</v>
      </c>
      <c r="E79" s="99">
        <v>0</v>
      </c>
      <c r="F79" s="99">
        <v>1</v>
      </c>
      <c r="G79" s="99">
        <v>0</v>
      </c>
      <c r="H79" s="213">
        <v>1</v>
      </c>
      <c r="I79" s="219">
        <v>213</v>
      </c>
      <c r="J79" s="99">
        <v>965</v>
      </c>
      <c r="K79" s="99">
        <v>456</v>
      </c>
      <c r="L79" s="99">
        <v>189</v>
      </c>
      <c r="M79" s="99">
        <v>842</v>
      </c>
      <c r="N79" s="99">
        <v>6</v>
      </c>
      <c r="O79" s="213">
        <v>2671</v>
      </c>
      <c r="P79" s="219">
        <v>1318</v>
      </c>
      <c r="Q79" s="99">
        <v>538</v>
      </c>
      <c r="R79" s="99">
        <v>739</v>
      </c>
      <c r="S79" s="99">
        <v>77</v>
      </c>
      <c r="T79" s="213">
        <v>2672</v>
      </c>
      <c r="U79" s="261">
        <v>63</v>
      </c>
      <c r="V79" s="254">
        <v>57.798165137614674</v>
      </c>
      <c r="W79" s="259">
        <v>2</v>
      </c>
    </row>
    <row r="80" spans="1:23" ht="12.75">
      <c r="A80" s="222">
        <v>34</v>
      </c>
      <c r="B80" s="219">
        <v>2</v>
      </c>
      <c r="C80" s="210">
        <v>4</v>
      </c>
      <c r="D80" s="227">
        <v>2</v>
      </c>
      <c r="E80" s="99">
        <v>0</v>
      </c>
      <c r="F80" s="99">
        <v>0</v>
      </c>
      <c r="G80" s="99">
        <v>0</v>
      </c>
      <c r="H80" s="213">
        <v>8</v>
      </c>
      <c r="I80" s="219">
        <v>129</v>
      </c>
      <c r="J80" s="99">
        <v>864</v>
      </c>
      <c r="K80" s="99">
        <v>394</v>
      </c>
      <c r="L80" s="99">
        <v>174</v>
      </c>
      <c r="M80" s="99">
        <v>954</v>
      </c>
      <c r="N80" s="99">
        <v>5</v>
      </c>
      <c r="O80" s="213">
        <v>2520</v>
      </c>
      <c r="P80" s="219">
        <v>1110</v>
      </c>
      <c r="Q80" s="99">
        <v>538</v>
      </c>
      <c r="R80" s="99">
        <v>697</v>
      </c>
      <c r="S80" s="99">
        <v>183</v>
      </c>
      <c r="T80" s="213">
        <v>2528</v>
      </c>
      <c r="U80" s="261">
        <v>61</v>
      </c>
      <c r="V80" s="254">
        <v>55.96330275229357</v>
      </c>
      <c r="W80" s="259">
        <v>1</v>
      </c>
    </row>
    <row r="81" spans="1:23" ht="12.75">
      <c r="A81" s="222">
        <v>35</v>
      </c>
      <c r="B81" s="219">
        <v>1</v>
      </c>
      <c r="C81" s="210">
        <v>1</v>
      </c>
      <c r="D81" s="227">
        <v>2</v>
      </c>
      <c r="E81" s="99">
        <v>0</v>
      </c>
      <c r="F81" s="99">
        <v>2</v>
      </c>
      <c r="G81" s="99">
        <v>0</v>
      </c>
      <c r="H81" s="213">
        <v>6</v>
      </c>
      <c r="I81" s="219">
        <v>179</v>
      </c>
      <c r="J81" s="99">
        <v>944</v>
      </c>
      <c r="K81" s="99">
        <v>407</v>
      </c>
      <c r="L81" s="99">
        <v>198</v>
      </c>
      <c r="M81" s="99">
        <v>1004</v>
      </c>
      <c r="N81" s="99">
        <v>11</v>
      </c>
      <c r="O81" s="213">
        <v>2743</v>
      </c>
      <c r="P81" s="219">
        <v>1337</v>
      </c>
      <c r="Q81" s="99">
        <v>663</v>
      </c>
      <c r="R81" s="99">
        <v>653</v>
      </c>
      <c r="S81" s="99">
        <v>96</v>
      </c>
      <c r="T81" s="213">
        <v>2749</v>
      </c>
      <c r="U81" s="261">
        <v>59</v>
      </c>
      <c r="V81" s="254">
        <v>54.12844036697248</v>
      </c>
      <c r="W81" s="259">
        <v>1</v>
      </c>
    </row>
    <row r="82" spans="1:23" ht="12.75">
      <c r="A82" s="222">
        <v>36</v>
      </c>
      <c r="B82" s="219">
        <v>1</v>
      </c>
      <c r="C82" s="99">
        <v>0</v>
      </c>
      <c r="D82" s="99">
        <v>0</v>
      </c>
      <c r="E82" s="99">
        <v>0</v>
      </c>
      <c r="F82" s="99">
        <v>0</v>
      </c>
      <c r="G82" s="99">
        <v>0</v>
      </c>
      <c r="H82" s="213">
        <v>1</v>
      </c>
      <c r="I82" s="219">
        <v>149</v>
      </c>
      <c r="J82" s="99">
        <v>766</v>
      </c>
      <c r="K82" s="99">
        <v>349</v>
      </c>
      <c r="L82" s="99">
        <v>159</v>
      </c>
      <c r="M82" s="99">
        <v>908</v>
      </c>
      <c r="N82" s="99">
        <v>17</v>
      </c>
      <c r="O82" s="213">
        <v>2348</v>
      </c>
      <c r="P82" s="219">
        <v>1155</v>
      </c>
      <c r="Q82" s="99">
        <v>464</v>
      </c>
      <c r="R82" s="99">
        <v>594</v>
      </c>
      <c r="S82" s="99">
        <v>136</v>
      </c>
      <c r="T82" s="213">
        <v>2349</v>
      </c>
      <c r="U82" s="261">
        <v>54</v>
      </c>
      <c r="V82" s="254">
        <v>49.54128440366973</v>
      </c>
      <c r="W82" s="259">
        <v>2</v>
      </c>
    </row>
    <row r="83" spans="1:23" ht="12.75">
      <c r="A83" s="222">
        <v>37</v>
      </c>
      <c r="B83" s="219">
        <v>1</v>
      </c>
      <c r="C83" s="99">
        <v>3</v>
      </c>
      <c r="D83" s="99">
        <v>0</v>
      </c>
      <c r="E83" s="99">
        <v>0</v>
      </c>
      <c r="F83" s="99">
        <v>1</v>
      </c>
      <c r="G83" s="99">
        <v>0</v>
      </c>
      <c r="H83" s="213">
        <v>5</v>
      </c>
      <c r="I83" s="219">
        <v>111</v>
      </c>
      <c r="J83" s="99">
        <v>658</v>
      </c>
      <c r="K83" s="99">
        <v>319</v>
      </c>
      <c r="L83" s="99">
        <v>165</v>
      </c>
      <c r="M83" s="99">
        <v>1034</v>
      </c>
      <c r="N83" s="99">
        <v>8</v>
      </c>
      <c r="O83" s="213">
        <v>2295</v>
      </c>
      <c r="P83" s="219">
        <v>1099</v>
      </c>
      <c r="Q83" s="99">
        <v>511</v>
      </c>
      <c r="R83" s="99">
        <v>507</v>
      </c>
      <c r="S83" s="99">
        <v>183</v>
      </c>
      <c r="T83" s="213">
        <v>2300</v>
      </c>
      <c r="U83" s="261">
        <v>64</v>
      </c>
      <c r="V83" s="254">
        <v>58.71559633027523</v>
      </c>
      <c r="W83" s="259">
        <v>0</v>
      </c>
    </row>
    <row r="84" spans="1:23" ht="12.75">
      <c r="A84" s="222">
        <v>38</v>
      </c>
      <c r="B84" s="219">
        <v>0</v>
      </c>
      <c r="C84" s="99">
        <v>3</v>
      </c>
      <c r="D84" s="99">
        <v>1</v>
      </c>
      <c r="E84" s="99">
        <v>2</v>
      </c>
      <c r="F84" s="99">
        <v>0</v>
      </c>
      <c r="G84" s="99">
        <v>0</v>
      </c>
      <c r="H84" s="213">
        <v>6</v>
      </c>
      <c r="I84" s="219">
        <v>159</v>
      </c>
      <c r="J84" s="99">
        <v>754</v>
      </c>
      <c r="K84" s="99">
        <v>379</v>
      </c>
      <c r="L84" s="99">
        <v>191</v>
      </c>
      <c r="M84" s="99">
        <v>999</v>
      </c>
      <c r="N84" s="99">
        <v>6</v>
      </c>
      <c r="O84" s="213">
        <v>2488</v>
      </c>
      <c r="P84" s="219">
        <v>1197</v>
      </c>
      <c r="Q84" s="99">
        <v>555</v>
      </c>
      <c r="R84" s="99">
        <v>623</v>
      </c>
      <c r="S84" s="99">
        <v>119</v>
      </c>
      <c r="T84" s="213">
        <v>2494</v>
      </c>
      <c r="U84" s="261">
        <v>64</v>
      </c>
      <c r="V84" s="254">
        <v>58.71559633027523</v>
      </c>
      <c r="W84" s="259">
        <v>2</v>
      </c>
    </row>
    <row r="85" spans="1:23" ht="12.75">
      <c r="A85" s="222">
        <v>39</v>
      </c>
      <c r="B85" s="219">
        <v>0</v>
      </c>
      <c r="C85" s="99">
        <v>3</v>
      </c>
      <c r="D85" s="99">
        <v>0</v>
      </c>
      <c r="E85" s="99">
        <v>0</v>
      </c>
      <c r="F85" s="99">
        <v>2</v>
      </c>
      <c r="G85" s="99">
        <v>0</v>
      </c>
      <c r="H85" s="213">
        <v>5</v>
      </c>
      <c r="I85" s="219">
        <v>128</v>
      </c>
      <c r="J85" s="99">
        <v>602</v>
      </c>
      <c r="K85" s="99">
        <v>309</v>
      </c>
      <c r="L85" s="99">
        <v>152</v>
      </c>
      <c r="M85" s="99">
        <v>929</v>
      </c>
      <c r="N85" s="99">
        <v>8</v>
      </c>
      <c r="O85" s="213">
        <v>2128</v>
      </c>
      <c r="P85" s="219">
        <v>1001</v>
      </c>
      <c r="Q85" s="99">
        <v>458</v>
      </c>
      <c r="R85" s="99">
        <v>580</v>
      </c>
      <c r="S85" s="99">
        <v>94</v>
      </c>
      <c r="T85" s="213">
        <v>2133</v>
      </c>
      <c r="U85" s="261">
        <v>66</v>
      </c>
      <c r="V85" s="254">
        <v>60.550458715596335</v>
      </c>
      <c r="W85" s="259">
        <v>0</v>
      </c>
    </row>
    <row r="86" spans="1:23" ht="12.75">
      <c r="A86" s="222">
        <v>40</v>
      </c>
      <c r="B86" s="219">
        <v>0</v>
      </c>
      <c r="C86" s="99">
        <v>1</v>
      </c>
      <c r="D86" s="99">
        <v>1</v>
      </c>
      <c r="E86" s="99">
        <v>0</v>
      </c>
      <c r="F86" s="99">
        <v>1</v>
      </c>
      <c r="G86" s="99">
        <v>0</v>
      </c>
      <c r="H86" s="213">
        <v>3</v>
      </c>
      <c r="I86" s="219">
        <v>123</v>
      </c>
      <c r="J86" s="99">
        <v>548</v>
      </c>
      <c r="K86" s="99">
        <v>283</v>
      </c>
      <c r="L86" s="99">
        <v>130</v>
      </c>
      <c r="M86" s="99">
        <v>849</v>
      </c>
      <c r="N86" s="99">
        <v>28</v>
      </c>
      <c r="O86" s="213">
        <v>1961</v>
      </c>
      <c r="P86" s="219">
        <v>920</v>
      </c>
      <c r="Q86" s="99">
        <v>376</v>
      </c>
      <c r="R86" s="99">
        <v>572</v>
      </c>
      <c r="S86" s="99">
        <v>96</v>
      </c>
      <c r="T86" s="213">
        <v>1964</v>
      </c>
      <c r="U86" s="261">
        <v>56</v>
      </c>
      <c r="V86" s="254">
        <v>51.37614678899083</v>
      </c>
      <c r="W86" s="259">
        <v>2</v>
      </c>
    </row>
    <row r="87" spans="1:23" ht="12.75">
      <c r="A87" s="222">
        <v>41</v>
      </c>
      <c r="B87" s="219">
        <v>1</v>
      </c>
      <c r="C87" s="99">
        <v>4</v>
      </c>
      <c r="D87" s="99">
        <v>2</v>
      </c>
      <c r="E87" s="99">
        <v>0</v>
      </c>
      <c r="F87" s="99">
        <v>4</v>
      </c>
      <c r="G87" s="99">
        <v>0</v>
      </c>
      <c r="H87" s="213">
        <v>11</v>
      </c>
      <c r="I87" s="219">
        <v>137</v>
      </c>
      <c r="J87" s="99">
        <v>549</v>
      </c>
      <c r="K87" s="99">
        <v>268</v>
      </c>
      <c r="L87" s="99">
        <v>127</v>
      </c>
      <c r="M87" s="99">
        <v>885</v>
      </c>
      <c r="N87" s="99">
        <v>3</v>
      </c>
      <c r="O87" s="213">
        <v>1969</v>
      </c>
      <c r="P87" s="219">
        <v>958</v>
      </c>
      <c r="Q87" s="99">
        <v>379</v>
      </c>
      <c r="R87" s="99">
        <v>553</v>
      </c>
      <c r="S87" s="99">
        <v>90</v>
      </c>
      <c r="T87" s="213">
        <v>1980</v>
      </c>
      <c r="U87" s="261">
        <v>60</v>
      </c>
      <c r="V87" s="254">
        <v>55.04587155963303</v>
      </c>
      <c r="W87" s="259">
        <v>0</v>
      </c>
    </row>
    <row r="88" spans="1:23" ht="12.75">
      <c r="A88" s="222">
        <v>42</v>
      </c>
      <c r="B88" s="219">
        <v>1</v>
      </c>
      <c r="C88" s="99">
        <v>2</v>
      </c>
      <c r="D88" s="99">
        <v>0</v>
      </c>
      <c r="E88" s="99">
        <v>0</v>
      </c>
      <c r="F88" s="99">
        <v>1</v>
      </c>
      <c r="G88" s="99">
        <v>0</v>
      </c>
      <c r="H88" s="213">
        <v>4</v>
      </c>
      <c r="I88" s="219">
        <v>139</v>
      </c>
      <c r="J88" s="99">
        <v>650</v>
      </c>
      <c r="K88" s="99">
        <v>385</v>
      </c>
      <c r="L88" s="99">
        <v>196</v>
      </c>
      <c r="M88" s="99">
        <v>1136</v>
      </c>
      <c r="N88" s="99">
        <v>2</v>
      </c>
      <c r="O88" s="213">
        <v>2508</v>
      </c>
      <c r="P88" s="219">
        <v>1263</v>
      </c>
      <c r="Q88" s="99">
        <v>496</v>
      </c>
      <c r="R88" s="99">
        <v>678</v>
      </c>
      <c r="S88" s="99">
        <v>75</v>
      </c>
      <c r="T88" s="213">
        <v>2512</v>
      </c>
      <c r="U88" s="261">
        <v>62</v>
      </c>
      <c r="V88" s="254">
        <v>56.88073394495413</v>
      </c>
      <c r="W88" s="259">
        <v>2</v>
      </c>
    </row>
    <row r="89" spans="1:23" ht="12.75">
      <c r="A89" s="222">
        <v>43</v>
      </c>
      <c r="B89" s="219">
        <v>0</v>
      </c>
      <c r="C89" s="99">
        <v>1</v>
      </c>
      <c r="D89" s="99">
        <v>1</v>
      </c>
      <c r="E89" s="99">
        <v>0</v>
      </c>
      <c r="F89" s="99">
        <v>2</v>
      </c>
      <c r="G89" s="99">
        <v>0</v>
      </c>
      <c r="H89" s="213">
        <v>4</v>
      </c>
      <c r="I89" s="219">
        <v>137</v>
      </c>
      <c r="J89" s="99">
        <v>727</v>
      </c>
      <c r="K89" s="99">
        <v>379</v>
      </c>
      <c r="L89" s="99">
        <v>192</v>
      </c>
      <c r="M89" s="99">
        <v>1096</v>
      </c>
      <c r="N89" s="99">
        <v>0</v>
      </c>
      <c r="O89" s="213">
        <v>2531</v>
      </c>
      <c r="P89" s="219">
        <v>1339</v>
      </c>
      <c r="Q89" s="99">
        <v>476</v>
      </c>
      <c r="R89" s="99">
        <v>640</v>
      </c>
      <c r="S89" s="99">
        <v>80</v>
      </c>
      <c r="T89" s="213">
        <v>2535</v>
      </c>
      <c r="U89" s="261">
        <v>61</v>
      </c>
      <c r="V89" s="254">
        <v>55.96330275229357</v>
      </c>
      <c r="W89" s="259">
        <v>3</v>
      </c>
    </row>
    <row r="90" spans="1:23" ht="12.75">
      <c r="A90" s="222">
        <v>44</v>
      </c>
      <c r="B90" s="219">
        <v>1</v>
      </c>
      <c r="C90" s="99">
        <v>0</v>
      </c>
      <c r="D90" s="99">
        <v>1</v>
      </c>
      <c r="E90" s="99">
        <v>1</v>
      </c>
      <c r="F90" s="99">
        <v>2</v>
      </c>
      <c r="G90" s="99">
        <v>1</v>
      </c>
      <c r="H90" s="213">
        <v>6</v>
      </c>
      <c r="I90" s="219">
        <v>110</v>
      </c>
      <c r="J90" s="99">
        <v>607</v>
      </c>
      <c r="K90" s="99">
        <v>303</v>
      </c>
      <c r="L90" s="99">
        <v>146</v>
      </c>
      <c r="M90" s="99">
        <v>964</v>
      </c>
      <c r="N90" s="99">
        <v>2</v>
      </c>
      <c r="O90" s="213">
        <v>2132</v>
      </c>
      <c r="P90" s="219">
        <v>1020</v>
      </c>
      <c r="Q90" s="99">
        <v>487</v>
      </c>
      <c r="R90" s="99">
        <v>526</v>
      </c>
      <c r="S90" s="99">
        <v>105</v>
      </c>
      <c r="T90" s="213">
        <v>2138</v>
      </c>
      <c r="U90" s="261">
        <v>57</v>
      </c>
      <c r="V90" s="254">
        <v>52.293577981651374</v>
      </c>
      <c r="W90" s="259">
        <v>0</v>
      </c>
    </row>
    <row r="91" spans="1:23" ht="12.75">
      <c r="A91" s="222">
        <v>45</v>
      </c>
      <c r="B91" s="219">
        <v>0</v>
      </c>
      <c r="C91" s="99">
        <v>3</v>
      </c>
      <c r="D91" s="99">
        <v>0</v>
      </c>
      <c r="E91" s="99">
        <v>0</v>
      </c>
      <c r="F91" s="99">
        <v>3</v>
      </c>
      <c r="G91" s="99">
        <v>0</v>
      </c>
      <c r="H91" s="213">
        <v>6</v>
      </c>
      <c r="I91" s="219">
        <v>105</v>
      </c>
      <c r="J91" s="99">
        <v>508</v>
      </c>
      <c r="K91" s="99">
        <v>210</v>
      </c>
      <c r="L91" s="99">
        <v>135</v>
      </c>
      <c r="M91" s="99">
        <v>885</v>
      </c>
      <c r="N91" s="99">
        <v>3</v>
      </c>
      <c r="O91" s="213">
        <v>1846</v>
      </c>
      <c r="P91" s="219">
        <v>894</v>
      </c>
      <c r="Q91" s="99">
        <v>415</v>
      </c>
      <c r="R91" s="99">
        <v>465</v>
      </c>
      <c r="S91" s="99">
        <v>78</v>
      </c>
      <c r="T91" s="213">
        <v>1852</v>
      </c>
      <c r="U91" s="261">
        <v>52</v>
      </c>
      <c r="V91" s="254">
        <v>47.706422018348626</v>
      </c>
      <c r="W91" s="259">
        <v>0</v>
      </c>
    </row>
    <row r="92" spans="1:23" ht="12.75">
      <c r="A92" s="222">
        <v>46</v>
      </c>
      <c r="B92" s="219">
        <v>1</v>
      </c>
      <c r="C92" s="99">
        <v>2</v>
      </c>
      <c r="D92" s="99">
        <v>0</v>
      </c>
      <c r="E92" s="99">
        <v>0</v>
      </c>
      <c r="F92" s="99">
        <v>1</v>
      </c>
      <c r="G92" s="99">
        <v>0</v>
      </c>
      <c r="H92" s="213">
        <v>4</v>
      </c>
      <c r="I92" s="219">
        <v>68</v>
      </c>
      <c r="J92" s="99">
        <v>372</v>
      </c>
      <c r="K92" s="99">
        <v>182</v>
      </c>
      <c r="L92" s="99">
        <v>100</v>
      </c>
      <c r="M92" s="99">
        <v>639</v>
      </c>
      <c r="N92" s="99">
        <v>3</v>
      </c>
      <c r="O92" s="213">
        <v>1364</v>
      </c>
      <c r="P92" s="219">
        <v>663</v>
      </c>
      <c r="Q92" s="99">
        <v>288</v>
      </c>
      <c r="R92" s="99">
        <v>320</v>
      </c>
      <c r="S92" s="99">
        <v>97</v>
      </c>
      <c r="T92" s="213">
        <v>1368</v>
      </c>
      <c r="U92" s="261">
        <v>41</v>
      </c>
      <c r="V92" s="254">
        <v>37.61467889908257</v>
      </c>
      <c r="W92" s="259">
        <v>0</v>
      </c>
    </row>
    <row r="93" spans="1:23" ht="12.75">
      <c r="A93" s="222">
        <v>47</v>
      </c>
      <c r="B93" s="219">
        <v>2</v>
      </c>
      <c r="C93" s="99">
        <v>3</v>
      </c>
      <c r="D93" s="99">
        <v>0</v>
      </c>
      <c r="E93" s="99">
        <v>0</v>
      </c>
      <c r="F93" s="99">
        <v>2</v>
      </c>
      <c r="G93" s="99">
        <v>0</v>
      </c>
      <c r="H93" s="213">
        <v>7</v>
      </c>
      <c r="I93" s="219">
        <v>70</v>
      </c>
      <c r="J93" s="99">
        <v>332</v>
      </c>
      <c r="K93" s="99">
        <v>169</v>
      </c>
      <c r="L93" s="99">
        <v>91</v>
      </c>
      <c r="M93" s="99">
        <v>634</v>
      </c>
      <c r="N93" s="99">
        <v>5</v>
      </c>
      <c r="O93" s="213">
        <v>1301</v>
      </c>
      <c r="P93" s="219">
        <v>601</v>
      </c>
      <c r="Q93" s="99">
        <v>274</v>
      </c>
      <c r="R93" s="99">
        <v>381</v>
      </c>
      <c r="S93" s="99">
        <v>52</v>
      </c>
      <c r="T93" s="213">
        <v>1308</v>
      </c>
      <c r="U93" s="261">
        <v>46</v>
      </c>
      <c r="V93" s="254">
        <v>42.201834862385326</v>
      </c>
      <c r="W93" s="259">
        <v>0</v>
      </c>
    </row>
    <row r="94" spans="1:23" ht="12.75">
      <c r="A94" s="222">
        <v>48</v>
      </c>
      <c r="B94" s="219">
        <v>1</v>
      </c>
      <c r="C94" s="99">
        <v>1</v>
      </c>
      <c r="D94" s="99">
        <v>0</v>
      </c>
      <c r="E94" s="99">
        <v>1</v>
      </c>
      <c r="F94" s="99">
        <v>1</v>
      </c>
      <c r="G94" s="99">
        <v>0</v>
      </c>
      <c r="H94" s="213">
        <v>4</v>
      </c>
      <c r="I94" s="219">
        <v>81</v>
      </c>
      <c r="J94" s="99">
        <v>344</v>
      </c>
      <c r="K94" s="99">
        <v>177</v>
      </c>
      <c r="L94" s="99">
        <v>105</v>
      </c>
      <c r="M94" s="99">
        <v>610</v>
      </c>
      <c r="N94" s="99">
        <v>0</v>
      </c>
      <c r="O94" s="213">
        <v>1317</v>
      </c>
      <c r="P94" s="219">
        <v>648</v>
      </c>
      <c r="Q94" s="99">
        <v>262</v>
      </c>
      <c r="R94" s="99">
        <v>341</v>
      </c>
      <c r="S94" s="99">
        <v>70</v>
      </c>
      <c r="T94" s="213">
        <v>1321</v>
      </c>
      <c r="U94" s="261">
        <v>44</v>
      </c>
      <c r="V94" s="254">
        <v>40.36697247706422</v>
      </c>
      <c r="W94" s="259">
        <v>0</v>
      </c>
    </row>
    <row r="95" spans="1:23" ht="12.75">
      <c r="A95" s="222">
        <v>49</v>
      </c>
      <c r="B95" s="219">
        <v>2</v>
      </c>
      <c r="C95" s="99">
        <v>0</v>
      </c>
      <c r="D95" s="99">
        <v>0</v>
      </c>
      <c r="E95" s="99">
        <v>1</v>
      </c>
      <c r="F95" s="99">
        <v>1</v>
      </c>
      <c r="G95" s="99">
        <v>0</v>
      </c>
      <c r="H95" s="213">
        <v>4</v>
      </c>
      <c r="I95" s="219">
        <v>83</v>
      </c>
      <c r="J95" s="99">
        <v>334</v>
      </c>
      <c r="K95" s="99">
        <v>155</v>
      </c>
      <c r="L95" s="99">
        <v>105</v>
      </c>
      <c r="M95" s="99">
        <v>671</v>
      </c>
      <c r="N95" s="99">
        <v>0</v>
      </c>
      <c r="O95" s="213">
        <v>1348</v>
      </c>
      <c r="P95" s="219">
        <v>641</v>
      </c>
      <c r="Q95" s="99">
        <v>283</v>
      </c>
      <c r="R95" s="99">
        <v>359</v>
      </c>
      <c r="S95" s="99">
        <v>69</v>
      </c>
      <c r="T95" s="213">
        <v>1352</v>
      </c>
      <c r="U95" s="261">
        <v>48</v>
      </c>
      <c r="V95" s="254">
        <v>44.03669724770643</v>
      </c>
      <c r="W95" s="259">
        <v>1</v>
      </c>
    </row>
    <row r="96" spans="1:23" ht="12.75">
      <c r="A96" s="222">
        <v>50</v>
      </c>
      <c r="B96" s="219">
        <v>0</v>
      </c>
      <c r="C96" s="99">
        <v>4</v>
      </c>
      <c r="D96" s="99">
        <v>1</v>
      </c>
      <c r="E96" s="99">
        <v>0</v>
      </c>
      <c r="F96" s="99">
        <v>3</v>
      </c>
      <c r="G96" s="99">
        <v>0</v>
      </c>
      <c r="H96" s="213">
        <v>8</v>
      </c>
      <c r="I96" s="219">
        <v>77</v>
      </c>
      <c r="J96" s="99">
        <v>308</v>
      </c>
      <c r="K96" s="99">
        <v>131</v>
      </c>
      <c r="L96" s="99">
        <v>89</v>
      </c>
      <c r="M96" s="99">
        <v>651</v>
      </c>
      <c r="N96" s="99">
        <v>1</v>
      </c>
      <c r="O96" s="213">
        <v>1257</v>
      </c>
      <c r="P96" s="219">
        <v>547</v>
      </c>
      <c r="Q96" s="99">
        <v>253</v>
      </c>
      <c r="R96" s="99">
        <v>411</v>
      </c>
      <c r="S96" s="99">
        <v>54</v>
      </c>
      <c r="T96" s="213">
        <v>1265</v>
      </c>
      <c r="U96" s="261">
        <v>42</v>
      </c>
      <c r="V96" s="254">
        <v>38.53211009174312</v>
      </c>
      <c r="W96" s="259">
        <v>1</v>
      </c>
    </row>
    <row r="97" spans="1:23" ht="12.75">
      <c r="A97" s="222">
        <v>51</v>
      </c>
      <c r="B97" s="219">
        <v>1</v>
      </c>
      <c r="C97" s="99">
        <v>1</v>
      </c>
      <c r="D97" s="99">
        <v>0</v>
      </c>
      <c r="E97" s="99">
        <v>0</v>
      </c>
      <c r="F97" s="99">
        <v>2</v>
      </c>
      <c r="G97" s="99">
        <v>0</v>
      </c>
      <c r="H97" s="213">
        <v>4</v>
      </c>
      <c r="I97" s="219">
        <v>54</v>
      </c>
      <c r="J97" s="99">
        <v>244</v>
      </c>
      <c r="K97" s="99">
        <v>108</v>
      </c>
      <c r="L97" s="99">
        <v>78</v>
      </c>
      <c r="M97" s="99">
        <v>516</v>
      </c>
      <c r="N97" s="99">
        <v>3</v>
      </c>
      <c r="O97" s="213">
        <v>1003</v>
      </c>
      <c r="P97" s="219">
        <v>440</v>
      </c>
      <c r="Q97" s="99">
        <v>209</v>
      </c>
      <c r="R97" s="99">
        <v>299</v>
      </c>
      <c r="S97" s="99">
        <v>59</v>
      </c>
      <c r="T97" s="213">
        <v>1007</v>
      </c>
      <c r="U97" s="261">
        <v>44</v>
      </c>
      <c r="V97" s="254">
        <v>40.36697247706422</v>
      </c>
      <c r="W97" s="259">
        <v>0</v>
      </c>
    </row>
    <row r="98" spans="1:23" ht="13.5" thickBot="1">
      <c r="A98" s="267">
        <v>52</v>
      </c>
      <c r="B98" s="268">
        <v>0</v>
      </c>
      <c r="C98" s="103">
        <v>0</v>
      </c>
      <c r="D98" s="103">
        <v>0</v>
      </c>
      <c r="E98" s="103">
        <v>0</v>
      </c>
      <c r="F98" s="103">
        <v>2</v>
      </c>
      <c r="G98" s="103">
        <v>0</v>
      </c>
      <c r="H98" s="269">
        <v>2</v>
      </c>
      <c r="I98" s="268">
        <v>71</v>
      </c>
      <c r="J98" s="103">
        <v>204</v>
      </c>
      <c r="K98" s="103">
        <v>86</v>
      </c>
      <c r="L98" s="103">
        <v>47</v>
      </c>
      <c r="M98" s="103">
        <v>511</v>
      </c>
      <c r="N98" s="103">
        <v>2</v>
      </c>
      <c r="O98" s="269">
        <v>921</v>
      </c>
      <c r="P98" s="268">
        <v>354</v>
      </c>
      <c r="Q98" s="103">
        <v>185</v>
      </c>
      <c r="R98" s="103">
        <v>323</v>
      </c>
      <c r="S98" s="103">
        <v>61</v>
      </c>
      <c r="T98" s="269">
        <v>923</v>
      </c>
      <c r="U98" s="262">
        <v>36</v>
      </c>
      <c r="V98" s="263">
        <v>33.02752293577982</v>
      </c>
      <c r="W98" s="264">
        <v>1</v>
      </c>
    </row>
    <row r="99" spans="1:23" ht="13.5" thickBot="1">
      <c r="A99" s="270" t="s">
        <v>62</v>
      </c>
      <c r="B99" s="271">
        <v>37</v>
      </c>
      <c r="C99" s="181">
        <v>81</v>
      </c>
      <c r="D99" s="181">
        <v>36</v>
      </c>
      <c r="E99" s="181">
        <v>10</v>
      </c>
      <c r="F99" s="181">
        <v>85</v>
      </c>
      <c r="G99" s="181">
        <v>2</v>
      </c>
      <c r="H99" s="272">
        <v>251</v>
      </c>
      <c r="I99" s="271">
        <v>7308</v>
      </c>
      <c r="J99" s="181">
        <v>29309</v>
      </c>
      <c r="K99" s="181">
        <v>13238</v>
      </c>
      <c r="L99" s="181">
        <v>6624</v>
      </c>
      <c r="M99" s="181">
        <v>42265</v>
      </c>
      <c r="N99" s="181">
        <v>255</v>
      </c>
      <c r="O99" s="272">
        <v>98999</v>
      </c>
      <c r="P99" s="271">
        <v>47489</v>
      </c>
      <c r="Q99" s="181">
        <v>19276</v>
      </c>
      <c r="R99" s="181">
        <v>27548</v>
      </c>
      <c r="S99" s="181">
        <v>4937</v>
      </c>
      <c r="T99" s="272">
        <v>99250</v>
      </c>
      <c r="U99" s="265" t="s">
        <v>137</v>
      </c>
      <c r="V99" s="266"/>
      <c r="W99" s="63">
        <v>60</v>
      </c>
    </row>
    <row r="100" ht="12.75">
      <c r="A100" s="94" t="s">
        <v>140</v>
      </c>
    </row>
    <row r="102" spans="23:28" ht="12.75">
      <c r="W102" s="187"/>
      <c r="X102" s="187"/>
      <c r="Y102" s="187"/>
      <c r="Z102" s="187"/>
      <c r="AA102" s="187"/>
      <c r="AB102" s="273"/>
    </row>
    <row r="103" spans="1:28" ht="13.5" thickBot="1">
      <c r="A103" s="187" t="s">
        <v>154</v>
      </c>
      <c r="W103" s="187"/>
      <c r="X103" s="187"/>
      <c r="Y103" s="187"/>
      <c r="Z103" s="187"/>
      <c r="AA103" s="187"/>
      <c r="AB103" s="273"/>
    </row>
    <row r="104" spans="1:13" ht="13.5" thickBot="1">
      <c r="A104" s="243" t="s">
        <v>152</v>
      </c>
      <c r="B104" s="236"/>
      <c r="C104" s="237"/>
      <c r="D104" s="238" t="s">
        <v>12</v>
      </c>
      <c r="E104" s="238"/>
      <c r="F104" s="237"/>
      <c r="G104" s="237"/>
      <c r="H104" s="239"/>
      <c r="I104" s="240" t="s">
        <v>148</v>
      </c>
      <c r="J104" s="237"/>
      <c r="K104" s="237"/>
      <c r="L104" s="237"/>
      <c r="M104" s="239"/>
    </row>
    <row r="105" spans="1:25" ht="13.5" thickBot="1">
      <c r="A105" s="244" t="s">
        <v>153</v>
      </c>
      <c r="B105" s="206" t="s">
        <v>16</v>
      </c>
      <c r="C105" s="206" t="s">
        <v>20</v>
      </c>
      <c r="D105" s="206" t="s">
        <v>17</v>
      </c>
      <c r="E105" s="206" t="s">
        <v>33</v>
      </c>
      <c r="F105" s="206" t="s">
        <v>34</v>
      </c>
      <c r="G105" s="206" t="s">
        <v>18</v>
      </c>
      <c r="H105" s="207" t="s">
        <v>2</v>
      </c>
      <c r="I105" s="206" t="s">
        <v>21</v>
      </c>
      <c r="J105" s="206" t="s">
        <v>22</v>
      </c>
      <c r="K105" s="206" t="s">
        <v>23</v>
      </c>
      <c r="L105" s="206" t="s">
        <v>18</v>
      </c>
      <c r="M105" s="207" t="s">
        <v>2</v>
      </c>
      <c r="O105" s="187" t="s">
        <v>134</v>
      </c>
      <c r="T105" s="274">
        <v>411</v>
      </c>
      <c r="Y105" s="171"/>
    </row>
    <row r="106" spans="1:25" ht="13.5" thickBot="1">
      <c r="A106" s="245" t="s">
        <v>147</v>
      </c>
      <c r="B106" s="218">
        <v>2243</v>
      </c>
      <c r="C106" s="211">
        <v>6886</v>
      </c>
      <c r="D106" s="211">
        <v>2901</v>
      </c>
      <c r="E106" s="211">
        <v>1592</v>
      </c>
      <c r="F106" s="211">
        <v>11495</v>
      </c>
      <c r="G106" s="248">
        <v>31</v>
      </c>
      <c r="H106" s="250">
        <f>SUM(B106:G106)</f>
        <v>25148</v>
      </c>
      <c r="I106" s="216">
        <v>11556</v>
      </c>
      <c r="J106" s="211">
        <v>4498</v>
      </c>
      <c r="K106" s="211">
        <v>7693</v>
      </c>
      <c r="L106" s="248">
        <v>1401</v>
      </c>
      <c r="M106" s="250">
        <f>SUM(I106:L106)</f>
        <v>25148</v>
      </c>
      <c r="O106" s="187" t="s">
        <v>135</v>
      </c>
      <c r="T106" s="275">
        <v>109</v>
      </c>
      <c r="Y106" s="171"/>
    </row>
    <row r="107" spans="1:25" ht="13.5" thickBot="1">
      <c r="A107" s="246" t="s">
        <v>149</v>
      </c>
      <c r="B107" s="219">
        <v>1909</v>
      </c>
      <c r="C107" s="99">
        <v>7091</v>
      </c>
      <c r="D107" s="99">
        <v>3219</v>
      </c>
      <c r="E107" s="99">
        <v>1562</v>
      </c>
      <c r="F107" s="99">
        <v>9422</v>
      </c>
      <c r="G107" s="100">
        <v>101</v>
      </c>
      <c r="H107" s="251">
        <f>SUM(B107:G107)</f>
        <v>23304</v>
      </c>
      <c r="I107" s="109">
        <v>11524</v>
      </c>
      <c r="J107" s="99">
        <v>4200</v>
      </c>
      <c r="K107" s="99">
        <v>6278</v>
      </c>
      <c r="L107" s="100">
        <v>1302</v>
      </c>
      <c r="M107" s="251">
        <f>SUM(I107:L107)</f>
        <v>23304</v>
      </c>
      <c r="O107" s="308" t="s">
        <v>159</v>
      </c>
      <c r="P107" s="309"/>
      <c r="Q107" s="308"/>
      <c r="T107" s="276">
        <v>59.53846153846154</v>
      </c>
      <c r="Y107" s="171"/>
    </row>
    <row r="108" spans="1:20" ht="13.5" thickBot="1">
      <c r="A108" s="246" t="s">
        <v>150</v>
      </c>
      <c r="B108" s="219">
        <v>1928</v>
      </c>
      <c r="C108" s="99">
        <v>9664</v>
      </c>
      <c r="D108" s="99">
        <v>4312</v>
      </c>
      <c r="E108" s="99">
        <v>1936</v>
      </c>
      <c r="F108" s="99">
        <v>11361</v>
      </c>
      <c r="G108" s="100">
        <v>72</v>
      </c>
      <c r="H108" s="251">
        <f>SUM(B108:G108)</f>
        <v>29273</v>
      </c>
      <c r="I108" s="109">
        <v>14121</v>
      </c>
      <c r="J108" s="99">
        <v>6195</v>
      </c>
      <c r="K108" s="99">
        <v>7709</v>
      </c>
      <c r="L108" s="100">
        <v>1248</v>
      </c>
      <c r="M108" s="251">
        <f>SUM(I108:L108)</f>
        <v>29273</v>
      </c>
      <c r="O108" s="308" t="s">
        <v>160</v>
      </c>
      <c r="P108" s="309"/>
      <c r="Q108" s="308"/>
      <c r="T108" s="277">
        <v>61</v>
      </c>
    </row>
    <row r="109" spans="1:13" ht="12.75">
      <c r="A109" s="246" t="s">
        <v>151</v>
      </c>
      <c r="B109" s="219">
        <v>1265</v>
      </c>
      <c r="C109" s="99">
        <v>5749</v>
      </c>
      <c r="D109" s="99">
        <v>2842</v>
      </c>
      <c r="E109" s="99">
        <v>1544</v>
      </c>
      <c r="F109" s="99">
        <v>10072</v>
      </c>
      <c r="G109" s="100">
        <v>53</v>
      </c>
      <c r="H109" s="251">
        <f>SUM(B109:G109)</f>
        <v>21525</v>
      </c>
      <c r="I109" s="109">
        <v>10288</v>
      </c>
      <c r="J109" s="99">
        <v>4383</v>
      </c>
      <c r="K109" s="99">
        <v>5868</v>
      </c>
      <c r="L109" s="100">
        <v>986</v>
      </c>
      <c r="M109" s="251">
        <f>SUM(I109:L109)</f>
        <v>21525</v>
      </c>
    </row>
    <row r="110" spans="1:13" ht="13.5" thickBot="1">
      <c r="A110" s="247" t="s">
        <v>62</v>
      </c>
      <c r="B110" s="220">
        <f>SUM(B106:B109)</f>
        <v>7345</v>
      </c>
      <c r="C110" s="215">
        <f aca="true" t="shared" si="1" ref="C110:M110">SUM(C106:C109)</f>
        <v>29390</v>
      </c>
      <c r="D110" s="215">
        <f t="shared" si="1"/>
        <v>13274</v>
      </c>
      <c r="E110" s="215">
        <f t="shared" si="1"/>
        <v>6634</v>
      </c>
      <c r="F110" s="215">
        <f t="shared" si="1"/>
        <v>42350</v>
      </c>
      <c r="G110" s="249">
        <f t="shared" si="1"/>
        <v>257</v>
      </c>
      <c r="H110" s="252">
        <f t="shared" si="1"/>
        <v>99250</v>
      </c>
      <c r="I110" s="217">
        <f t="shared" si="1"/>
        <v>47489</v>
      </c>
      <c r="J110" s="215">
        <f t="shared" si="1"/>
        <v>19276</v>
      </c>
      <c r="K110" s="215">
        <f t="shared" si="1"/>
        <v>27548</v>
      </c>
      <c r="L110" s="249">
        <f t="shared" si="1"/>
        <v>4937</v>
      </c>
      <c r="M110" s="252">
        <f t="shared" si="1"/>
        <v>99250</v>
      </c>
    </row>
    <row r="111" ht="12.75">
      <c r="A111" s="94" t="s">
        <v>140</v>
      </c>
    </row>
    <row r="114" spans="1:53" s="127" customFormat="1" ht="12.75">
      <c r="A114" s="189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</row>
    <row r="115" spans="1:53" s="127" customFormat="1" ht="12.75">
      <c r="A115" s="189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</row>
    <row r="116" spans="1:53" s="127" customFormat="1" ht="12.75">
      <c r="A116" s="189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</row>
    <row r="117" spans="1:53" s="127" customFormat="1" ht="12.75">
      <c r="A117" s="189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</row>
    <row r="118" spans="1:53" s="127" customFormat="1" ht="12.75">
      <c r="A118" s="189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</row>
    <row r="119" spans="1:53" s="242" customFormat="1" ht="12.75">
      <c r="A119" s="189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</row>
    <row r="120" spans="1:53" s="127" customFormat="1" ht="12.75">
      <c r="A120" s="189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</row>
    <row r="121" spans="1:53" s="127" customFormat="1" ht="12.75">
      <c r="A121" s="189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</row>
    <row r="122" spans="1:53" s="127" customFormat="1" ht="12.75">
      <c r="A122" s="189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</row>
    <row r="123" spans="1:53" s="127" customFormat="1" ht="12.75">
      <c r="A123" s="189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</row>
    <row r="124" spans="1:53" s="127" customFormat="1" ht="12.75">
      <c r="A124" s="189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</row>
    <row r="125" spans="1:53" s="127" customFormat="1" ht="12.75">
      <c r="A125" s="189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</row>
    <row r="126" spans="1:53" s="127" customFormat="1" ht="12.75">
      <c r="A126" s="189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</row>
    <row r="127" spans="1:53" s="127" customFormat="1" ht="12.75">
      <c r="A127" s="189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</row>
    <row r="128" spans="1:53" s="127" customFormat="1" ht="12.75">
      <c r="A128" s="189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</row>
    <row r="129" spans="1:53" s="127" customFormat="1" ht="12.75">
      <c r="A129" s="189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</row>
    <row r="130" spans="1:53" s="127" customFormat="1" ht="12.75">
      <c r="A130" s="170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</row>
  </sheetData>
  <sheetProtection/>
  <mergeCells count="10">
    <mergeCell ref="O107:Q107"/>
    <mergeCell ref="O108:Q108"/>
    <mergeCell ref="A43:A46"/>
    <mergeCell ref="B43:O43"/>
    <mergeCell ref="P43:S45"/>
    <mergeCell ref="T43:T46"/>
    <mergeCell ref="B44:H44"/>
    <mergeCell ref="I44:N44"/>
    <mergeCell ref="B45:H45"/>
    <mergeCell ref="I45:N45"/>
  </mergeCells>
  <printOptions/>
  <pageMargins left="0.1968503937007874" right="0.5118110236220472" top="1.4566929133858268" bottom="0.2755905511811024" header="0.6299212598425197" footer="0.31496062992125984"/>
  <pageSetup horizontalDpi="600" verticalDpi="600" orientation="landscape" paperSize="9" r:id="rId2"/>
  <headerFooter alignWithMargins="0">
    <oddFooter>&amp;LFonte DTA/CCD
Dados atualizados até 20/12/2006.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4" sqref="G44"/>
    </sheetView>
  </sheetViews>
  <sheetFormatPr defaultColWidth="9.140625" defaultRowHeight="12.75"/>
  <cols>
    <col min="1" max="1" width="10.140625" style="40" customWidth="1"/>
    <col min="2" max="2" width="3.28125" style="40" bestFit="1" customWidth="1"/>
    <col min="3" max="3" width="3.7109375" style="40" bestFit="1" customWidth="1"/>
    <col min="4" max="4" width="4.421875" style="40" bestFit="1" customWidth="1"/>
    <col min="5" max="5" width="5.00390625" style="40" bestFit="1" customWidth="1"/>
    <col min="6" max="6" width="4.421875" style="40" customWidth="1"/>
    <col min="7" max="7" width="3.57421875" style="40" bestFit="1" customWidth="1"/>
    <col min="8" max="8" width="5.8515625" style="40" customWidth="1"/>
    <col min="9" max="9" width="4.28125" style="40" customWidth="1"/>
    <col min="10" max="11" width="4.140625" style="40" bestFit="1" customWidth="1"/>
    <col min="12" max="12" width="4.28125" style="40" customWidth="1"/>
    <col min="13" max="13" width="4.8515625" style="40" customWidth="1"/>
    <col min="14" max="14" width="4.140625" style="40" bestFit="1" customWidth="1"/>
    <col min="15" max="15" width="7.00390625" style="40" customWidth="1"/>
    <col min="16" max="18" width="3.7109375" style="40" customWidth="1"/>
    <col min="19" max="19" width="4.28125" style="40" customWidth="1"/>
    <col min="20" max="20" width="5.7109375" style="40" customWidth="1"/>
    <col min="21" max="21" width="4.7109375" style="40" customWidth="1"/>
    <col min="22" max="22" width="6.0039062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8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1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H7+O7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 s="40">
        <f>SUM(P7:S7)</f>
        <v>1</v>
      </c>
    </row>
    <row r="8" spans="1:29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3</v>
      </c>
      <c r="J8" s="71">
        <v>8</v>
      </c>
      <c r="K8" s="71">
        <v>6</v>
      </c>
      <c r="L8" s="71">
        <v>1</v>
      </c>
      <c r="M8" s="71">
        <v>42</v>
      </c>
      <c r="N8" s="71">
        <v>0</v>
      </c>
      <c r="O8" s="72">
        <f aca="true" t="shared" si="0" ref="O8:O36">SUM(I8:N8)</f>
        <v>60</v>
      </c>
      <c r="P8" s="71">
        <v>7</v>
      </c>
      <c r="Q8" s="71">
        <v>6</v>
      </c>
      <c r="R8" s="71">
        <v>47</v>
      </c>
      <c r="S8" s="71">
        <v>0</v>
      </c>
      <c r="T8" s="72">
        <f aca="true" t="shared" si="1" ref="T8:T36">H8+O8</f>
        <v>60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>SUM(P8:S8)</f>
        <v>60</v>
      </c>
    </row>
    <row r="9" spans="1:29" ht="12" thickBot="1">
      <c r="A9" s="65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2</v>
      </c>
      <c r="J9" s="67">
        <v>1</v>
      </c>
      <c r="K9" s="67">
        <v>0</v>
      </c>
      <c r="L9" s="67">
        <v>0</v>
      </c>
      <c r="M9" s="67">
        <v>3</v>
      </c>
      <c r="N9" s="67">
        <v>0</v>
      </c>
      <c r="O9" s="72">
        <f t="shared" si="0"/>
        <v>6</v>
      </c>
      <c r="P9" s="67">
        <v>6</v>
      </c>
      <c r="Q9" s="79">
        <v>0</v>
      </c>
      <c r="R9" s="79">
        <v>0</v>
      </c>
      <c r="S9" s="79">
        <v>0</v>
      </c>
      <c r="T9" s="72">
        <f t="shared" si="1"/>
        <v>6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6</v>
      </c>
      <c r="AB9" s="79">
        <v>2</v>
      </c>
      <c r="AC9" s="40">
        <f aca="true" t="shared" si="2" ref="AC9:AC36">SUM(P9:S9)</f>
        <v>6</v>
      </c>
    </row>
    <row r="10" spans="1:29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0</v>
      </c>
      <c r="M10" s="71">
        <v>4</v>
      </c>
      <c r="N10" s="71">
        <v>0</v>
      </c>
      <c r="O10" s="72">
        <f t="shared" si="0"/>
        <v>5</v>
      </c>
      <c r="P10" s="71">
        <v>1</v>
      </c>
      <c r="Q10" s="71">
        <v>4</v>
      </c>
      <c r="R10" s="71">
        <v>0</v>
      </c>
      <c r="S10" s="71">
        <v>0</v>
      </c>
      <c r="T10" s="72">
        <f t="shared" si="1"/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3</v>
      </c>
      <c r="AC10" s="40">
        <f t="shared" si="2"/>
        <v>5</v>
      </c>
    </row>
    <row r="11" spans="1:29" ht="12" thickBot="1">
      <c r="A11" s="36" t="s">
        <v>39</v>
      </c>
      <c r="B11" s="71">
        <v>0</v>
      </c>
      <c r="C11" s="71">
        <v>1</v>
      </c>
      <c r="D11" s="71">
        <v>0</v>
      </c>
      <c r="E11" s="71">
        <v>0</v>
      </c>
      <c r="F11" s="71">
        <v>0</v>
      </c>
      <c r="G11" s="71">
        <v>0</v>
      </c>
      <c r="H11" s="72">
        <v>1</v>
      </c>
      <c r="I11" s="71">
        <v>1</v>
      </c>
      <c r="J11" s="71">
        <v>4</v>
      </c>
      <c r="K11" s="71">
        <v>0</v>
      </c>
      <c r="L11" s="71">
        <v>2</v>
      </c>
      <c r="M11" s="71">
        <v>3</v>
      </c>
      <c r="N11" s="71">
        <v>0</v>
      </c>
      <c r="O11" s="72">
        <f t="shared" si="0"/>
        <v>10</v>
      </c>
      <c r="P11" s="71">
        <v>10</v>
      </c>
      <c r="Q11" s="71">
        <v>1</v>
      </c>
      <c r="R11" s="71">
        <v>0</v>
      </c>
      <c r="S11" s="71">
        <v>0</v>
      </c>
      <c r="T11" s="72">
        <f t="shared" si="1"/>
        <v>11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4</v>
      </c>
      <c r="AC11" s="40">
        <f t="shared" si="2"/>
        <v>11</v>
      </c>
    </row>
    <row r="12" spans="1:29" ht="12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 s="40">
        <f t="shared" si="2"/>
        <v>0</v>
      </c>
    </row>
    <row r="13" spans="1:29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12</v>
      </c>
      <c r="J13" s="71">
        <v>31</v>
      </c>
      <c r="K13" s="71">
        <v>13</v>
      </c>
      <c r="L13" s="71">
        <v>10</v>
      </c>
      <c r="M13" s="71">
        <v>42</v>
      </c>
      <c r="N13" s="71"/>
      <c r="O13" s="72">
        <f t="shared" si="0"/>
        <v>108</v>
      </c>
      <c r="P13" s="71">
        <v>47</v>
      </c>
      <c r="Q13" s="71">
        <v>3</v>
      </c>
      <c r="R13" s="71">
        <v>58</v>
      </c>
      <c r="S13" s="71"/>
      <c r="T13" s="72">
        <f t="shared" si="1"/>
        <v>108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2"/>
        <v>108</v>
      </c>
    </row>
    <row r="14" spans="1:29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7</v>
      </c>
      <c r="J14" s="71">
        <v>25</v>
      </c>
      <c r="K14" s="71">
        <v>5</v>
      </c>
      <c r="L14" s="71">
        <v>4</v>
      </c>
      <c r="M14" s="71">
        <v>62</v>
      </c>
      <c r="N14" s="71">
        <v>0</v>
      </c>
      <c r="O14" s="72">
        <f t="shared" si="0"/>
        <v>103</v>
      </c>
      <c r="P14" s="71">
        <v>46</v>
      </c>
      <c r="Q14" s="71">
        <v>1</v>
      </c>
      <c r="R14" s="71">
        <v>56</v>
      </c>
      <c r="S14" s="71">
        <v>0</v>
      </c>
      <c r="T14" s="72">
        <f t="shared" si="1"/>
        <v>103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 s="40">
        <f t="shared" si="2"/>
        <v>103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19</v>
      </c>
      <c r="J15" s="71">
        <v>47</v>
      </c>
      <c r="K15" s="71">
        <v>14</v>
      </c>
      <c r="L15" s="71">
        <v>14</v>
      </c>
      <c r="M15" s="71">
        <v>60</v>
      </c>
      <c r="N15" s="71">
        <v>0</v>
      </c>
      <c r="O15" s="72">
        <f t="shared" si="0"/>
        <v>154</v>
      </c>
      <c r="P15" s="71">
        <v>78</v>
      </c>
      <c r="Q15" s="71">
        <v>61</v>
      </c>
      <c r="R15" s="71">
        <v>15</v>
      </c>
      <c r="S15" s="71">
        <v>0</v>
      </c>
      <c r="T15" s="72">
        <f t="shared" si="1"/>
        <v>154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 s="40">
        <f t="shared" si="2"/>
        <v>154</v>
      </c>
    </row>
    <row r="16" spans="1:29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4</v>
      </c>
      <c r="J16" s="71">
        <v>29</v>
      </c>
      <c r="K16" s="71">
        <v>9</v>
      </c>
      <c r="L16" s="71">
        <v>3</v>
      </c>
      <c r="M16" s="71">
        <v>61</v>
      </c>
      <c r="N16" s="71">
        <v>0</v>
      </c>
      <c r="O16" s="72">
        <f t="shared" si="0"/>
        <v>106</v>
      </c>
      <c r="P16" s="71">
        <v>38</v>
      </c>
      <c r="Q16" s="71">
        <v>14</v>
      </c>
      <c r="R16" s="71">
        <v>54</v>
      </c>
      <c r="S16" s="71">
        <v>0</v>
      </c>
      <c r="T16" s="72">
        <f t="shared" si="1"/>
        <v>106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 s="40">
        <f t="shared" si="2"/>
        <v>106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8</v>
      </c>
      <c r="K17" s="71">
        <v>5</v>
      </c>
      <c r="L17" s="71">
        <v>3</v>
      </c>
      <c r="M17" s="71">
        <v>25</v>
      </c>
      <c r="N17" s="71">
        <v>0</v>
      </c>
      <c r="O17" s="72">
        <f t="shared" si="0"/>
        <v>43</v>
      </c>
      <c r="P17" s="71">
        <v>5</v>
      </c>
      <c r="Q17" s="71">
        <v>36</v>
      </c>
      <c r="R17" s="71">
        <v>2</v>
      </c>
      <c r="S17" s="71">
        <v>0</v>
      </c>
      <c r="T17" s="72">
        <f t="shared" si="1"/>
        <v>43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2"/>
        <v>43</v>
      </c>
    </row>
    <row r="18" spans="1:29" ht="12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6</v>
      </c>
      <c r="J18" s="71">
        <v>24</v>
      </c>
      <c r="K18" s="71">
        <v>9</v>
      </c>
      <c r="L18" s="71">
        <v>3</v>
      </c>
      <c r="M18" s="71">
        <v>26</v>
      </c>
      <c r="N18" s="71">
        <v>0</v>
      </c>
      <c r="O18" s="72">
        <v>68</v>
      </c>
      <c r="P18" s="71">
        <v>4</v>
      </c>
      <c r="Q18" s="71">
        <v>14</v>
      </c>
      <c r="R18" s="71">
        <v>30</v>
      </c>
      <c r="S18" s="71">
        <v>21</v>
      </c>
      <c r="T18" s="72">
        <v>69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2"/>
        <v>69</v>
      </c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41</v>
      </c>
      <c r="K19" s="71">
        <v>19</v>
      </c>
      <c r="L19" s="71">
        <v>5</v>
      </c>
      <c r="M19" s="71">
        <v>44</v>
      </c>
      <c r="N19" s="71">
        <v>0</v>
      </c>
      <c r="O19" s="72">
        <f t="shared" si="0"/>
        <v>113</v>
      </c>
      <c r="P19" s="71">
        <v>43</v>
      </c>
      <c r="Q19" s="71">
        <v>13</v>
      </c>
      <c r="R19" s="71">
        <v>9</v>
      </c>
      <c r="S19" s="71">
        <v>48</v>
      </c>
      <c r="T19" s="72">
        <f t="shared" si="1"/>
        <v>113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7</v>
      </c>
      <c r="AC19" s="40">
        <f t="shared" si="2"/>
        <v>113</v>
      </c>
    </row>
    <row r="20" spans="1:29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16</v>
      </c>
      <c r="K20" s="71">
        <v>5</v>
      </c>
      <c r="L20" s="71">
        <v>2</v>
      </c>
      <c r="M20" s="71">
        <v>45</v>
      </c>
      <c r="N20" s="71">
        <v>0</v>
      </c>
      <c r="O20" s="72">
        <f t="shared" si="0"/>
        <v>73</v>
      </c>
      <c r="P20" s="71">
        <v>21</v>
      </c>
      <c r="Q20" s="71">
        <v>7</v>
      </c>
      <c r="R20" s="71">
        <v>45</v>
      </c>
      <c r="S20" s="71">
        <v>0</v>
      </c>
      <c r="T20" s="72">
        <f t="shared" si="1"/>
        <v>73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40">
        <f t="shared" si="2"/>
        <v>73</v>
      </c>
    </row>
    <row r="21" spans="1:29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29</v>
      </c>
      <c r="J21" s="71">
        <v>65</v>
      </c>
      <c r="K21" s="71">
        <v>17</v>
      </c>
      <c r="L21" s="71">
        <v>4</v>
      </c>
      <c r="M21" s="71">
        <v>120</v>
      </c>
      <c r="N21" s="71">
        <v>0</v>
      </c>
      <c r="O21" s="72">
        <f t="shared" si="0"/>
        <v>235</v>
      </c>
      <c r="P21" s="71">
        <v>178</v>
      </c>
      <c r="Q21" s="71">
        <v>27</v>
      </c>
      <c r="R21" s="71">
        <v>31</v>
      </c>
      <c r="S21" s="71">
        <v>0</v>
      </c>
      <c r="T21" s="72">
        <f t="shared" si="1"/>
        <v>236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2</v>
      </c>
      <c r="AC21" s="40">
        <f t="shared" si="2"/>
        <v>236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8</v>
      </c>
      <c r="J22" s="71">
        <v>31</v>
      </c>
      <c r="K22" s="71">
        <v>14</v>
      </c>
      <c r="L22" s="71">
        <v>13</v>
      </c>
      <c r="M22" s="71">
        <v>72</v>
      </c>
      <c r="N22" s="71">
        <v>0</v>
      </c>
      <c r="O22" s="72">
        <f t="shared" si="0"/>
        <v>138</v>
      </c>
      <c r="P22" s="71">
        <v>50</v>
      </c>
      <c r="Q22" s="71">
        <v>25</v>
      </c>
      <c r="R22" s="71">
        <v>63</v>
      </c>
      <c r="S22" s="71">
        <v>0</v>
      </c>
      <c r="T22" s="72">
        <f t="shared" si="1"/>
        <v>138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 s="40">
        <f t="shared" si="2"/>
        <v>138</v>
      </c>
    </row>
    <row r="23" spans="1:29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7</v>
      </c>
      <c r="J23" s="71">
        <v>12</v>
      </c>
      <c r="K23" s="71">
        <v>7</v>
      </c>
      <c r="L23" s="71">
        <v>10</v>
      </c>
      <c r="M23" s="71">
        <v>24</v>
      </c>
      <c r="N23" s="71">
        <v>0</v>
      </c>
      <c r="O23" s="72">
        <f t="shared" si="0"/>
        <v>60</v>
      </c>
      <c r="P23" s="71">
        <v>19</v>
      </c>
      <c r="Q23" s="71">
        <v>41</v>
      </c>
      <c r="R23" s="71">
        <v>0</v>
      </c>
      <c r="S23" s="71">
        <v>0</v>
      </c>
      <c r="T23" s="72">
        <f t="shared" si="1"/>
        <v>60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 s="40">
        <f t="shared" si="2"/>
        <v>60</v>
      </c>
    </row>
    <row r="24" spans="1:29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4</v>
      </c>
      <c r="J24" s="71">
        <v>8</v>
      </c>
      <c r="K24" s="71">
        <v>6</v>
      </c>
      <c r="L24" s="71">
        <v>7</v>
      </c>
      <c r="M24" s="71">
        <v>37</v>
      </c>
      <c r="N24" s="71">
        <v>0</v>
      </c>
      <c r="O24" s="72">
        <f t="shared" si="0"/>
        <v>62</v>
      </c>
      <c r="P24" s="71">
        <v>33</v>
      </c>
      <c r="Q24" s="71">
        <v>27</v>
      </c>
      <c r="R24" s="71">
        <v>2</v>
      </c>
      <c r="S24" s="71">
        <v>0</v>
      </c>
      <c r="T24" s="72">
        <f t="shared" si="1"/>
        <v>62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 s="40">
        <f t="shared" si="2"/>
        <v>62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8</v>
      </c>
      <c r="J25" s="71">
        <v>23</v>
      </c>
      <c r="K25" s="71">
        <v>7</v>
      </c>
      <c r="L25" s="71">
        <v>1</v>
      </c>
      <c r="M25" s="71">
        <v>49</v>
      </c>
      <c r="N25" s="71">
        <v>0</v>
      </c>
      <c r="O25" s="72">
        <f t="shared" si="0"/>
        <v>88</v>
      </c>
      <c r="P25" s="71">
        <v>52</v>
      </c>
      <c r="Q25" s="71">
        <v>16</v>
      </c>
      <c r="R25" s="71">
        <v>20</v>
      </c>
      <c r="S25" s="71">
        <v>0</v>
      </c>
      <c r="T25" s="72">
        <f t="shared" si="1"/>
        <v>88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2"/>
        <v>88</v>
      </c>
    </row>
    <row r="26" spans="1:29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14</v>
      </c>
      <c r="J26" s="71">
        <v>69</v>
      </c>
      <c r="K26" s="71">
        <v>20</v>
      </c>
      <c r="L26" s="71">
        <v>5</v>
      </c>
      <c r="M26" s="71">
        <v>58</v>
      </c>
      <c r="N26" s="71">
        <v>0</v>
      </c>
      <c r="O26" s="72">
        <f t="shared" si="0"/>
        <v>166</v>
      </c>
      <c r="P26" s="71">
        <v>43</v>
      </c>
      <c r="Q26" s="71">
        <v>21</v>
      </c>
      <c r="R26" s="71">
        <v>78</v>
      </c>
      <c r="S26" s="71">
        <v>24</v>
      </c>
      <c r="T26" s="72">
        <f t="shared" si="1"/>
        <v>166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2"/>
        <v>166</v>
      </c>
    </row>
    <row r="27" spans="1:29" ht="12" thickBot="1">
      <c r="A27" s="36" t="s">
        <v>52</v>
      </c>
      <c r="B27" s="71">
        <v>0</v>
      </c>
      <c r="C27" s="71">
        <v>0</v>
      </c>
      <c r="D27" s="71">
        <v>2</v>
      </c>
      <c r="E27" s="71">
        <v>0</v>
      </c>
      <c r="F27" s="71">
        <v>0</v>
      </c>
      <c r="G27" s="71">
        <v>0</v>
      </c>
      <c r="H27" s="72">
        <v>2</v>
      </c>
      <c r="I27" s="71">
        <v>19</v>
      </c>
      <c r="J27" s="71">
        <v>71</v>
      </c>
      <c r="K27" s="71">
        <v>13</v>
      </c>
      <c r="L27" s="71">
        <v>11</v>
      </c>
      <c r="M27" s="71">
        <v>91</v>
      </c>
      <c r="N27" s="71">
        <v>0</v>
      </c>
      <c r="O27" s="72">
        <f>SUM(I27:N27)</f>
        <v>205</v>
      </c>
      <c r="P27" s="71">
        <v>88</v>
      </c>
      <c r="Q27" s="71">
        <v>33</v>
      </c>
      <c r="R27" s="71">
        <v>86</v>
      </c>
      <c r="S27" s="71">
        <v>0</v>
      </c>
      <c r="T27" s="72">
        <f t="shared" si="1"/>
        <v>207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 s="40">
        <f t="shared" si="2"/>
        <v>207</v>
      </c>
    </row>
    <row r="28" spans="1:29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9</v>
      </c>
      <c r="J28" s="71">
        <v>19</v>
      </c>
      <c r="K28" s="71">
        <v>9</v>
      </c>
      <c r="L28" s="71">
        <v>4</v>
      </c>
      <c r="M28" s="71">
        <v>21</v>
      </c>
      <c r="N28" s="71">
        <v>0</v>
      </c>
      <c r="O28" s="72">
        <f t="shared" si="0"/>
        <v>62</v>
      </c>
      <c r="P28" s="71">
        <v>22</v>
      </c>
      <c r="Q28" s="71">
        <v>5</v>
      </c>
      <c r="R28" s="71">
        <v>31</v>
      </c>
      <c r="S28" s="71">
        <v>4</v>
      </c>
      <c r="T28" s="72">
        <f t="shared" si="1"/>
        <v>62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 s="40">
        <f t="shared" si="2"/>
        <v>62</v>
      </c>
    </row>
    <row r="29" spans="1:29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 s="40">
        <f t="shared" si="2"/>
        <v>0</v>
      </c>
    </row>
    <row r="30" spans="1:33" ht="12.75" thickBot="1">
      <c r="A30" s="36" t="s">
        <v>55</v>
      </c>
      <c r="B30" s="145">
        <v>1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6">
        <v>1</v>
      </c>
      <c r="I30" s="145">
        <v>19</v>
      </c>
      <c r="J30" s="145">
        <v>58</v>
      </c>
      <c r="K30" s="145">
        <v>21</v>
      </c>
      <c r="L30" s="145">
        <v>7</v>
      </c>
      <c r="M30" s="145">
        <v>32</v>
      </c>
      <c r="N30" s="145">
        <v>0</v>
      </c>
      <c r="O30" s="72">
        <f t="shared" si="0"/>
        <v>137</v>
      </c>
      <c r="P30" s="145">
        <v>93</v>
      </c>
      <c r="Q30" s="145">
        <v>12</v>
      </c>
      <c r="R30" s="145">
        <v>33</v>
      </c>
      <c r="S30" s="145">
        <v>0</v>
      </c>
      <c r="T30" s="72">
        <f t="shared" si="1"/>
        <v>138</v>
      </c>
      <c r="U30" s="145">
        <v>0</v>
      </c>
      <c r="V30" s="146">
        <v>0</v>
      </c>
      <c r="W30" s="146">
        <v>0</v>
      </c>
      <c r="X30" s="145">
        <v>0</v>
      </c>
      <c r="Y30" s="145">
        <v>0</v>
      </c>
      <c r="Z30" s="145">
        <v>0</v>
      </c>
      <c r="AA30" s="145"/>
      <c r="AB30" s="145">
        <v>2</v>
      </c>
      <c r="AC30" s="144">
        <f t="shared" si="2"/>
        <v>138</v>
      </c>
      <c r="AE30" s="148"/>
      <c r="AF30" s="148"/>
      <c r="AG30" s="148"/>
    </row>
    <row r="31" spans="1:29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2</v>
      </c>
      <c r="K31" s="71">
        <v>1</v>
      </c>
      <c r="L31" s="71">
        <v>0</v>
      </c>
      <c r="M31" s="71">
        <v>1</v>
      </c>
      <c r="N31" s="71">
        <v>0</v>
      </c>
      <c r="O31" s="72">
        <f t="shared" si="0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1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40">
        <f t="shared" si="2"/>
        <v>5</v>
      </c>
    </row>
    <row r="32" spans="1:29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72">
        <f t="shared" si="1"/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 s="40">
        <f t="shared" si="2"/>
        <v>0</v>
      </c>
    </row>
    <row r="33" spans="1:29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 s="40">
        <f t="shared" si="2"/>
        <v>0</v>
      </c>
    </row>
    <row r="34" spans="1:29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1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 s="40">
        <f t="shared" si="2"/>
        <v>1</v>
      </c>
    </row>
    <row r="35" spans="1:29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2</v>
      </c>
      <c r="K35" s="73">
        <v>0</v>
      </c>
      <c r="L35" s="73">
        <v>0</v>
      </c>
      <c r="M35" s="73">
        <v>3</v>
      </c>
      <c r="N35" s="73">
        <v>0</v>
      </c>
      <c r="O35" s="72">
        <f t="shared" si="0"/>
        <v>7</v>
      </c>
      <c r="P35" s="73">
        <v>4</v>
      </c>
      <c r="Q35" s="73">
        <v>1</v>
      </c>
      <c r="R35" s="73">
        <v>2</v>
      </c>
      <c r="S35" s="73">
        <v>0</v>
      </c>
      <c r="T35" s="72">
        <f t="shared" si="1"/>
        <v>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 s="40">
        <f t="shared" si="2"/>
        <v>7</v>
      </c>
    </row>
    <row r="36" spans="1:29" ht="12" thickBot="1">
      <c r="A36" s="64" t="s">
        <v>62</v>
      </c>
      <c r="B36" s="71">
        <f>SUM(B7:B35)</f>
        <v>1</v>
      </c>
      <c r="C36" s="71">
        <f aca="true" t="shared" si="3" ref="C36:AB36">SUM(C7:C35)</f>
        <v>1</v>
      </c>
      <c r="D36" s="71">
        <f t="shared" si="3"/>
        <v>2</v>
      </c>
      <c r="E36" s="71">
        <f t="shared" si="3"/>
        <v>0</v>
      </c>
      <c r="F36" s="71">
        <f t="shared" si="3"/>
        <v>2</v>
      </c>
      <c r="G36" s="71">
        <f t="shared" si="3"/>
        <v>0</v>
      </c>
      <c r="H36" s="71">
        <f t="shared" si="3"/>
        <v>6</v>
      </c>
      <c r="I36" s="71">
        <f t="shared" si="3"/>
        <v>186</v>
      </c>
      <c r="J36" s="71">
        <f t="shared" si="3"/>
        <v>595</v>
      </c>
      <c r="K36" s="71">
        <f t="shared" si="3"/>
        <v>201</v>
      </c>
      <c r="L36" s="71">
        <f t="shared" si="3"/>
        <v>109</v>
      </c>
      <c r="M36" s="71">
        <f t="shared" si="3"/>
        <v>925</v>
      </c>
      <c r="N36" s="71">
        <f t="shared" si="3"/>
        <v>0</v>
      </c>
      <c r="O36" s="72">
        <f t="shared" si="0"/>
        <v>2016</v>
      </c>
      <c r="P36" s="71">
        <f t="shared" si="3"/>
        <v>895</v>
      </c>
      <c r="Q36" s="71">
        <f t="shared" si="3"/>
        <v>368</v>
      </c>
      <c r="R36" s="71">
        <f t="shared" si="3"/>
        <v>662</v>
      </c>
      <c r="S36" s="71">
        <f t="shared" si="3"/>
        <v>97</v>
      </c>
      <c r="T36" s="72">
        <f t="shared" si="1"/>
        <v>2022</v>
      </c>
      <c r="U36" s="71">
        <f t="shared" si="3"/>
        <v>0</v>
      </c>
      <c r="V36" s="71">
        <f t="shared" si="3"/>
        <v>0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111</v>
      </c>
      <c r="AB36" s="71">
        <f t="shared" si="3"/>
        <v>61</v>
      </c>
      <c r="AC36" s="40">
        <f t="shared" si="2"/>
        <v>2022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153"/>
      <c r="W39" s="59" t="s">
        <v>133</v>
      </c>
    </row>
    <row r="40" spans="10:23" ht="12" customHeight="1" thickBot="1">
      <c r="J40" s="36">
        <f>B36+I36</f>
        <v>187</v>
      </c>
      <c r="K40" s="36">
        <f>C36+J36</f>
        <v>596</v>
      </c>
      <c r="L40" s="36">
        <f>D36+K36</f>
        <v>203</v>
      </c>
      <c r="M40" s="36">
        <f>E36+F36+L36+M36</f>
        <v>1036</v>
      </c>
      <c r="N40" s="36">
        <f>G36+N36</f>
        <v>0</v>
      </c>
      <c r="O40" s="36">
        <f>SUM(J40:N40)</f>
        <v>2022</v>
      </c>
      <c r="P40" s="36">
        <f>P36</f>
        <v>895</v>
      </c>
      <c r="Q40" s="36">
        <f>Q36</f>
        <v>368</v>
      </c>
      <c r="R40" s="36">
        <f>R36</f>
        <v>662</v>
      </c>
      <c r="S40" s="36">
        <f>S36</f>
        <v>97</v>
      </c>
      <c r="T40" s="156">
        <f>SUM(P40:S40)</f>
        <v>2022</v>
      </c>
      <c r="U40" s="157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G41" sqref="G41"/>
    </sheetView>
  </sheetViews>
  <sheetFormatPr defaultColWidth="9.140625" defaultRowHeight="12.75"/>
  <cols>
    <col min="1" max="1" width="10.140625" style="0" customWidth="1"/>
    <col min="2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140625" style="0" customWidth="1"/>
    <col min="11" max="11" width="4.00390625" style="0" bestFit="1" customWidth="1"/>
    <col min="12" max="12" width="4.28125" style="0" customWidth="1"/>
    <col min="13" max="13" width="5.00390625" style="0" customWidth="1"/>
    <col min="14" max="14" width="4.28125" style="0" customWidth="1"/>
    <col min="15" max="15" width="7.28125" style="0" customWidth="1"/>
    <col min="16" max="16" width="4.7109375" style="0" customWidth="1"/>
    <col min="17" max="18" width="3.7109375" style="0" customWidth="1"/>
    <col min="19" max="19" width="4.421875" style="0" customWidth="1"/>
    <col min="20" max="20" width="7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124</v>
      </c>
      <c r="R1" s="2" t="s">
        <v>61</v>
      </c>
      <c r="S1" s="4">
        <v>9</v>
      </c>
      <c r="W1" s="5"/>
      <c r="X1" s="3"/>
      <c r="Y1" s="3"/>
      <c r="Z1" s="3"/>
      <c r="AA1" s="3"/>
      <c r="AB1" s="3"/>
    </row>
    <row r="2" ht="13.5" thickBot="1"/>
    <row r="3" spans="1:28" ht="13.5" thickBot="1">
      <c r="A3" s="333" t="s">
        <v>63</v>
      </c>
      <c r="B3" s="336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34"/>
      <c r="B4" s="336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34"/>
      <c r="B5" s="354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35"/>
      <c r="B6" s="112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6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5">
        <v>0</v>
      </c>
      <c r="I7" s="124">
        <v>1</v>
      </c>
      <c r="J7" s="124">
        <v>1</v>
      </c>
      <c r="K7" s="124">
        <v>1</v>
      </c>
      <c r="L7" s="124">
        <v>0</v>
      </c>
      <c r="M7" s="124">
        <v>5</v>
      </c>
      <c r="N7" s="124">
        <v>0</v>
      </c>
      <c r="O7" s="125">
        <v>8</v>
      </c>
      <c r="P7" s="124">
        <v>8</v>
      </c>
      <c r="Q7" s="124">
        <v>0</v>
      </c>
      <c r="R7" s="124">
        <v>0</v>
      </c>
      <c r="S7" s="124">
        <v>0</v>
      </c>
      <c r="T7" s="125">
        <v>8</v>
      </c>
      <c r="U7" s="124">
        <v>0</v>
      </c>
      <c r="V7" s="125">
        <v>0</v>
      </c>
      <c r="W7" s="125">
        <v>0</v>
      </c>
      <c r="X7" s="124">
        <v>0</v>
      </c>
      <c r="Y7" s="124">
        <v>0</v>
      </c>
      <c r="Z7" s="124">
        <v>0</v>
      </c>
      <c r="AA7" s="124"/>
      <c r="AB7" s="124">
        <v>2</v>
      </c>
      <c r="AC7">
        <f>SUM(P7:S7)</f>
        <v>8</v>
      </c>
    </row>
    <row r="8" spans="1:29" ht="13.5" thickBot="1">
      <c r="A8" s="36" t="s">
        <v>36</v>
      </c>
      <c r="B8" s="113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3</v>
      </c>
      <c r="J8" s="88">
        <v>12</v>
      </c>
      <c r="K8" s="88">
        <v>3</v>
      </c>
      <c r="L8" s="88">
        <v>6</v>
      </c>
      <c r="M8" s="88">
        <v>39</v>
      </c>
      <c r="N8" s="88">
        <v>0</v>
      </c>
      <c r="O8" s="89">
        <v>63</v>
      </c>
      <c r="P8" s="88">
        <v>6</v>
      </c>
      <c r="Q8" s="88">
        <v>17</v>
      </c>
      <c r="R8" s="88">
        <v>40</v>
      </c>
      <c r="S8" s="88">
        <v>0</v>
      </c>
      <c r="T8" s="89">
        <v>63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>SUM(P8:S8)</f>
        <v>63</v>
      </c>
    </row>
    <row r="9" spans="1:29" ht="13.5" thickBot="1">
      <c r="A9" s="36" t="s">
        <v>37</v>
      </c>
      <c r="B9" s="113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5</v>
      </c>
      <c r="K9" s="88">
        <v>1</v>
      </c>
      <c r="L9" s="88">
        <v>0</v>
      </c>
      <c r="M9" s="88">
        <v>1</v>
      </c>
      <c r="N9" s="88">
        <v>0</v>
      </c>
      <c r="O9" s="89">
        <v>7</v>
      </c>
      <c r="P9" s="88">
        <v>7</v>
      </c>
      <c r="Q9" s="88">
        <v>0</v>
      </c>
      <c r="R9" s="88">
        <v>0</v>
      </c>
      <c r="S9" s="88">
        <v>0</v>
      </c>
      <c r="T9" s="89">
        <v>7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6</v>
      </c>
      <c r="AB9" s="88">
        <v>2</v>
      </c>
      <c r="AC9">
        <f aca="true" t="shared" si="0" ref="AC9:AC36">SUM(P9:S9)</f>
        <v>7</v>
      </c>
    </row>
    <row r="10" spans="1:29" ht="13.5" thickBot="1">
      <c r="A10" s="36" t="s">
        <v>38</v>
      </c>
      <c r="B10" s="113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2</v>
      </c>
      <c r="K10" s="88">
        <v>2</v>
      </c>
      <c r="L10" s="88">
        <v>0</v>
      </c>
      <c r="M10" s="88">
        <v>1</v>
      </c>
      <c r="N10" s="88">
        <v>0</v>
      </c>
      <c r="O10" s="89">
        <v>5</v>
      </c>
      <c r="P10" s="88">
        <v>5</v>
      </c>
      <c r="Q10" s="88">
        <v>0</v>
      </c>
      <c r="R10" s="88">
        <v>0</v>
      </c>
      <c r="S10" s="88">
        <v>0</v>
      </c>
      <c r="T10" s="89"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>
        <f t="shared" si="0"/>
        <v>5</v>
      </c>
    </row>
    <row r="11" spans="1:29" ht="13.5" thickBot="1">
      <c r="A11" s="36" t="s">
        <v>39</v>
      </c>
      <c r="B11" s="113">
        <v>0</v>
      </c>
      <c r="C11" s="88">
        <v>0</v>
      </c>
      <c r="D11" s="88">
        <v>1</v>
      </c>
      <c r="E11" s="88">
        <v>0</v>
      </c>
      <c r="F11" s="88">
        <v>0</v>
      </c>
      <c r="G11" s="88">
        <v>0</v>
      </c>
      <c r="H11" s="89">
        <v>1</v>
      </c>
      <c r="I11" s="88">
        <v>2</v>
      </c>
      <c r="J11" s="88">
        <v>11</v>
      </c>
      <c r="K11" s="88">
        <v>6</v>
      </c>
      <c r="L11" s="88">
        <v>1</v>
      </c>
      <c r="M11" s="88">
        <v>2</v>
      </c>
      <c r="N11" s="88">
        <v>0</v>
      </c>
      <c r="O11" s="89">
        <v>22</v>
      </c>
      <c r="P11" s="88">
        <v>23</v>
      </c>
      <c r="Q11" s="88">
        <v>0</v>
      </c>
      <c r="R11" s="88">
        <v>0</v>
      </c>
      <c r="S11" s="88">
        <v>0</v>
      </c>
      <c r="T11" s="89">
        <v>23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4</v>
      </c>
      <c r="AC11">
        <f t="shared" si="0"/>
        <v>23</v>
      </c>
    </row>
    <row r="12" spans="1:29" ht="13.5" thickBot="1">
      <c r="A12" s="36" t="s">
        <v>40</v>
      </c>
      <c r="B12" s="113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113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15</v>
      </c>
      <c r="J13" s="88">
        <v>34</v>
      </c>
      <c r="K13" s="88">
        <v>13</v>
      </c>
      <c r="L13" s="88">
        <v>11</v>
      </c>
      <c r="M13" s="88">
        <v>50</v>
      </c>
      <c r="N13" s="88"/>
      <c r="O13" s="89">
        <v>123</v>
      </c>
      <c r="P13" s="88">
        <v>56</v>
      </c>
      <c r="Q13" s="88">
        <v>2</v>
      </c>
      <c r="R13" s="88">
        <v>65</v>
      </c>
      <c r="S13" s="88"/>
      <c r="T13" s="89">
        <v>123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>
        <f t="shared" si="0"/>
        <v>123</v>
      </c>
    </row>
    <row r="14" spans="1:29" ht="13.5" thickBot="1">
      <c r="A14" s="36" t="s">
        <v>42</v>
      </c>
      <c r="B14" s="113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3</v>
      </c>
      <c r="J14" s="88">
        <v>29</v>
      </c>
      <c r="K14" s="88">
        <v>19</v>
      </c>
      <c r="L14" s="88">
        <v>6</v>
      </c>
      <c r="M14" s="88">
        <v>65</v>
      </c>
      <c r="N14" s="88">
        <v>0</v>
      </c>
      <c r="O14" s="89">
        <v>122</v>
      </c>
      <c r="P14" s="88">
        <v>55</v>
      </c>
      <c r="Q14" s="88">
        <v>4</v>
      </c>
      <c r="R14" s="88">
        <v>63</v>
      </c>
      <c r="S14" s="88">
        <v>0</v>
      </c>
      <c r="T14" s="89">
        <v>122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0"/>
        <v>122</v>
      </c>
    </row>
    <row r="15" spans="1:29" ht="13.5" thickBot="1">
      <c r="A15" s="36" t="s">
        <v>43</v>
      </c>
      <c r="B15" s="113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54</v>
      </c>
      <c r="K15" s="88">
        <v>17</v>
      </c>
      <c r="L15" s="88">
        <v>13</v>
      </c>
      <c r="M15" s="88">
        <v>69</v>
      </c>
      <c r="N15" s="88">
        <v>0</v>
      </c>
      <c r="O15" s="89">
        <v>166</v>
      </c>
      <c r="P15" s="88">
        <v>95</v>
      </c>
      <c r="Q15" s="88">
        <v>52</v>
      </c>
      <c r="R15" s="88">
        <v>19</v>
      </c>
      <c r="S15" s="88">
        <v>0</v>
      </c>
      <c r="T15" s="89">
        <v>166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>
        <f t="shared" si="0"/>
        <v>166</v>
      </c>
    </row>
    <row r="16" spans="1:29" ht="13.5" thickBot="1">
      <c r="A16" s="36" t="s">
        <v>44</v>
      </c>
      <c r="B16" s="113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6</v>
      </c>
      <c r="J16" s="88">
        <v>13</v>
      </c>
      <c r="K16" s="88">
        <v>4</v>
      </c>
      <c r="L16" s="88">
        <v>4</v>
      </c>
      <c r="M16" s="88">
        <v>59</v>
      </c>
      <c r="N16" s="88">
        <v>0</v>
      </c>
      <c r="O16" s="89">
        <v>86</v>
      </c>
      <c r="P16" s="88">
        <v>27</v>
      </c>
      <c r="Q16" s="88">
        <v>7</v>
      </c>
      <c r="R16" s="88">
        <v>52</v>
      </c>
      <c r="S16" s="88">
        <v>0</v>
      </c>
      <c r="T16" s="89">
        <v>86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86</v>
      </c>
    </row>
    <row r="17" spans="1:29" ht="13.5" thickBot="1">
      <c r="A17" s="36" t="s">
        <v>45</v>
      </c>
      <c r="B17" s="113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4</v>
      </c>
      <c r="J17" s="88">
        <v>8</v>
      </c>
      <c r="K17" s="88">
        <v>4</v>
      </c>
      <c r="L17" s="88">
        <v>4</v>
      </c>
      <c r="M17" s="88">
        <v>24</v>
      </c>
      <c r="N17" s="88">
        <v>0</v>
      </c>
      <c r="O17" s="89">
        <v>44</v>
      </c>
      <c r="P17" s="88">
        <v>30</v>
      </c>
      <c r="Q17" s="88">
        <v>13</v>
      </c>
      <c r="R17" s="88">
        <v>1</v>
      </c>
      <c r="S17" s="88">
        <v>0</v>
      </c>
      <c r="T17" s="89">
        <v>44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44</v>
      </c>
    </row>
    <row r="18" spans="1:29" ht="13.5" thickBot="1">
      <c r="A18" s="36" t="s">
        <v>46</v>
      </c>
      <c r="B18" s="113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6</v>
      </c>
      <c r="J18" s="88">
        <v>20</v>
      </c>
      <c r="K18" s="88">
        <v>8</v>
      </c>
      <c r="L18" s="88">
        <v>4</v>
      </c>
      <c r="M18" s="88">
        <v>19</v>
      </c>
      <c r="N18" s="88">
        <v>0</v>
      </c>
      <c r="O18" s="89">
        <v>57</v>
      </c>
      <c r="P18" s="88">
        <v>2</v>
      </c>
      <c r="Q18" s="88">
        <v>11</v>
      </c>
      <c r="R18" s="88">
        <v>19</v>
      </c>
      <c r="S18" s="88">
        <v>25</v>
      </c>
      <c r="T18" s="89">
        <v>57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57</v>
      </c>
    </row>
    <row r="19" spans="1:29" ht="13.5" thickBot="1">
      <c r="A19" s="36" t="s">
        <v>65</v>
      </c>
      <c r="B19" s="113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7</v>
      </c>
      <c r="J19" s="88">
        <v>26</v>
      </c>
      <c r="K19" s="88">
        <v>11</v>
      </c>
      <c r="L19" s="88">
        <v>12</v>
      </c>
      <c r="M19" s="88">
        <v>63</v>
      </c>
      <c r="N19" s="88">
        <v>1</v>
      </c>
      <c r="O19" s="89">
        <v>120</v>
      </c>
      <c r="P19" s="88">
        <v>65</v>
      </c>
      <c r="Q19" s="88">
        <v>0</v>
      </c>
      <c r="R19" s="88">
        <v>4</v>
      </c>
      <c r="S19" s="88">
        <v>51</v>
      </c>
      <c r="T19" s="89">
        <v>120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10</v>
      </c>
      <c r="AC19">
        <f t="shared" si="0"/>
        <v>120</v>
      </c>
    </row>
    <row r="20" spans="1:29" ht="13.5" thickBot="1">
      <c r="A20" s="36" t="s">
        <v>64</v>
      </c>
      <c r="B20" s="113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5</v>
      </c>
      <c r="J20" s="88">
        <v>12</v>
      </c>
      <c r="K20" s="88">
        <v>8</v>
      </c>
      <c r="L20" s="88">
        <v>5</v>
      </c>
      <c r="M20" s="88">
        <v>26</v>
      </c>
      <c r="N20" s="88">
        <v>0</v>
      </c>
      <c r="O20" s="89">
        <v>56</v>
      </c>
      <c r="P20" s="88">
        <v>21</v>
      </c>
      <c r="Q20" s="88">
        <v>12</v>
      </c>
      <c r="R20" s="88">
        <v>23</v>
      </c>
      <c r="S20" s="88">
        <v>0</v>
      </c>
      <c r="T20" s="89">
        <v>56</v>
      </c>
      <c r="U20" s="88">
        <v>0</v>
      </c>
      <c r="V20" s="89">
        <v>2</v>
      </c>
      <c r="W20" s="89">
        <v>2</v>
      </c>
      <c r="X20" s="88">
        <v>0</v>
      </c>
      <c r="Y20" s="88">
        <v>0</v>
      </c>
      <c r="Z20" s="88">
        <v>0</v>
      </c>
      <c r="AA20" s="88"/>
      <c r="AB20" s="88">
        <v>1</v>
      </c>
      <c r="AC20">
        <f t="shared" si="0"/>
        <v>56</v>
      </c>
    </row>
    <row r="21" spans="1:29" ht="13.5" thickBot="1">
      <c r="A21" s="36" t="s">
        <v>66</v>
      </c>
      <c r="B21" s="113">
        <v>0</v>
      </c>
      <c r="C21" s="88">
        <v>0</v>
      </c>
      <c r="D21" s="88">
        <v>0</v>
      </c>
      <c r="E21" s="88">
        <v>0</v>
      </c>
      <c r="F21" s="88">
        <v>3</v>
      </c>
      <c r="G21" s="88">
        <v>0</v>
      </c>
      <c r="H21" s="89">
        <v>3</v>
      </c>
      <c r="I21" s="88">
        <v>23</v>
      </c>
      <c r="J21" s="88">
        <v>50</v>
      </c>
      <c r="K21" s="88">
        <v>17</v>
      </c>
      <c r="L21" s="88">
        <v>13</v>
      </c>
      <c r="M21" s="88">
        <v>139</v>
      </c>
      <c r="N21" s="88">
        <v>0</v>
      </c>
      <c r="O21" s="89">
        <v>242</v>
      </c>
      <c r="P21" s="88">
        <v>174</v>
      </c>
      <c r="Q21" s="88">
        <v>19</v>
      </c>
      <c r="R21" s="88">
        <v>52</v>
      </c>
      <c r="S21" s="88">
        <v>0</v>
      </c>
      <c r="T21" s="89">
        <v>245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>
        <f t="shared" si="0"/>
        <v>245</v>
      </c>
    </row>
    <row r="22" spans="1:29" ht="13.5" thickBot="1">
      <c r="A22" s="36" t="s">
        <v>47</v>
      </c>
      <c r="B22" s="113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16</v>
      </c>
      <c r="J22" s="88">
        <v>30</v>
      </c>
      <c r="K22" s="88">
        <v>17</v>
      </c>
      <c r="L22" s="88">
        <v>14</v>
      </c>
      <c r="M22" s="88">
        <v>91</v>
      </c>
      <c r="N22" s="88">
        <v>0</v>
      </c>
      <c r="O22" s="89">
        <v>168</v>
      </c>
      <c r="P22" s="88">
        <v>55</v>
      </c>
      <c r="Q22" s="88">
        <v>3</v>
      </c>
      <c r="R22" s="88">
        <v>110</v>
      </c>
      <c r="S22" s="88">
        <v>0</v>
      </c>
      <c r="T22" s="89">
        <v>168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168</v>
      </c>
    </row>
    <row r="23" spans="1:29" ht="13.5" thickBot="1">
      <c r="A23" s="36" t="s">
        <v>48</v>
      </c>
      <c r="B23" s="113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2</v>
      </c>
      <c r="J23" s="88">
        <v>26</v>
      </c>
      <c r="K23" s="88">
        <v>15</v>
      </c>
      <c r="L23" s="88">
        <v>11</v>
      </c>
      <c r="M23" s="88">
        <v>40</v>
      </c>
      <c r="N23" s="88">
        <v>0</v>
      </c>
      <c r="O23" s="89">
        <v>94</v>
      </c>
      <c r="P23" s="88">
        <v>26</v>
      </c>
      <c r="Q23" s="88">
        <v>68</v>
      </c>
      <c r="R23" s="88">
        <v>0</v>
      </c>
      <c r="S23" s="88">
        <v>0</v>
      </c>
      <c r="T23" s="89">
        <v>94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0"/>
        <v>94</v>
      </c>
    </row>
    <row r="24" spans="1:29" ht="13.5" thickBot="1">
      <c r="A24" s="36" t="s">
        <v>49</v>
      </c>
      <c r="B24" s="113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2</v>
      </c>
      <c r="J24" s="88">
        <v>15</v>
      </c>
      <c r="K24" s="88">
        <v>11</v>
      </c>
      <c r="L24" s="88">
        <v>3</v>
      </c>
      <c r="M24" s="88">
        <v>48</v>
      </c>
      <c r="N24" s="88">
        <v>0</v>
      </c>
      <c r="O24" s="89">
        <v>79</v>
      </c>
      <c r="P24" s="88">
        <v>45</v>
      </c>
      <c r="Q24" s="88">
        <v>33</v>
      </c>
      <c r="R24" s="88">
        <v>1</v>
      </c>
      <c r="S24" s="88">
        <v>0</v>
      </c>
      <c r="T24" s="89">
        <v>79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>
        <f t="shared" si="0"/>
        <v>79</v>
      </c>
    </row>
    <row r="25" spans="1:29" ht="13.5" thickBot="1">
      <c r="A25" s="36" t="s">
        <v>50</v>
      </c>
      <c r="B25" s="113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6</v>
      </c>
      <c r="J25" s="88">
        <v>24</v>
      </c>
      <c r="K25" s="88">
        <v>4</v>
      </c>
      <c r="L25" s="88">
        <v>5</v>
      </c>
      <c r="M25" s="88">
        <v>56</v>
      </c>
      <c r="N25" s="88">
        <v>0</v>
      </c>
      <c r="O25" s="89">
        <v>95</v>
      </c>
      <c r="P25" s="88">
        <v>51</v>
      </c>
      <c r="Q25" s="88">
        <v>11</v>
      </c>
      <c r="R25" s="88">
        <v>33</v>
      </c>
      <c r="S25" s="88">
        <v>0</v>
      </c>
      <c r="T25" s="89">
        <v>95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95</v>
      </c>
    </row>
    <row r="26" spans="1:29" ht="13.5" thickBot="1">
      <c r="A26" s="36" t="s">
        <v>51</v>
      </c>
      <c r="B26" s="113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22</v>
      </c>
      <c r="J26" s="88">
        <v>39</v>
      </c>
      <c r="K26" s="88">
        <v>18</v>
      </c>
      <c r="L26" s="88">
        <v>5</v>
      </c>
      <c r="M26" s="88">
        <v>40</v>
      </c>
      <c r="N26" s="88">
        <v>0</v>
      </c>
      <c r="O26" s="89">
        <v>124</v>
      </c>
      <c r="P26" s="88">
        <v>28</v>
      </c>
      <c r="Q26" s="88">
        <v>15</v>
      </c>
      <c r="R26" s="88">
        <v>52</v>
      </c>
      <c r="S26" s="88">
        <v>29</v>
      </c>
      <c r="T26" s="89">
        <v>124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>
        <f t="shared" si="0"/>
        <v>124</v>
      </c>
    </row>
    <row r="27" spans="1:29" ht="13.5" thickBot="1">
      <c r="A27" s="36" t="s">
        <v>52</v>
      </c>
      <c r="B27" s="113">
        <v>1</v>
      </c>
      <c r="C27" s="88">
        <v>1</v>
      </c>
      <c r="D27" s="88">
        <v>0</v>
      </c>
      <c r="E27" s="88">
        <v>0</v>
      </c>
      <c r="F27" s="88">
        <v>2</v>
      </c>
      <c r="G27" s="88">
        <v>0</v>
      </c>
      <c r="H27" s="89">
        <v>4</v>
      </c>
      <c r="I27" s="88">
        <v>23</v>
      </c>
      <c r="J27" s="88">
        <v>72</v>
      </c>
      <c r="K27" s="88">
        <v>48</v>
      </c>
      <c r="L27" s="88">
        <v>28</v>
      </c>
      <c r="M27" s="88">
        <v>109</v>
      </c>
      <c r="N27" s="88">
        <v>0</v>
      </c>
      <c r="O27" s="89">
        <v>280</v>
      </c>
      <c r="P27" s="88">
        <v>132</v>
      </c>
      <c r="Q27" s="88">
        <v>51</v>
      </c>
      <c r="R27" s="88">
        <v>101</v>
      </c>
      <c r="S27" s="88">
        <v>0</v>
      </c>
      <c r="T27" s="89">
        <v>284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4</v>
      </c>
      <c r="AC27">
        <f t="shared" si="0"/>
        <v>284</v>
      </c>
    </row>
    <row r="28" spans="1:29" ht="13.5" thickBot="1">
      <c r="A28" s="36" t="s">
        <v>53</v>
      </c>
      <c r="B28" s="113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7</v>
      </c>
      <c r="J28" s="88">
        <v>16</v>
      </c>
      <c r="K28" s="88">
        <v>7</v>
      </c>
      <c r="L28" s="88">
        <v>6</v>
      </c>
      <c r="M28" s="88">
        <v>25</v>
      </c>
      <c r="N28" s="88">
        <v>0</v>
      </c>
      <c r="O28" s="89">
        <v>61</v>
      </c>
      <c r="P28" s="88">
        <v>19</v>
      </c>
      <c r="Q28" s="88">
        <v>6</v>
      </c>
      <c r="R28" s="88">
        <v>28</v>
      </c>
      <c r="S28" s="88">
        <v>8</v>
      </c>
      <c r="T28" s="89">
        <v>61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>
        <f t="shared" si="0"/>
        <v>61</v>
      </c>
    </row>
    <row r="29" spans="1:29" ht="13.5" thickBot="1">
      <c r="A29" s="36" t="s">
        <v>54</v>
      </c>
      <c r="B29" s="113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113">
        <v>0</v>
      </c>
      <c r="C30" s="88">
        <v>0</v>
      </c>
      <c r="D30" s="88">
        <v>1</v>
      </c>
      <c r="E30" s="88">
        <v>0</v>
      </c>
      <c r="F30" s="88">
        <v>0</v>
      </c>
      <c r="G30" s="88">
        <v>0</v>
      </c>
      <c r="H30" s="89">
        <v>1</v>
      </c>
      <c r="I30" s="88">
        <v>32</v>
      </c>
      <c r="J30" s="88">
        <v>61</v>
      </c>
      <c r="K30" s="88">
        <v>23</v>
      </c>
      <c r="L30" s="88">
        <v>7</v>
      </c>
      <c r="M30" s="88">
        <v>32</v>
      </c>
      <c r="N30" s="88">
        <v>0</v>
      </c>
      <c r="O30" s="89">
        <v>155</v>
      </c>
      <c r="P30" s="88">
        <v>93</v>
      </c>
      <c r="Q30" s="88">
        <v>21</v>
      </c>
      <c r="R30" s="88">
        <v>42</v>
      </c>
      <c r="S30" s="88">
        <v>0</v>
      </c>
      <c r="T30" s="89">
        <v>156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156</v>
      </c>
    </row>
    <row r="31" spans="1:29" ht="13.5" thickBot="1">
      <c r="A31" s="36" t="s">
        <v>56</v>
      </c>
      <c r="B31" s="113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4</v>
      </c>
      <c r="K31" s="88">
        <v>2</v>
      </c>
      <c r="L31" s="88">
        <v>0</v>
      </c>
      <c r="M31" s="88">
        <v>0</v>
      </c>
      <c r="N31" s="88">
        <v>0</v>
      </c>
      <c r="O31" s="89">
        <v>6</v>
      </c>
      <c r="P31" s="88">
        <v>6</v>
      </c>
      <c r="Q31" s="88">
        <v>0</v>
      </c>
      <c r="R31" s="88">
        <v>0</v>
      </c>
      <c r="S31" s="88">
        <v>0</v>
      </c>
      <c r="T31" s="89">
        <v>6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0"/>
        <v>6</v>
      </c>
    </row>
    <row r="32" spans="1:29" ht="13.5" thickBot="1">
      <c r="A32" s="36" t="s">
        <v>57</v>
      </c>
      <c r="B32" s="113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3</v>
      </c>
      <c r="J32" s="88">
        <v>2</v>
      </c>
      <c r="K32" s="88">
        <v>1</v>
      </c>
      <c r="L32" s="88">
        <v>0</v>
      </c>
      <c r="M32" s="88">
        <v>1</v>
      </c>
      <c r="N32" s="88">
        <v>0</v>
      </c>
      <c r="O32" s="89">
        <v>7</v>
      </c>
      <c r="P32" s="88">
        <v>7</v>
      </c>
      <c r="Q32" s="88">
        <v>0</v>
      </c>
      <c r="R32" s="88">
        <v>0</v>
      </c>
      <c r="S32" s="88">
        <v>0</v>
      </c>
      <c r="T32" s="89">
        <v>7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>
        <f t="shared" si="0"/>
        <v>7</v>
      </c>
    </row>
    <row r="33" spans="1:29" ht="13.5" thickBot="1">
      <c r="A33" s="36" t="s">
        <v>58</v>
      </c>
      <c r="B33" s="113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113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2</v>
      </c>
      <c r="K34" s="88">
        <v>0</v>
      </c>
      <c r="L34" s="88">
        <v>0</v>
      </c>
      <c r="M34" s="88">
        <v>0</v>
      </c>
      <c r="N34" s="88">
        <v>0</v>
      </c>
      <c r="O34" s="89">
        <v>2</v>
      </c>
      <c r="P34" s="88">
        <v>2</v>
      </c>
      <c r="Q34" s="88">
        <v>0</v>
      </c>
      <c r="R34" s="88">
        <v>0</v>
      </c>
      <c r="S34" s="88">
        <v>0</v>
      </c>
      <c r="T34" s="89">
        <v>2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0"/>
        <v>2</v>
      </c>
    </row>
    <row r="35" spans="1:29" ht="13.5" thickBot="1">
      <c r="A35" s="36" t="s">
        <v>60</v>
      </c>
      <c r="B35" s="113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7</v>
      </c>
      <c r="J35" s="92">
        <v>25</v>
      </c>
      <c r="K35" s="92">
        <v>10</v>
      </c>
      <c r="L35" s="92">
        <v>2</v>
      </c>
      <c r="M35" s="92">
        <v>15</v>
      </c>
      <c r="N35" s="92">
        <v>3</v>
      </c>
      <c r="O35" s="93">
        <v>62</v>
      </c>
      <c r="P35" s="92">
        <v>33</v>
      </c>
      <c r="Q35" s="92">
        <v>21</v>
      </c>
      <c r="R35" s="92">
        <v>8</v>
      </c>
      <c r="S35" s="92">
        <v>0</v>
      </c>
      <c r="T35" s="89">
        <v>62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5</v>
      </c>
      <c r="AC35">
        <f t="shared" si="0"/>
        <v>62</v>
      </c>
    </row>
    <row r="36" spans="1:29" ht="13.5" thickBot="1">
      <c r="A36" s="33" t="s">
        <v>62</v>
      </c>
      <c r="B36" s="113">
        <f>SUM(B7:B35)</f>
        <v>1</v>
      </c>
      <c r="C36" s="88">
        <f aca="true" t="shared" si="1" ref="C36:AB36">SUM(C7:C35)</f>
        <v>1</v>
      </c>
      <c r="D36" s="88">
        <f t="shared" si="1"/>
        <v>2</v>
      </c>
      <c r="E36" s="88">
        <f t="shared" si="1"/>
        <v>0</v>
      </c>
      <c r="F36" s="88">
        <f t="shared" si="1"/>
        <v>5</v>
      </c>
      <c r="G36" s="88">
        <f t="shared" si="1"/>
        <v>0</v>
      </c>
      <c r="H36" s="88">
        <f t="shared" si="1"/>
        <v>9</v>
      </c>
      <c r="I36" s="88">
        <f t="shared" si="1"/>
        <v>208</v>
      </c>
      <c r="J36" s="88">
        <f t="shared" si="1"/>
        <v>593</v>
      </c>
      <c r="K36" s="88">
        <f t="shared" si="1"/>
        <v>270</v>
      </c>
      <c r="L36" s="88">
        <f t="shared" si="1"/>
        <v>160</v>
      </c>
      <c r="M36" s="88">
        <f t="shared" si="1"/>
        <v>1019</v>
      </c>
      <c r="N36" s="88">
        <f t="shared" si="1"/>
        <v>4</v>
      </c>
      <c r="O36" s="88">
        <f t="shared" si="1"/>
        <v>2254</v>
      </c>
      <c r="P36" s="88">
        <f t="shared" si="1"/>
        <v>1071</v>
      </c>
      <c r="Q36" s="88">
        <f t="shared" si="1"/>
        <v>366</v>
      </c>
      <c r="R36" s="88">
        <f t="shared" si="1"/>
        <v>713</v>
      </c>
      <c r="S36" s="88">
        <f t="shared" si="1"/>
        <v>113</v>
      </c>
      <c r="T36" s="88">
        <f t="shared" si="1"/>
        <v>2263</v>
      </c>
      <c r="U36" s="88">
        <f t="shared" si="1"/>
        <v>0</v>
      </c>
      <c r="V36" s="88">
        <f t="shared" si="1"/>
        <v>2</v>
      </c>
      <c r="W36" s="88">
        <f t="shared" si="1"/>
        <v>2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111</v>
      </c>
      <c r="AB36" s="88">
        <f t="shared" si="1"/>
        <v>71</v>
      </c>
      <c r="AC36">
        <f t="shared" si="0"/>
        <v>2263</v>
      </c>
    </row>
    <row r="38" ht="13.5" thickBot="1">
      <c r="U38" s="127"/>
    </row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2" customHeight="1" thickBot="1">
      <c r="J40" s="36">
        <f>B36+I36</f>
        <v>209</v>
      </c>
      <c r="K40" s="36">
        <f>C36+J36</f>
        <v>594</v>
      </c>
      <c r="L40" s="36">
        <f>D36+K36</f>
        <v>272</v>
      </c>
      <c r="M40" s="36">
        <f>E36+F36+L36+M36</f>
        <v>1184</v>
      </c>
      <c r="N40" s="36">
        <f>G36+N36</f>
        <v>4</v>
      </c>
      <c r="O40" s="36">
        <f>SUM(J40:N40)</f>
        <v>2263</v>
      </c>
      <c r="P40" s="36">
        <f>P36</f>
        <v>1071</v>
      </c>
      <c r="Q40" s="36">
        <f>Q36</f>
        <v>366</v>
      </c>
      <c r="R40" s="36">
        <f>R36</f>
        <v>713</v>
      </c>
      <c r="S40" s="36">
        <f>S36</f>
        <v>113</v>
      </c>
      <c r="T40" s="36">
        <f>SUM(P40:S40)</f>
        <v>2263</v>
      </c>
      <c r="U40" s="166"/>
      <c r="W40" s="36">
        <f>$AB$36</f>
        <v>71</v>
      </c>
    </row>
  </sheetData>
  <sheetProtection/>
  <mergeCells count="10">
    <mergeCell ref="X3:Z3"/>
    <mergeCell ref="B4:H4"/>
    <mergeCell ref="I4:N4"/>
    <mergeCell ref="B5:H5"/>
    <mergeCell ref="I5:N5"/>
    <mergeCell ref="W4:W6"/>
    <mergeCell ref="A3:A6"/>
    <mergeCell ref="B3:O3"/>
    <mergeCell ref="P3:S5"/>
    <mergeCell ref="T3:T6"/>
  </mergeCells>
  <printOptions horizontalCentered="1" verticalCentered="1"/>
  <pageMargins left="0.3937007874015748" right="0.7874015748031497" top="0.3937007874015748" bottom="0.3937007874015748" header="0.5118110236220472" footer="0.5118110236220472"/>
  <pageSetup horizontalDpi="240" verticalDpi="24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28125" style="0" customWidth="1"/>
    <col min="11" max="11" width="4.140625" style="0" bestFit="1" customWidth="1"/>
    <col min="12" max="12" width="4.28125" style="0" customWidth="1"/>
    <col min="13" max="13" width="5.00390625" style="0" customWidth="1"/>
    <col min="14" max="14" width="4.57421875" style="0" customWidth="1"/>
    <col min="15" max="15" width="7.140625" style="0" customWidth="1"/>
    <col min="16" max="16" width="5.7109375" style="0" customWidth="1"/>
    <col min="17" max="18" width="3.7109375" style="0" customWidth="1"/>
    <col min="19" max="19" width="4.7109375" style="0" customWidth="1"/>
    <col min="20" max="20" width="6.71093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1</v>
      </c>
      <c r="L7" s="71">
        <v>0</v>
      </c>
      <c r="M7" s="71">
        <v>3</v>
      </c>
      <c r="N7" s="71">
        <v>0</v>
      </c>
      <c r="O7" s="72">
        <v>4</v>
      </c>
      <c r="P7" s="71">
        <v>4</v>
      </c>
      <c r="Q7" s="71">
        <v>0</v>
      </c>
      <c r="R7" s="71">
        <v>0</v>
      </c>
      <c r="S7" s="71">
        <v>0</v>
      </c>
      <c r="T7" s="72">
        <v>4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4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2</v>
      </c>
      <c r="J8" s="71">
        <v>11</v>
      </c>
      <c r="K8" s="71">
        <v>2</v>
      </c>
      <c r="L8" s="71">
        <v>2</v>
      </c>
      <c r="M8" s="71">
        <v>25</v>
      </c>
      <c r="N8" s="71">
        <v>0</v>
      </c>
      <c r="O8" s="72">
        <v>42</v>
      </c>
      <c r="P8" s="71">
        <v>6</v>
      </c>
      <c r="Q8" s="71">
        <v>11</v>
      </c>
      <c r="R8" s="71">
        <v>25</v>
      </c>
      <c r="S8" s="71">
        <v>0</v>
      </c>
      <c r="T8" s="72">
        <v>42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42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4</v>
      </c>
      <c r="K9" s="71">
        <v>2</v>
      </c>
      <c r="L9" s="71">
        <v>1</v>
      </c>
      <c r="M9" s="71">
        <v>3</v>
      </c>
      <c r="N9" s="71">
        <v>0</v>
      </c>
      <c r="O9" s="72">
        <v>11</v>
      </c>
      <c r="P9" s="71">
        <v>11</v>
      </c>
      <c r="Q9" s="71">
        <v>0</v>
      </c>
      <c r="R9" s="71">
        <v>0</v>
      </c>
      <c r="S9" s="71">
        <v>0</v>
      </c>
      <c r="T9" s="72"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0</v>
      </c>
      <c r="K10" s="71">
        <v>2</v>
      </c>
      <c r="L10" s="71">
        <v>1</v>
      </c>
      <c r="M10" s="71">
        <v>4</v>
      </c>
      <c r="N10" s="71">
        <v>0</v>
      </c>
      <c r="O10" s="72">
        <v>8</v>
      </c>
      <c r="P10" s="71">
        <v>8</v>
      </c>
      <c r="Q10" s="71">
        <v>0</v>
      </c>
      <c r="R10" s="71">
        <v>0</v>
      </c>
      <c r="S10" s="71">
        <v>0</v>
      </c>
      <c r="T10" s="72">
        <v>8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0"/>
        <v>8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16</v>
      </c>
      <c r="J13" s="71">
        <v>32</v>
      </c>
      <c r="K13" s="71">
        <v>11</v>
      </c>
      <c r="L13" s="71">
        <v>11</v>
      </c>
      <c r="M13" s="71">
        <v>54</v>
      </c>
      <c r="N13" s="71">
        <v>0</v>
      </c>
      <c r="O13" s="72">
        <v>124</v>
      </c>
      <c r="P13" s="71">
        <v>54</v>
      </c>
      <c r="Q13" s="71">
        <v>7</v>
      </c>
      <c r="R13" s="71">
        <v>63</v>
      </c>
      <c r="S13" s="71"/>
      <c r="T13" s="72">
        <v>124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124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14</v>
      </c>
      <c r="J14" s="71">
        <v>38</v>
      </c>
      <c r="K14" s="71">
        <v>10</v>
      </c>
      <c r="L14" s="71">
        <v>10</v>
      </c>
      <c r="M14" s="71">
        <v>85</v>
      </c>
      <c r="N14" s="71">
        <v>0</v>
      </c>
      <c r="O14" s="72">
        <v>157</v>
      </c>
      <c r="P14" s="71">
        <v>69</v>
      </c>
      <c r="Q14" s="71">
        <v>9</v>
      </c>
      <c r="R14" s="71">
        <v>79</v>
      </c>
      <c r="S14" s="71">
        <v>0</v>
      </c>
      <c r="T14" s="72">
        <v>157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>
        <f t="shared" si="0"/>
        <v>157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21</v>
      </c>
      <c r="J15" s="71">
        <v>44</v>
      </c>
      <c r="K15" s="71">
        <v>19</v>
      </c>
      <c r="L15" s="71">
        <v>10</v>
      </c>
      <c r="M15" s="71">
        <v>81</v>
      </c>
      <c r="N15" s="71">
        <v>0</v>
      </c>
      <c r="O15" s="72">
        <v>175</v>
      </c>
      <c r="P15" s="71">
        <v>92</v>
      </c>
      <c r="Q15" s="71">
        <v>61</v>
      </c>
      <c r="R15" s="71">
        <v>20</v>
      </c>
      <c r="S15" s="71">
        <v>2</v>
      </c>
      <c r="T15" s="72">
        <v>175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 s="147">
        <f t="shared" si="0"/>
        <v>175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10</v>
      </c>
      <c r="K16" s="71">
        <v>2</v>
      </c>
      <c r="L16" s="71">
        <v>2</v>
      </c>
      <c r="M16" s="71">
        <v>13</v>
      </c>
      <c r="N16" s="71">
        <v>0</v>
      </c>
      <c r="O16" s="72">
        <v>30</v>
      </c>
      <c r="P16" s="71">
        <v>9</v>
      </c>
      <c r="Q16" s="71">
        <v>13</v>
      </c>
      <c r="R16" s="71">
        <v>8</v>
      </c>
      <c r="S16" s="71">
        <v>0</v>
      </c>
      <c r="T16" s="72">
        <v>30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0"/>
        <v>30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6</v>
      </c>
      <c r="J17" s="71">
        <v>8</v>
      </c>
      <c r="K17" s="71">
        <v>2</v>
      </c>
      <c r="L17" s="71">
        <v>4</v>
      </c>
      <c r="M17" s="71">
        <v>17</v>
      </c>
      <c r="N17" s="71">
        <v>0</v>
      </c>
      <c r="O17" s="72">
        <v>37</v>
      </c>
      <c r="P17" s="71">
        <v>10</v>
      </c>
      <c r="Q17" s="71">
        <v>27</v>
      </c>
      <c r="R17" s="71">
        <v>0</v>
      </c>
      <c r="S17" s="71">
        <v>0</v>
      </c>
      <c r="T17" s="72">
        <v>37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37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9</v>
      </c>
      <c r="J18" s="71">
        <v>22</v>
      </c>
      <c r="K18" s="71">
        <v>10</v>
      </c>
      <c r="L18" s="71">
        <v>3</v>
      </c>
      <c r="M18" s="71">
        <v>13</v>
      </c>
      <c r="N18" s="71">
        <v>0</v>
      </c>
      <c r="O18" s="72">
        <v>57</v>
      </c>
      <c r="P18" s="71">
        <v>5</v>
      </c>
      <c r="Q18" s="71">
        <v>8</v>
      </c>
      <c r="R18" s="71">
        <v>28</v>
      </c>
      <c r="S18" s="71">
        <v>16</v>
      </c>
      <c r="T18" s="72">
        <v>57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12</v>
      </c>
      <c r="J19" s="71">
        <v>58</v>
      </c>
      <c r="K19" s="71">
        <v>18</v>
      </c>
      <c r="L19" s="71">
        <v>18</v>
      </c>
      <c r="M19" s="71">
        <v>32</v>
      </c>
      <c r="N19" s="71">
        <v>1</v>
      </c>
      <c r="O19" s="72">
        <v>139</v>
      </c>
      <c r="P19" s="71">
        <v>76</v>
      </c>
      <c r="Q19" s="71">
        <v>2</v>
      </c>
      <c r="R19" s="71">
        <v>1</v>
      </c>
      <c r="S19" s="71">
        <v>60</v>
      </c>
      <c r="T19" s="72">
        <v>139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139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6</v>
      </c>
      <c r="J20" s="71">
        <v>22</v>
      </c>
      <c r="K20" s="71">
        <v>6</v>
      </c>
      <c r="L20" s="71">
        <v>4</v>
      </c>
      <c r="M20" s="71">
        <v>13</v>
      </c>
      <c r="N20" s="71">
        <v>0</v>
      </c>
      <c r="O20" s="72">
        <v>51</v>
      </c>
      <c r="P20" s="71">
        <v>25</v>
      </c>
      <c r="Q20" s="71">
        <v>9</v>
      </c>
      <c r="R20" s="71">
        <v>17</v>
      </c>
      <c r="S20" s="71">
        <v>0</v>
      </c>
      <c r="T20" s="72">
        <v>51</v>
      </c>
      <c r="U20" s="71">
        <v>0</v>
      </c>
      <c r="V20" s="72">
        <v>2</v>
      </c>
      <c r="W20" s="72">
        <v>2</v>
      </c>
      <c r="X20" s="71">
        <v>0</v>
      </c>
      <c r="Y20" s="71">
        <v>0</v>
      </c>
      <c r="Z20" s="71">
        <v>0</v>
      </c>
      <c r="AA20" s="71"/>
      <c r="AB20" s="71">
        <v>1</v>
      </c>
      <c r="AC20">
        <f t="shared" si="0"/>
        <v>51</v>
      </c>
    </row>
    <row r="21" spans="1:29" ht="13.5" thickBot="1">
      <c r="A21" s="36" t="s">
        <v>66</v>
      </c>
      <c r="B21" s="105">
        <v>0</v>
      </c>
      <c r="C21" s="105">
        <v>1</v>
      </c>
      <c r="D21" s="105">
        <v>0</v>
      </c>
      <c r="E21" s="105">
        <v>1</v>
      </c>
      <c r="F21" s="105">
        <v>3</v>
      </c>
      <c r="G21" s="106">
        <v>0</v>
      </c>
      <c r="H21" s="72">
        <v>5</v>
      </c>
      <c r="I21" s="71">
        <v>28</v>
      </c>
      <c r="J21" s="71">
        <v>87</v>
      </c>
      <c r="K21" s="71">
        <v>28</v>
      </c>
      <c r="L21" s="71">
        <v>9</v>
      </c>
      <c r="M21" s="71">
        <v>150</v>
      </c>
      <c r="N21" s="71">
        <v>0</v>
      </c>
      <c r="O21" s="72">
        <v>302</v>
      </c>
      <c r="P21" s="71">
        <v>253</v>
      </c>
      <c r="Q21" s="71">
        <v>30</v>
      </c>
      <c r="R21" s="71">
        <v>24</v>
      </c>
      <c r="S21" s="71">
        <v>0</v>
      </c>
      <c r="T21" s="72">
        <v>307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307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10</v>
      </c>
      <c r="J22" s="71">
        <v>34</v>
      </c>
      <c r="K22" s="71">
        <v>17</v>
      </c>
      <c r="L22" s="71">
        <v>17</v>
      </c>
      <c r="M22" s="71">
        <v>75</v>
      </c>
      <c r="N22" s="71">
        <v>0</v>
      </c>
      <c r="O22" s="72">
        <v>153</v>
      </c>
      <c r="P22" s="71">
        <v>44</v>
      </c>
      <c r="Q22" s="71">
        <v>6</v>
      </c>
      <c r="R22" s="71">
        <v>103</v>
      </c>
      <c r="S22" s="71">
        <v>0</v>
      </c>
      <c r="T22" s="72">
        <v>153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153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5</v>
      </c>
      <c r="J23" s="71">
        <v>22</v>
      </c>
      <c r="K23" s="71">
        <v>7</v>
      </c>
      <c r="L23" s="71">
        <v>4</v>
      </c>
      <c r="M23" s="71">
        <v>41</v>
      </c>
      <c r="N23" s="71">
        <v>0</v>
      </c>
      <c r="O23" s="72">
        <v>79</v>
      </c>
      <c r="P23" s="71">
        <v>27</v>
      </c>
      <c r="Q23" s="71">
        <v>52</v>
      </c>
      <c r="R23" s="71">
        <v>0</v>
      </c>
      <c r="S23" s="71">
        <v>0</v>
      </c>
      <c r="T23" s="72">
        <v>79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79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18</v>
      </c>
      <c r="K24" s="71">
        <v>11</v>
      </c>
      <c r="L24" s="71">
        <v>4</v>
      </c>
      <c r="M24" s="71">
        <v>38</v>
      </c>
      <c r="N24" s="71">
        <v>0</v>
      </c>
      <c r="O24" s="72">
        <v>73</v>
      </c>
      <c r="P24" s="71">
        <v>42</v>
      </c>
      <c r="Q24" s="71">
        <v>28</v>
      </c>
      <c r="R24" s="71">
        <v>3</v>
      </c>
      <c r="S24" s="71">
        <v>0</v>
      </c>
      <c r="T24" s="72">
        <v>73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>
        <f t="shared" si="0"/>
        <v>73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11</v>
      </c>
      <c r="J25" s="71">
        <v>32</v>
      </c>
      <c r="K25" s="71">
        <v>15</v>
      </c>
      <c r="L25" s="71">
        <v>7</v>
      </c>
      <c r="M25" s="71">
        <v>38</v>
      </c>
      <c r="N25" s="71">
        <v>0</v>
      </c>
      <c r="O25" s="72">
        <v>103</v>
      </c>
      <c r="P25" s="71">
        <v>57</v>
      </c>
      <c r="Q25" s="71">
        <v>26</v>
      </c>
      <c r="R25" s="71">
        <v>20</v>
      </c>
      <c r="S25" s="71">
        <v>0</v>
      </c>
      <c r="T25" s="72">
        <v>103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103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25</v>
      </c>
      <c r="J26" s="71">
        <v>62</v>
      </c>
      <c r="K26" s="71">
        <v>13</v>
      </c>
      <c r="L26" s="71">
        <v>6</v>
      </c>
      <c r="M26" s="71">
        <v>48</v>
      </c>
      <c r="N26" s="71">
        <v>0</v>
      </c>
      <c r="O26" s="72">
        <v>154</v>
      </c>
      <c r="P26" s="71">
        <v>32</v>
      </c>
      <c r="Q26" s="71">
        <v>20</v>
      </c>
      <c r="R26" s="71">
        <v>48</v>
      </c>
      <c r="S26" s="71">
        <v>54</v>
      </c>
      <c r="T26" s="72">
        <v>154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154</v>
      </c>
    </row>
    <row r="27" spans="1:29" ht="13.5" thickBot="1">
      <c r="A27" s="36" t="s">
        <v>52</v>
      </c>
      <c r="B27" s="71">
        <v>0</v>
      </c>
      <c r="C27" s="71">
        <v>1</v>
      </c>
      <c r="D27" s="71">
        <v>0</v>
      </c>
      <c r="E27" s="71">
        <v>0</v>
      </c>
      <c r="F27" s="71">
        <v>1</v>
      </c>
      <c r="G27" s="71">
        <v>0</v>
      </c>
      <c r="H27" s="72">
        <v>2</v>
      </c>
      <c r="I27" s="71">
        <v>22</v>
      </c>
      <c r="J27" s="71">
        <v>72</v>
      </c>
      <c r="K27" s="71">
        <v>32</v>
      </c>
      <c r="L27" s="71">
        <v>15</v>
      </c>
      <c r="M27" s="71">
        <v>106</v>
      </c>
      <c r="N27" s="71">
        <v>0</v>
      </c>
      <c r="O27" s="72">
        <v>247</v>
      </c>
      <c r="P27" s="71">
        <v>125</v>
      </c>
      <c r="Q27" s="71">
        <v>42</v>
      </c>
      <c r="R27" s="71">
        <v>82</v>
      </c>
      <c r="S27" s="71">
        <v>0</v>
      </c>
      <c r="T27" s="72">
        <v>249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249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16</v>
      </c>
      <c r="K28" s="71">
        <v>10</v>
      </c>
      <c r="L28" s="71">
        <v>9</v>
      </c>
      <c r="M28" s="71">
        <v>23</v>
      </c>
      <c r="N28" s="71">
        <v>0</v>
      </c>
      <c r="O28" s="72">
        <v>65</v>
      </c>
      <c r="P28" s="71">
        <v>16</v>
      </c>
      <c r="Q28" s="71">
        <v>4</v>
      </c>
      <c r="R28" s="71">
        <v>44</v>
      </c>
      <c r="S28" s="71">
        <v>1</v>
      </c>
      <c r="T28" s="72">
        <v>65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65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25</v>
      </c>
      <c r="J30" s="71">
        <v>56</v>
      </c>
      <c r="K30" s="71">
        <v>15</v>
      </c>
      <c r="L30" s="71">
        <v>11</v>
      </c>
      <c r="M30" s="71">
        <v>34</v>
      </c>
      <c r="N30" s="71">
        <v>0</v>
      </c>
      <c r="O30" s="72">
        <v>141</v>
      </c>
      <c r="P30" s="71">
        <v>81</v>
      </c>
      <c r="Q30" s="71">
        <v>22</v>
      </c>
      <c r="R30" s="71">
        <v>38</v>
      </c>
      <c r="S30" s="71">
        <v>0</v>
      </c>
      <c r="T30" s="72">
        <v>141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141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72">
        <v>4</v>
      </c>
      <c r="P31" s="71">
        <v>4</v>
      </c>
      <c r="Q31" s="71">
        <v>0</v>
      </c>
      <c r="R31" s="71">
        <v>0</v>
      </c>
      <c r="S31" s="71">
        <v>0</v>
      </c>
      <c r="T31" s="72"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4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</v>
      </c>
      <c r="J32" s="71">
        <v>2</v>
      </c>
      <c r="K32" s="71">
        <v>1</v>
      </c>
      <c r="L32" s="71">
        <v>0</v>
      </c>
      <c r="M32" s="71">
        <v>0</v>
      </c>
      <c r="N32" s="71">
        <v>0</v>
      </c>
      <c r="O32" s="72">
        <v>4</v>
      </c>
      <c r="P32" s="71">
        <v>4</v>
      </c>
      <c r="Q32" s="71">
        <v>0</v>
      </c>
      <c r="R32" s="71">
        <v>0</v>
      </c>
      <c r="S32" s="71">
        <v>0</v>
      </c>
      <c r="T32" s="72">
        <v>4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2</v>
      </c>
      <c r="L34" s="71">
        <v>0</v>
      </c>
      <c r="M34" s="71">
        <v>1</v>
      </c>
      <c r="N34" s="71">
        <v>0</v>
      </c>
      <c r="O34" s="72">
        <v>3</v>
      </c>
      <c r="P34" s="71">
        <v>2</v>
      </c>
      <c r="Q34" s="71">
        <v>1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3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15</v>
      </c>
      <c r="K35" s="73">
        <v>9</v>
      </c>
      <c r="L35" s="73">
        <v>3</v>
      </c>
      <c r="M35" s="73">
        <v>13</v>
      </c>
      <c r="N35" s="73">
        <v>2</v>
      </c>
      <c r="O35" s="74">
        <v>48</v>
      </c>
      <c r="P35" s="73">
        <v>32</v>
      </c>
      <c r="Q35" s="73">
        <v>13</v>
      </c>
      <c r="R35" s="73">
        <v>3</v>
      </c>
      <c r="S35" s="73">
        <v>0</v>
      </c>
      <c r="T35" s="72">
        <v>48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5</v>
      </c>
      <c r="AC35">
        <f t="shared" si="0"/>
        <v>48</v>
      </c>
    </row>
    <row r="36" spans="1:29" ht="13.5" thickBot="1">
      <c r="A36" s="33" t="s">
        <v>62</v>
      </c>
      <c r="B36" s="71">
        <f>SUM(B7:B35)</f>
        <v>0</v>
      </c>
      <c r="C36" s="71">
        <f aca="true" t="shared" si="1" ref="C36:AB36">SUM(C7:C35)</f>
        <v>2</v>
      </c>
      <c r="D36" s="71">
        <f t="shared" si="1"/>
        <v>0</v>
      </c>
      <c r="E36" s="71">
        <f t="shared" si="1"/>
        <v>1</v>
      </c>
      <c r="F36" s="71">
        <f t="shared" si="1"/>
        <v>4</v>
      </c>
      <c r="G36" s="71">
        <f t="shared" si="1"/>
        <v>0</v>
      </c>
      <c r="H36" s="71">
        <f t="shared" si="1"/>
        <v>7</v>
      </c>
      <c r="I36" s="71">
        <f t="shared" si="1"/>
        <v>234</v>
      </c>
      <c r="J36" s="71">
        <f t="shared" si="1"/>
        <v>668</v>
      </c>
      <c r="K36" s="71">
        <f t="shared" si="1"/>
        <v>245</v>
      </c>
      <c r="L36" s="71">
        <f t="shared" si="1"/>
        <v>151</v>
      </c>
      <c r="M36" s="71">
        <f t="shared" si="1"/>
        <v>910</v>
      </c>
      <c r="N36" s="71">
        <f t="shared" si="1"/>
        <v>3</v>
      </c>
      <c r="O36" s="71">
        <f t="shared" si="1"/>
        <v>2211</v>
      </c>
      <c r="P36" s="71">
        <f t="shared" si="1"/>
        <v>1088</v>
      </c>
      <c r="Q36" s="71">
        <f t="shared" si="1"/>
        <v>391</v>
      </c>
      <c r="R36" s="71">
        <f t="shared" si="1"/>
        <v>606</v>
      </c>
      <c r="S36" s="71">
        <f t="shared" si="1"/>
        <v>133</v>
      </c>
      <c r="T36" s="71">
        <f t="shared" si="1"/>
        <v>2218</v>
      </c>
      <c r="U36" s="71">
        <f t="shared" si="1"/>
        <v>0</v>
      </c>
      <c r="V36" s="71">
        <f t="shared" si="1"/>
        <v>2</v>
      </c>
      <c r="W36" s="71">
        <f t="shared" si="1"/>
        <v>2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67</v>
      </c>
      <c r="AC36">
        <f t="shared" si="0"/>
        <v>2218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3.5" thickBot="1">
      <c r="J40" s="36">
        <f>B36+I36</f>
        <v>234</v>
      </c>
      <c r="K40" s="36">
        <f>C36+J36</f>
        <v>670</v>
      </c>
      <c r="L40" s="36">
        <f>D36+K36</f>
        <v>245</v>
      </c>
      <c r="M40" s="36">
        <f>E36+F36+L36+M36</f>
        <v>1066</v>
      </c>
      <c r="N40" s="36">
        <f>G36+N36</f>
        <v>3</v>
      </c>
      <c r="O40" s="36">
        <f>SUM(J40:N40)</f>
        <v>2218</v>
      </c>
      <c r="P40" s="36">
        <f>P36</f>
        <v>1088</v>
      </c>
      <c r="Q40" s="36">
        <f>Q36</f>
        <v>391</v>
      </c>
      <c r="R40" s="36">
        <f>R36</f>
        <v>606</v>
      </c>
      <c r="S40" s="36">
        <f>S36</f>
        <v>133</v>
      </c>
      <c r="T40" s="36">
        <f>SUM(P40:S40)</f>
        <v>2218</v>
      </c>
      <c r="U40" s="166"/>
      <c r="W40" s="36">
        <f>$AB$36</f>
        <v>67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57421875" style="0" customWidth="1"/>
    <col min="10" max="10" width="4.140625" style="0" customWidth="1"/>
    <col min="11" max="11" width="4.00390625" style="0" bestFit="1" customWidth="1"/>
    <col min="12" max="12" width="4.28125" style="0" customWidth="1"/>
    <col min="13" max="13" width="5.421875" style="0" customWidth="1"/>
    <col min="14" max="14" width="4.7109375" style="0" customWidth="1"/>
    <col min="15" max="15" width="7.421875" style="0" customWidth="1"/>
    <col min="16" max="16" width="4.57421875" style="0" customWidth="1"/>
    <col min="17" max="18" width="3.7109375" style="0" customWidth="1"/>
    <col min="19" max="19" width="4.140625" style="0" customWidth="1"/>
    <col min="20" max="20" width="6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2</v>
      </c>
      <c r="K7" s="71">
        <v>0</v>
      </c>
      <c r="L7" s="71">
        <v>0</v>
      </c>
      <c r="M7" s="71">
        <v>2</v>
      </c>
      <c r="N7" s="71">
        <v>0</v>
      </c>
      <c r="O7" s="72">
        <f aca="true" t="shared" si="0" ref="O7:O35">SUM(I7:N7)</f>
        <v>4</v>
      </c>
      <c r="P7" s="71">
        <v>4</v>
      </c>
      <c r="Q7" s="71">
        <v>0</v>
      </c>
      <c r="R7" s="71">
        <v>0</v>
      </c>
      <c r="S7" s="71">
        <v>0</v>
      </c>
      <c r="T7" s="72">
        <v>4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4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4</v>
      </c>
      <c r="K8" s="71">
        <v>1</v>
      </c>
      <c r="L8" s="71">
        <v>1</v>
      </c>
      <c r="M8" s="71">
        <v>13</v>
      </c>
      <c r="N8" s="71">
        <v>0</v>
      </c>
      <c r="O8" s="72">
        <f t="shared" si="0"/>
        <v>20</v>
      </c>
      <c r="P8" s="71">
        <v>2</v>
      </c>
      <c r="Q8" s="71">
        <v>3</v>
      </c>
      <c r="R8" s="71">
        <v>15</v>
      </c>
      <c r="S8" s="71">
        <v>0</v>
      </c>
      <c r="T8" s="72">
        <v>20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20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1</v>
      </c>
      <c r="G9" s="71">
        <v>0</v>
      </c>
      <c r="H9" s="72">
        <v>1</v>
      </c>
      <c r="I9" s="71">
        <v>2</v>
      </c>
      <c r="J9" s="71">
        <v>6</v>
      </c>
      <c r="K9" s="71">
        <v>1</v>
      </c>
      <c r="L9" s="71">
        <v>0</v>
      </c>
      <c r="M9" s="71">
        <v>1</v>
      </c>
      <c r="N9" s="71">
        <v>0</v>
      </c>
      <c r="O9" s="72">
        <f t="shared" si="0"/>
        <v>10</v>
      </c>
      <c r="P9" s="71">
        <v>10</v>
      </c>
      <c r="Q9" s="71">
        <v>0</v>
      </c>
      <c r="R9" s="71">
        <v>1</v>
      </c>
      <c r="S9" s="71">
        <v>0</v>
      </c>
      <c r="T9" s="72"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4</v>
      </c>
      <c r="AA9" s="71">
        <v>6</v>
      </c>
      <c r="AB9" s="71">
        <v>4</v>
      </c>
      <c r="AC9">
        <f t="shared" si="1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1</v>
      </c>
      <c r="L10" s="71">
        <v>0</v>
      </c>
      <c r="M10" s="71">
        <v>5</v>
      </c>
      <c r="N10" s="71">
        <v>0</v>
      </c>
      <c r="O10" s="72">
        <f t="shared" si="0"/>
        <v>7</v>
      </c>
      <c r="P10" s="71">
        <v>7</v>
      </c>
      <c r="Q10" s="71">
        <v>0</v>
      </c>
      <c r="R10" s="71">
        <v>0</v>
      </c>
      <c r="S10" s="71">
        <v>0</v>
      </c>
      <c r="T10" s="72">
        <v>7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2</v>
      </c>
      <c r="AC10">
        <f t="shared" si="1"/>
        <v>7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1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15</v>
      </c>
      <c r="J13" s="71">
        <v>32</v>
      </c>
      <c r="K13" s="71">
        <v>8</v>
      </c>
      <c r="L13" s="71">
        <v>9</v>
      </c>
      <c r="M13" s="71">
        <v>64</v>
      </c>
      <c r="N13" s="71">
        <v>0</v>
      </c>
      <c r="O13" s="72">
        <f t="shared" si="0"/>
        <v>128</v>
      </c>
      <c r="P13" s="71">
        <v>47</v>
      </c>
      <c r="Q13" s="71">
        <v>7</v>
      </c>
      <c r="R13" s="71">
        <v>74</v>
      </c>
      <c r="S13" s="71"/>
      <c r="T13" s="72">
        <v>128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1"/>
        <v>128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25</v>
      </c>
      <c r="K14" s="71">
        <v>15</v>
      </c>
      <c r="L14" s="71">
        <v>6</v>
      </c>
      <c r="M14" s="71">
        <v>80</v>
      </c>
      <c r="N14" s="71">
        <v>0</v>
      </c>
      <c r="O14" s="72">
        <v>130</v>
      </c>
      <c r="P14" s="71">
        <v>46</v>
      </c>
      <c r="Q14" s="71">
        <v>4</v>
      </c>
      <c r="R14" s="71">
        <v>80</v>
      </c>
      <c r="S14" s="71">
        <v>0</v>
      </c>
      <c r="T14" s="72">
        <v>130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1"/>
        <v>130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13</v>
      </c>
      <c r="J15" s="71">
        <v>35</v>
      </c>
      <c r="K15" s="71">
        <v>14</v>
      </c>
      <c r="L15" s="71">
        <v>10</v>
      </c>
      <c r="M15" s="71">
        <v>77</v>
      </c>
      <c r="N15" s="71">
        <v>0</v>
      </c>
      <c r="O15" s="72">
        <f t="shared" si="0"/>
        <v>149</v>
      </c>
      <c r="P15" s="71">
        <v>84</v>
      </c>
      <c r="Q15" s="71">
        <v>44</v>
      </c>
      <c r="R15" s="71">
        <v>21</v>
      </c>
      <c r="S15" s="71">
        <v>0</v>
      </c>
      <c r="T15" s="72">
        <v>149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1"/>
        <v>149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8</v>
      </c>
      <c r="J16" s="71">
        <v>13</v>
      </c>
      <c r="K16" s="71">
        <v>2</v>
      </c>
      <c r="L16" s="71">
        <v>5</v>
      </c>
      <c r="M16" s="71">
        <v>43</v>
      </c>
      <c r="N16" s="71">
        <v>0</v>
      </c>
      <c r="O16" s="72">
        <f t="shared" si="0"/>
        <v>71</v>
      </c>
      <c r="P16" s="71">
        <v>20</v>
      </c>
      <c r="Q16" s="71">
        <v>11</v>
      </c>
      <c r="R16" s="71">
        <v>40</v>
      </c>
      <c r="S16" s="71">
        <v>0</v>
      </c>
      <c r="T16" s="72">
        <v>71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1"/>
        <v>71</v>
      </c>
    </row>
    <row r="17" spans="1:29" ht="13.5" thickBot="1">
      <c r="A17" s="36" t="s">
        <v>45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6">
        <v>0</v>
      </c>
      <c r="I17" s="145">
        <v>3</v>
      </c>
      <c r="J17" s="145">
        <v>13</v>
      </c>
      <c r="K17" s="145">
        <v>7</v>
      </c>
      <c r="L17" s="145">
        <v>4</v>
      </c>
      <c r="M17" s="145">
        <v>36</v>
      </c>
      <c r="N17" s="145">
        <v>0</v>
      </c>
      <c r="O17" s="72">
        <f t="shared" si="0"/>
        <v>63</v>
      </c>
      <c r="P17" s="145">
        <v>16</v>
      </c>
      <c r="Q17" s="145">
        <v>44</v>
      </c>
      <c r="R17" s="145">
        <v>3</v>
      </c>
      <c r="S17" s="145">
        <v>0</v>
      </c>
      <c r="T17" s="146">
        <v>63</v>
      </c>
      <c r="U17" s="145">
        <v>0</v>
      </c>
      <c r="V17" s="146">
        <v>0</v>
      </c>
      <c r="W17" s="146">
        <v>0</v>
      </c>
      <c r="X17" s="145">
        <v>0</v>
      </c>
      <c r="Y17" s="145">
        <v>0</v>
      </c>
      <c r="Z17" s="145">
        <v>0</v>
      </c>
      <c r="AA17" s="145"/>
      <c r="AB17" s="145">
        <v>1</v>
      </c>
      <c r="AC17" s="147">
        <f t="shared" si="1"/>
        <v>63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6</v>
      </c>
      <c r="J18" s="71">
        <v>41</v>
      </c>
      <c r="K18" s="71">
        <v>11</v>
      </c>
      <c r="L18" s="71">
        <v>7</v>
      </c>
      <c r="M18" s="71">
        <v>22</v>
      </c>
      <c r="N18" s="71">
        <v>0</v>
      </c>
      <c r="O18" s="72">
        <v>87</v>
      </c>
      <c r="P18" s="71">
        <v>9</v>
      </c>
      <c r="Q18" s="71">
        <v>22</v>
      </c>
      <c r="R18" s="71">
        <v>37</v>
      </c>
      <c r="S18" s="71">
        <v>19</v>
      </c>
      <c r="T18" s="72">
        <v>87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87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9</v>
      </c>
      <c r="J19" s="71">
        <v>49</v>
      </c>
      <c r="K19" s="71">
        <v>23</v>
      </c>
      <c r="L19" s="71">
        <v>8</v>
      </c>
      <c r="M19" s="71">
        <v>64</v>
      </c>
      <c r="N19" s="71">
        <v>0</v>
      </c>
      <c r="O19" s="72">
        <f t="shared" si="0"/>
        <v>153</v>
      </c>
      <c r="P19" s="71">
        <v>78</v>
      </c>
      <c r="Q19" s="71">
        <v>7</v>
      </c>
      <c r="R19" s="71">
        <v>2</v>
      </c>
      <c r="S19" s="71">
        <v>66</v>
      </c>
      <c r="T19" s="72">
        <v>153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1"/>
        <v>153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6</v>
      </c>
      <c r="J20" s="71">
        <v>25</v>
      </c>
      <c r="K20" s="71">
        <v>8</v>
      </c>
      <c r="L20" s="71">
        <v>2</v>
      </c>
      <c r="M20" s="71">
        <v>29</v>
      </c>
      <c r="N20" s="71">
        <v>2</v>
      </c>
      <c r="O20" s="72">
        <f t="shared" si="0"/>
        <v>72</v>
      </c>
      <c r="P20" s="71">
        <v>32</v>
      </c>
      <c r="Q20" s="71">
        <v>7</v>
      </c>
      <c r="R20" s="71">
        <v>31</v>
      </c>
      <c r="S20" s="71">
        <v>2</v>
      </c>
      <c r="T20" s="72">
        <v>72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1"/>
        <v>72</v>
      </c>
    </row>
    <row r="21" spans="1:29" ht="13.5" thickBot="1">
      <c r="A21" s="36" t="s">
        <v>66</v>
      </c>
      <c r="B21" s="71">
        <v>0</v>
      </c>
      <c r="C21" s="71">
        <v>5</v>
      </c>
      <c r="D21" s="71">
        <v>1</v>
      </c>
      <c r="E21" s="71">
        <v>0</v>
      </c>
      <c r="F21" s="71">
        <v>1</v>
      </c>
      <c r="G21" s="71">
        <v>0</v>
      </c>
      <c r="H21" s="72">
        <v>7</v>
      </c>
      <c r="I21" s="71">
        <v>32</v>
      </c>
      <c r="J21" s="71">
        <v>88</v>
      </c>
      <c r="K21" s="71">
        <v>40</v>
      </c>
      <c r="L21" s="71">
        <v>7</v>
      </c>
      <c r="M21" s="71">
        <v>136</v>
      </c>
      <c r="N21" s="71">
        <v>0</v>
      </c>
      <c r="O21" s="72">
        <f t="shared" si="0"/>
        <v>303</v>
      </c>
      <c r="P21" s="71">
        <v>255</v>
      </c>
      <c r="Q21" s="71">
        <v>32</v>
      </c>
      <c r="R21" s="71">
        <v>23</v>
      </c>
      <c r="S21" s="71">
        <v>0</v>
      </c>
      <c r="T21" s="72">
        <v>310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6</v>
      </c>
      <c r="AC21">
        <f t="shared" si="1"/>
        <v>310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6</v>
      </c>
      <c r="J22" s="71">
        <v>38</v>
      </c>
      <c r="K22" s="71">
        <v>17</v>
      </c>
      <c r="L22" s="71">
        <v>12</v>
      </c>
      <c r="M22" s="71">
        <v>81</v>
      </c>
      <c r="N22" s="71">
        <v>0</v>
      </c>
      <c r="O22" s="72">
        <f t="shared" si="0"/>
        <v>154</v>
      </c>
      <c r="P22" s="71">
        <v>42</v>
      </c>
      <c r="Q22" s="71">
        <v>2</v>
      </c>
      <c r="R22" s="71">
        <v>110</v>
      </c>
      <c r="S22" s="71">
        <v>0</v>
      </c>
      <c r="T22" s="72">
        <v>154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154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</v>
      </c>
      <c r="J23" s="71">
        <v>15</v>
      </c>
      <c r="K23" s="71">
        <v>8</v>
      </c>
      <c r="L23" s="71">
        <v>9</v>
      </c>
      <c r="M23" s="71">
        <v>23</v>
      </c>
      <c r="N23" s="71">
        <v>0</v>
      </c>
      <c r="O23" s="72">
        <f t="shared" si="0"/>
        <v>56</v>
      </c>
      <c r="P23" s="71">
        <v>16</v>
      </c>
      <c r="Q23" s="71">
        <v>40</v>
      </c>
      <c r="R23" s="71">
        <v>0</v>
      </c>
      <c r="S23" s="71">
        <v>0</v>
      </c>
      <c r="T23" s="72">
        <v>56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>
        <f t="shared" si="1"/>
        <v>56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14</v>
      </c>
      <c r="K24" s="71">
        <v>10</v>
      </c>
      <c r="L24" s="71">
        <v>7</v>
      </c>
      <c r="M24" s="71">
        <v>38</v>
      </c>
      <c r="N24" s="71">
        <v>0</v>
      </c>
      <c r="O24" s="72">
        <f t="shared" si="0"/>
        <v>70</v>
      </c>
      <c r="P24" s="71">
        <v>35</v>
      </c>
      <c r="Q24" s="71">
        <v>34</v>
      </c>
      <c r="R24" s="71">
        <v>1</v>
      </c>
      <c r="S24" s="71">
        <v>0</v>
      </c>
      <c r="T24" s="72">
        <v>70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70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10</v>
      </c>
      <c r="J25" s="71">
        <v>30</v>
      </c>
      <c r="K25" s="71">
        <v>8</v>
      </c>
      <c r="L25" s="71">
        <v>2</v>
      </c>
      <c r="M25" s="71">
        <v>60</v>
      </c>
      <c r="N25" s="71">
        <v>0</v>
      </c>
      <c r="O25" s="72">
        <f t="shared" si="0"/>
        <v>110</v>
      </c>
      <c r="P25" s="71">
        <v>51</v>
      </c>
      <c r="Q25" s="71">
        <v>29</v>
      </c>
      <c r="R25" s="71">
        <v>30</v>
      </c>
      <c r="S25" s="71">
        <v>0</v>
      </c>
      <c r="T25" s="72">
        <v>110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110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14</v>
      </c>
      <c r="J26" s="71">
        <v>61</v>
      </c>
      <c r="K26" s="71">
        <v>13</v>
      </c>
      <c r="L26" s="71">
        <v>9</v>
      </c>
      <c r="M26" s="71">
        <v>41</v>
      </c>
      <c r="N26" s="71">
        <v>0</v>
      </c>
      <c r="O26" s="72">
        <f t="shared" si="0"/>
        <v>138</v>
      </c>
      <c r="P26" s="71">
        <v>13</v>
      </c>
      <c r="Q26" s="71">
        <v>26</v>
      </c>
      <c r="R26" s="71">
        <v>70</v>
      </c>
      <c r="S26" s="71">
        <v>29</v>
      </c>
      <c r="T26" s="72">
        <v>138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138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21</v>
      </c>
      <c r="J27" s="71">
        <v>69</v>
      </c>
      <c r="K27" s="71">
        <v>26</v>
      </c>
      <c r="L27" s="71">
        <v>13</v>
      </c>
      <c r="M27" s="71">
        <v>81</v>
      </c>
      <c r="N27" s="71">
        <v>0</v>
      </c>
      <c r="O27" s="72">
        <v>210</v>
      </c>
      <c r="P27" s="71">
        <v>97</v>
      </c>
      <c r="Q27" s="71">
        <v>42</v>
      </c>
      <c r="R27" s="71">
        <v>71</v>
      </c>
      <c r="S27" s="71">
        <v>0</v>
      </c>
      <c r="T27" s="72">
        <v>210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>
        <f t="shared" si="1"/>
        <v>210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5</v>
      </c>
      <c r="J28" s="71">
        <v>20</v>
      </c>
      <c r="K28" s="71">
        <v>7</v>
      </c>
      <c r="L28" s="71">
        <v>9</v>
      </c>
      <c r="M28" s="71">
        <v>40</v>
      </c>
      <c r="N28" s="71">
        <v>0</v>
      </c>
      <c r="O28" s="72">
        <f t="shared" si="0"/>
        <v>81</v>
      </c>
      <c r="P28" s="71">
        <v>24</v>
      </c>
      <c r="Q28" s="71">
        <v>12</v>
      </c>
      <c r="R28" s="71">
        <v>42</v>
      </c>
      <c r="S28" s="71">
        <v>3</v>
      </c>
      <c r="T28" s="72">
        <v>81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1"/>
        <v>81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32</v>
      </c>
      <c r="J30" s="71">
        <v>70</v>
      </c>
      <c r="K30" s="71">
        <v>26</v>
      </c>
      <c r="L30" s="71">
        <v>8</v>
      </c>
      <c r="M30" s="71">
        <v>36</v>
      </c>
      <c r="N30" s="71">
        <v>0</v>
      </c>
      <c r="O30" s="72">
        <f t="shared" si="0"/>
        <v>172</v>
      </c>
      <c r="P30" s="71">
        <v>107</v>
      </c>
      <c r="Q30" s="71">
        <v>24</v>
      </c>
      <c r="R30" s="71">
        <v>41</v>
      </c>
      <c r="S30" s="71"/>
      <c r="T30" s="72">
        <v>172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172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5</v>
      </c>
      <c r="K31" s="71">
        <v>2</v>
      </c>
      <c r="L31" s="71">
        <v>1</v>
      </c>
      <c r="M31" s="71">
        <v>18</v>
      </c>
      <c r="N31" s="71">
        <v>0</v>
      </c>
      <c r="O31" s="72">
        <f t="shared" si="0"/>
        <v>26</v>
      </c>
      <c r="P31" s="71">
        <v>26</v>
      </c>
      <c r="Q31" s="71">
        <v>0</v>
      </c>
      <c r="R31" s="71">
        <v>0</v>
      </c>
      <c r="S31" s="71">
        <v>0</v>
      </c>
      <c r="T31" s="72">
        <v>26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3</v>
      </c>
      <c r="AC31">
        <f t="shared" si="1"/>
        <v>26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72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>
        <f t="shared" si="1"/>
        <v>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3</v>
      </c>
      <c r="N34" s="71">
        <v>0</v>
      </c>
      <c r="O34" s="72">
        <v>3</v>
      </c>
      <c r="P34" s="71">
        <v>3</v>
      </c>
      <c r="Q34" s="71">
        <v>0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1"/>
        <v>3</v>
      </c>
    </row>
    <row r="35" spans="1:29" ht="13.5" thickBot="1">
      <c r="A35" s="36" t="s">
        <v>60</v>
      </c>
      <c r="B35" s="71">
        <v>1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1</v>
      </c>
      <c r="I35" s="73">
        <v>4</v>
      </c>
      <c r="J35" s="73">
        <v>29</v>
      </c>
      <c r="K35" s="73">
        <v>9</v>
      </c>
      <c r="L35" s="73">
        <v>2</v>
      </c>
      <c r="M35" s="73">
        <v>11</v>
      </c>
      <c r="N35" s="73">
        <v>2</v>
      </c>
      <c r="O35" s="72">
        <f t="shared" si="0"/>
        <v>57</v>
      </c>
      <c r="P35" s="73">
        <v>27</v>
      </c>
      <c r="Q35" s="73">
        <v>19</v>
      </c>
      <c r="R35" s="73">
        <v>12</v>
      </c>
      <c r="S35" s="73">
        <v>0</v>
      </c>
      <c r="T35" s="72">
        <v>58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5</v>
      </c>
      <c r="AC35">
        <f t="shared" si="1"/>
        <v>58</v>
      </c>
    </row>
    <row r="36" spans="1:29" ht="13.5" thickBot="1">
      <c r="A36" s="33" t="s">
        <v>62</v>
      </c>
      <c r="B36" s="71">
        <f aca="true" t="shared" si="2" ref="B36:AB36">SUM(B7:B35)</f>
        <v>1</v>
      </c>
      <c r="C36" s="71">
        <f t="shared" si="2"/>
        <v>5</v>
      </c>
      <c r="D36" s="71">
        <f t="shared" si="2"/>
        <v>1</v>
      </c>
      <c r="E36" s="71">
        <f t="shared" si="2"/>
        <v>0</v>
      </c>
      <c r="F36" s="71">
        <f t="shared" si="2"/>
        <v>2</v>
      </c>
      <c r="G36" s="71">
        <f t="shared" si="2"/>
        <v>0</v>
      </c>
      <c r="H36" s="71">
        <f t="shared" si="2"/>
        <v>9</v>
      </c>
      <c r="I36" s="71">
        <f t="shared" si="2"/>
        <v>193</v>
      </c>
      <c r="J36" s="71">
        <f t="shared" si="2"/>
        <v>685</v>
      </c>
      <c r="K36" s="71">
        <f t="shared" si="2"/>
        <v>257</v>
      </c>
      <c r="L36" s="71">
        <f t="shared" si="2"/>
        <v>131</v>
      </c>
      <c r="M36" s="71">
        <f t="shared" si="2"/>
        <v>1004</v>
      </c>
      <c r="N36" s="71">
        <f t="shared" si="2"/>
        <v>4</v>
      </c>
      <c r="O36" s="71">
        <f t="shared" si="2"/>
        <v>2274</v>
      </c>
      <c r="P36" s="71">
        <f t="shared" si="2"/>
        <v>1051</v>
      </c>
      <c r="Q36" s="71">
        <f t="shared" si="2"/>
        <v>409</v>
      </c>
      <c r="R36" s="71">
        <f t="shared" si="2"/>
        <v>704</v>
      </c>
      <c r="S36" s="71">
        <f t="shared" si="2"/>
        <v>119</v>
      </c>
      <c r="T36" s="71">
        <f t="shared" si="2"/>
        <v>2283</v>
      </c>
      <c r="U36" s="71">
        <f t="shared" si="2"/>
        <v>0</v>
      </c>
      <c r="V36" s="71">
        <f t="shared" si="2"/>
        <v>0</v>
      </c>
      <c r="W36" s="71">
        <f t="shared" si="2"/>
        <v>0</v>
      </c>
      <c r="X36" s="71">
        <f t="shared" si="2"/>
        <v>0</v>
      </c>
      <c r="Y36" s="71">
        <f t="shared" si="2"/>
        <v>0</v>
      </c>
      <c r="Z36" s="71">
        <f t="shared" si="2"/>
        <v>4</v>
      </c>
      <c r="AA36" s="71">
        <f t="shared" si="2"/>
        <v>111</v>
      </c>
      <c r="AB36" s="71">
        <f t="shared" si="2"/>
        <v>69</v>
      </c>
      <c r="AC36">
        <f t="shared" si="1"/>
        <v>2283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3.5" thickBot="1">
      <c r="J40" s="36">
        <f>B36+I36</f>
        <v>194</v>
      </c>
      <c r="K40" s="36">
        <f>C36+J36</f>
        <v>690</v>
      </c>
      <c r="L40" s="36">
        <f>D36+K36</f>
        <v>258</v>
      </c>
      <c r="M40" s="36">
        <f>E36+F36+L36+M36</f>
        <v>1137</v>
      </c>
      <c r="N40" s="36">
        <f>G36+N36</f>
        <v>4</v>
      </c>
      <c r="O40" s="36">
        <f>SUM(J40:N40)</f>
        <v>2283</v>
      </c>
      <c r="P40" s="36">
        <f>P36</f>
        <v>1051</v>
      </c>
      <c r="Q40" s="36">
        <f>Q36</f>
        <v>409</v>
      </c>
      <c r="R40" s="36">
        <f>R36</f>
        <v>704</v>
      </c>
      <c r="S40" s="36">
        <f>S36</f>
        <v>119</v>
      </c>
      <c r="T40" s="36">
        <f>SUM(P40:S40)</f>
        <v>2283</v>
      </c>
      <c r="U40" s="166"/>
      <c r="W40" s="36">
        <f>$AB$36</f>
        <v>69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140625" style="0" customWidth="1"/>
    <col min="15" max="15" width="7.00390625" style="0" customWidth="1"/>
    <col min="16" max="16" width="4.7109375" style="0" customWidth="1"/>
    <col min="17" max="18" width="3.7109375" style="0" customWidth="1"/>
    <col min="19" max="19" width="4.28125" style="0" customWidth="1"/>
    <col min="20" max="20" width="7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0</v>
      </c>
      <c r="L7" s="88">
        <v>0</v>
      </c>
      <c r="M7" s="88">
        <v>0</v>
      </c>
      <c r="N7" s="88">
        <v>0</v>
      </c>
      <c r="O7" s="89">
        <f>SUM(I7:N7)</f>
        <v>1</v>
      </c>
      <c r="P7" s="88">
        <v>1</v>
      </c>
      <c r="Q7" s="88">
        <v>0</v>
      </c>
      <c r="R7" s="88">
        <v>0</v>
      </c>
      <c r="S7" s="88">
        <v>0</v>
      </c>
      <c r="T7" s="89">
        <v>1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>
        <f>SUM(P7:S7)</f>
        <v>1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4</v>
      </c>
      <c r="J8" s="88">
        <v>8</v>
      </c>
      <c r="K8" s="88">
        <v>4</v>
      </c>
      <c r="L8" s="88">
        <v>1</v>
      </c>
      <c r="M8" s="88">
        <v>29</v>
      </c>
      <c r="N8" s="88">
        <v>0</v>
      </c>
      <c r="O8" s="89">
        <f aca="true" t="shared" si="0" ref="O8:O35">SUM(I8:N8)</f>
        <v>46</v>
      </c>
      <c r="P8" s="88">
        <v>6</v>
      </c>
      <c r="Q8" s="88">
        <v>9</v>
      </c>
      <c r="R8" s="88">
        <v>31</v>
      </c>
      <c r="S8" s="88">
        <v>0</v>
      </c>
      <c r="T8" s="89">
        <v>46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1" ref="AC8:AC36">SUM(P8:S8)</f>
        <v>46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1</v>
      </c>
      <c r="J9" s="88">
        <v>2</v>
      </c>
      <c r="K9" s="88">
        <v>1</v>
      </c>
      <c r="L9" s="88">
        <v>0</v>
      </c>
      <c r="M9" s="88">
        <v>5</v>
      </c>
      <c r="N9" s="88">
        <v>0</v>
      </c>
      <c r="O9" s="89">
        <f t="shared" si="0"/>
        <v>9</v>
      </c>
      <c r="P9" s="88">
        <v>9</v>
      </c>
      <c r="Q9" s="88">
        <v>0</v>
      </c>
      <c r="R9" s="88">
        <v>0</v>
      </c>
      <c r="S9" s="88">
        <v>0</v>
      </c>
      <c r="T9" s="89">
        <v>9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6</v>
      </c>
      <c r="AB9" s="88">
        <v>3</v>
      </c>
      <c r="AC9">
        <f t="shared" si="1"/>
        <v>9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1</v>
      </c>
      <c r="J10" s="88">
        <v>3</v>
      </c>
      <c r="K10" s="88">
        <v>1</v>
      </c>
      <c r="L10" s="88">
        <v>1</v>
      </c>
      <c r="M10" s="88">
        <v>5</v>
      </c>
      <c r="N10" s="88">
        <v>0</v>
      </c>
      <c r="O10" s="89">
        <f t="shared" si="0"/>
        <v>11</v>
      </c>
      <c r="P10" s="88">
        <v>8</v>
      </c>
      <c r="Q10" s="88">
        <v>3</v>
      </c>
      <c r="R10" s="88">
        <v>0</v>
      </c>
      <c r="S10" s="88">
        <v>0</v>
      </c>
      <c r="T10" s="89">
        <v>11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1"/>
        <v>11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0"/>
        <v>0</v>
      </c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>
        <v>0</v>
      </c>
      <c r="AC11">
        <f t="shared" si="1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0"/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1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15</v>
      </c>
      <c r="J13" s="88">
        <v>37</v>
      </c>
      <c r="K13" s="88">
        <v>14</v>
      </c>
      <c r="L13" s="88">
        <v>7</v>
      </c>
      <c r="M13" s="88">
        <v>49</v>
      </c>
      <c r="N13" s="88"/>
      <c r="O13" s="89">
        <f t="shared" si="0"/>
        <v>122</v>
      </c>
      <c r="P13" s="88">
        <v>47</v>
      </c>
      <c r="Q13" s="88">
        <v>11</v>
      </c>
      <c r="R13" s="88">
        <v>64</v>
      </c>
      <c r="S13" s="88"/>
      <c r="T13" s="89">
        <v>122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>
        <f t="shared" si="1"/>
        <v>122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2</v>
      </c>
      <c r="J14" s="88">
        <v>35</v>
      </c>
      <c r="K14" s="88">
        <v>13</v>
      </c>
      <c r="L14" s="88">
        <v>8</v>
      </c>
      <c r="M14" s="88">
        <v>46</v>
      </c>
      <c r="N14" s="88">
        <v>0</v>
      </c>
      <c r="O14" s="89">
        <f t="shared" si="0"/>
        <v>104</v>
      </c>
      <c r="P14" s="88">
        <v>48</v>
      </c>
      <c r="Q14" s="88">
        <v>3</v>
      </c>
      <c r="R14" s="88">
        <v>53</v>
      </c>
      <c r="S14" s="88">
        <v>0</v>
      </c>
      <c r="T14" s="89">
        <v>104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1"/>
        <v>104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20</v>
      </c>
      <c r="J15" s="88">
        <v>77</v>
      </c>
      <c r="K15" s="88">
        <v>16</v>
      </c>
      <c r="L15" s="88">
        <v>11</v>
      </c>
      <c r="M15" s="88">
        <v>85</v>
      </c>
      <c r="N15" s="88">
        <v>0</v>
      </c>
      <c r="O15" s="89">
        <f t="shared" si="0"/>
        <v>209</v>
      </c>
      <c r="P15" s="88">
        <v>129</v>
      </c>
      <c r="Q15" s="88">
        <v>57</v>
      </c>
      <c r="R15" s="88">
        <v>23</v>
      </c>
      <c r="S15" s="88">
        <v>0</v>
      </c>
      <c r="T15" s="89">
        <v>209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1"/>
        <v>209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19</v>
      </c>
      <c r="K16" s="88">
        <v>4</v>
      </c>
      <c r="L16" s="88">
        <v>1</v>
      </c>
      <c r="M16" s="88">
        <v>62</v>
      </c>
      <c r="N16" s="88">
        <v>0</v>
      </c>
      <c r="O16" s="89">
        <f t="shared" si="0"/>
        <v>91</v>
      </c>
      <c r="P16" s="88">
        <v>25</v>
      </c>
      <c r="Q16" s="88">
        <v>9</v>
      </c>
      <c r="R16" s="88">
        <v>57</v>
      </c>
      <c r="S16" s="88">
        <v>0</v>
      </c>
      <c r="T16" s="89">
        <v>91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1"/>
        <v>91</v>
      </c>
    </row>
    <row r="17" spans="1:33" ht="13.5" thickBot="1">
      <c r="A17" s="36" t="s">
        <v>45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3">
        <v>0</v>
      </c>
      <c r="I17" s="142">
        <v>8</v>
      </c>
      <c r="J17" s="142">
        <v>12</v>
      </c>
      <c r="K17" s="142">
        <v>8</v>
      </c>
      <c r="L17" s="142">
        <v>1</v>
      </c>
      <c r="M17" s="142">
        <v>27</v>
      </c>
      <c r="N17" s="142">
        <v>0</v>
      </c>
      <c r="O17" s="89">
        <f t="shared" si="0"/>
        <v>56</v>
      </c>
      <c r="P17" s="142">
        <v>10</v>
      </c>
      <c r="Q17" s="142">
        <v>44</v>
      </c>
      <c r="R17" s="142">
        <v>2</v>
      </c>
      <c r="S17" s="142">
        <v>0</v>
      </c>
      <c r="T17" s="143">
        <v>56</v>
      </c>
      <c r="U17" s="142">
        <v>0</v>
      </c>
      <c r="V17" s="143">
        <v>0</v>
      </c>
      <c r="W17" s="143">
        <v>0</v>
      </c>
      <c r="X17" s="142">
        <v>0</v>
      </c>
      <c r="Y17" s="142">
        <v>0</v>
      </c>
      <c r="Z17" s="142">
        <v>0</v>
      </c>
      <c r="AA17" s="142"/>
      <c r="AB17" s="142">
        <v>1</v>
      </c>
      <c r="AC17" s="147">
        <f>SUM(P17:S17)</f>
        <v>56</v>
      </c>
      <c r="AE17" s="141"/>
      <c r="AF17" s="141"/>
      <c r="AG17" s="141"/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4</v>
      </c>
      <c r="J18" s="88">
        <v>43</v>
      </c>
      <c r="K18" s="88">
        <v>10</v>
      </c>
      <c r="L18" s="88">
        <v>3</v>
      </c>
      <c r="M18" s="88">
        <v>11</v>
      </c>
      <c r="N18" s="88">
        <v>0</v>
      </c>
      <c r="O18" s="89">
        <v>71</v>
      </c>
      <c r="P18" s="88">
        <v>2</v>
      </c>
      <c r="Q18" s="88">
        <v>20</v>
      </c>
      <c r="R18" s="88">
        <v>29</v>
      </c>
      <c r="S18" s="88">
        <v>21</v>
      </c>
      <c r="T18" s="89">
        <v>72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1"/>
        <v>72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17</v>
      </c>
      <c r="J19" s="88">
        <v>38</v>
      </c>
      <c r="K19" s="88">
        <v>7</v>
      </c>
      <c r="L19" s="88">
        <v>4</v>
      </c>
      <c r="M19" s="88">
        <v>36</v>
      </c>
      <c r="N19" s="88">
        <v>1</v>
      </c>
      <c r="O19" s="89">
        <f t="shared" si="0"/>
        <v>103</v>
      </c>
      <c r="P19" s="88">
        <v>59</v>
      </c>
      <c r="Q19" s="88">
        <v>1</v>
      </c>
      <c r="R19" s="88">
        <v>6</v>
      </c>
      <c r="S19" s="88">
        <v>37</v>
      </c>
      <c r="T19" s="89">
        <v>103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1"/>
        <v>103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6</v>
      </c>
      <c r="J20" s="88">
        <v>31</v>
      </c>
      <c r="K20" s="88">
        <v>8</v>
      </c>
      <c r="L20" s="88">
        <v>3</v>
      </c>
      <c r="M20" s="88">
        <v>40</v>
      </c>
      <c r="N20" s="88">
        <v>0</v>
      </c>
      <c r="O20" s="89">
        <f t="shared" si="0"/>
        <v>88</v>
      </c>
      <c r="P20" s="88">
        <v>39</v>
      </c>
      <c r="Q20" s="88">
        <v>13</v>
      </c>
      <c r="R20" s="88">
        <v>36</v>
      </c>
      <c r="S20" s="88">
        <v>0</v>
      </c>
      <c r="T20" s="89">
        <v>88</v>
      </c>
      <c r="U20" s="88">
        <v>0</v>
      </c>
      <c r="V20" s="89">
        <v>3</v>
      </c>
      <c r="W20" s="89">
        <v>3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1"/>
        <v>88</v>
      </c>
    </row>
    <row r="21" spans="1:29" ht="13.5" thickBot="1">
      <c r="A21" s="36" t="s">
        <v>66</v>
      </c>
      <c r="B21" s="88">
        <v>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27</v>
      </c>
      <c r="J21" s="88">
        <v>91</v>
      </c>
      <c r="K21" s="88">
        <v>28</v>
      </c>
      <c r="L21" s="88">
        <v>4</v>
      </c>
      <c r="M21" s="88">
        <v>106</v>
      </c>
      <c r="N21" s="88">
        <v>0</v>
      </c>
      <c r="O21" s="89">
        <f t="shared" si="0"/>
        <v>256</v>
      </c>
      <c r="P21" s="88">
        <v>198</v>
      </c>
      <c r="Q21" s="88">
        <v>30</v>
      </c>
      <c r="R21" s="88">
        <v>29</v>
      </c>
      <c r="S21" s="88">
        <v>0</v>
      </c>
      <c r="T21" s="89">
        <v>257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>
        <f t="shared" si="1"/>
        <v>257</v>
      </c>
    </row>
    <row r="22" spans="1:33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12</v>
      </c>
      <c r="J22" s="88">
        <v>55</v>
      </c>
      <c r="K22" s="88">
        <v>23</v>
      </c>
      <c r="L22" s="88">
        <v>10</v>
      </c>
      <c r="M22" s="88">
        <v>49</v>
      </c>
      <c r="N22" s="88">
        <v>0</v>
      </c>
      <c r="O22" s="89">
        <f t="shared" si="0"/>
        <v>149</v>
      </c>
      <c r="P22" s="88">
        <v>56</v>
      </c>
      <c r="Q22" s="88">
        <v>8</v>
      </c>
      <c r="R22" s="88">
        <v>75</v>
      </c>
      <c r="S22" s="88">
        <v>10</v>
      </c>
      <c r="T22" s="89">
        <v>149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 s="150">
        <f t="shared" si="1"/>
        <v>149</v>
      </c>
      <c r="AE22" s="141"/>
      <c r="AF22" s="141"/>
      <c r="AG22" s="141"/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4</v>
      </c>
      <c r="J23" s="88">
        <v>22</v>
      </c>
      <c r="K23" s="88">
        <v>8</v>
      </c>
      <c r="L23" s="88">
        <v>0</v>
      </c>
      <c r="M23" s="88">
        <v>28</v>
      </c>
      <c r="N23" s="88">
        <v>0</v>
      </c>
      <c r="O23" s="89">
        <f t="shared" si="0"/>
        <v>62</v>
      </c>
      <c r="P23" s="88">
        <v>22</v>
      </c>
      <c r="Q23" s="88">
        <v>40</v>
      </c>
      <c r="R23" s="88">
        <v>0</v>
      </c>
      <c r="S23" s="88">
        <v>0</v>
      </c>
      <c r="T23" s="89">
        <v>62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1"/>
        <v>62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1</v>
      </c>
      <c r="J24" s="88">
        <v>13</v>
      </c>
      <c r="K24" s="88">
        <v>11</v>
      </c>
      <c r="L24" s="88">
        <v>2</v>
      </c>
      <c r="M24" s="88">
        <v>43</v>
      </c>
      <c r="N24" s="88">
        <v>0</v>
      </c>
      <c r="O24" s="89">
        <f t="shared" si="0"/>
        <v>70</v>
      </c>
      <c r="P24" s="88">
        <v>36</v>
      </c>
      <c r="Q24" s="88">
        <v>33</v>
      </c>
      <c r="R24" s="88">
        <v>1</v>
      </c>
      <c r="S24" s="88">
        <v>0</v>
      </c>
      <c r="T24" s="89">
        <v>70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1"/>
        <v>70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10</v>
      </c>
      <c r="J25" s="88">
        <v>30</v>
      </c>
      <c r="K25" s="88">
        <v>5</v>
      </c>
      <c r="L25" s="88">
        <v>4</v>
      </c>
      <c r="M25" s="88">
        <v>60</v>
      </c>
      <c r="N25" s="88">
        <v>0</v>
      </c>
      <c r="O25" s="89">
        <f t="shared" si="0"/>
        <v>109</v>
      </c>
      <c r="P25" s="88">
        <v>51</v>
      </c>
      <c r="Q25" s="88">
        <v>26</v>
      </c>
      <c r="R25" s="88">
        <v>32</v>
      </c>
      <c r="S25" s="88">
        <v>0</v>
      </c>
      <c r="T25" s="89">
        <v>109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1"/>
        <v>109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26</v>
      </c>
      <c r="J26" s="88">
        <v>60</v>
      </c>
      <c r="K26" s="88">
        <v>24</v>
      </c>
      <c r="L26" s="88">
        <v>10</v>
      </c>
      <c r="M26" s="88">
        <v>50</v>
      </c>
      <c r="N26" s="88">
        <v>0</v>
      </c>
      <c r="O26" s="89">
        <f t="shared" si="0"/>
        <v>170</v>
      </c>
      <c r="P26" s="88">
        <v>32</v>
      </c>
      <c r="Q26" s="88">
        <v>26</v>
      </c>
      <c r="R26" s="88">
        <v>68</v>
      </c>
      <c r="S26" s="88">
        <v>44</v>
      </c>
      <c r="T26" s="89">
        <v>170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>
        <f t="shared" si="1"/>
        <v>170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1</v>
      </c>
      <c r="F27" s="88">
        <v>1</v>
      </c>
      <c r="G27" s="88">
        <v>0</v>
      </c>
      <c r="H27" s="89">
        <v>2</v>
      </c>
      <c r="I27" s="88">
        <v>11</v>
      </c>
      <c r="J27" s="88">
        <v>72</v>
      </c>
      <c r="K27" s="88">
        <v>30</v>
      </c>
      <c r="L27" s="88">
        <v>17</v>
      </c>
      <c r="M27" s="88">
        <v>96</v>
      </c>
      <c r="N27" s="88">
        <v>0</v>
      </c>
      <c r="O27" s="89">
        <f t="shared" si="0"/>
        <v>226</v>
      </c>
      <c r="P27" s="88">
        <v>103</v>
      </c>
      <c r="Q27" s="88">
        <v>36</v>
      </c>
      <c r="R27" s="88">
        <v>88</v>
      </c>
      <c r="S27" s="88">
        <v>1</v>
      </c>
      <c r="T27" s="89">
        <f>H27+O27</f>
        <v>228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>
        <f t="shared" si="1"/>
        <v>228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11</v>
      </c>
      <c r="J28" s="88">
        <v>29</v>
      </c>
      <c r="K28" s="88">
        <v>12</v>
      </c>
      <c r="L28" s="88">
        <v>4</v>
      </c>
      <c r="M28" s="88">
        <v>26</v>
      </c>
      <c r="N28" s="88">
        <v>0</v>
      </c>
      <c r="O28" s="89">
        <f t="shared" si="0"/>
        <v>82</v>
      </c>
      <c r="P28" s="88">
        <v>19</v>
      </c>
      <c r="Q28" s="88">
        <v>14</v>
      </c>
      <c r="R28" s="88">
        <v>43</v>
      </c>
      <c r="S28" s="88">
        <v>6</v>
      </c>
      <c r="T28" s="89">
        <v>82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2</v>
      </c>
      <c r="AC28">
        <f t="shared" si="1"/>
        <v>82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0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1"/>
        <v>0</v>
      </c>
    </row>
    <row r="30" spans="1:29" ht="13.5" thickBot="1">
      <c r="A30" s="36" t="s">
        <v>55</v>
      </c>
      <c r="B30" s="142">
        <v>0</v>
      </c>
      <c r="C30" s="142">
        <v>2</v>
      </c>
      <c r="D30" s="142">
        <v>0</v>
      </c>
      <c r="E30" s="142">
        <v>0</v>
      </c>
      <c r="F30" s="142">
        <v>0</v>
      </c>
      <c r="G30" s="142">
        <v>0</v>
      </c>
      <c r="H30" s="143">
        <v>2</v>
      </c>
      <c r="I30" s="142">
        <v>21</v>
      </c>
      <c r="J30" s="142">
        <v>78</v>
      </c>
      <c r="K30" s="142">
        <v>17</v>
      </c>
      <c r="L30" s="142">
        <v>10</v>
      </c>
      <c r="M30" s="142">
        <v>40</v>
      </c>
      <c r="N30" s="142">
        <v>0</v>
      </c>
      <c r="O30" s="89">
        <f t="shared" si="0"/>
        <v>166</v>
      </c>
      <c r="P30" s="142">
        <v>110</v>
      </c>
      <c r="Q30" s="142">
        <v>20</v>
      </c>
      <c r="R30" s="142">
        <v>38</v>
      </c>
      <c r="S30" s="142">
        <v>0</v>
      </c>
      <c r="T30" s="143">
        <v>168</v>
      </c>
      <c r="U30" s="142">
        <v>0</v>
      </c>
      <c r="V30" s="143">
        <v>0</v>
      </c>
      <c r="W30" s="143">
        <v>0</v>
      </c>
      <c r="X30" s="142">
        <v>0</v>
      </c>
      <c r="Y30" s="142">
        <v>0</v>
      </c>
      <c r="Z30" s="142">
        <v>0</v>
      </c>
      <c r="AA30" s="142"/>
      <c r="AB30" s="142">
        <v>2</v>
      </c>
      <c r="AC30" s="147">
        <f t="shared" si="1"/>
        <v>168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0</v>
      </c>
      <c r="K31" s="88">
        <v>1</v>
      </c>
      <c r="L31" s="88">
        <v>0</v>
      </c>
      <c r="M31" s="88">
        <v>2</v>
      </c>
      <c r="N31" s="88">
        <v>0</v>
      </c>
      <c r="O31" s="89">
        <f t="shared" si="0"/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1"/>
        <v>5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2</v>
      </c>
      <c r="K32" s="88">
        <v>1</v>
      </c>
      <c r="L32" s="88">
        <v>1</v>
      </c>
      <c r="M32" s="88">
        <v>2</v>
      </c>
      <c r="N32" s="88">
        <v>0</v>
      </c>
      <c r="O32" s="89">
        <f t="shared" si="0"/>
        <v>6</v>
      </c>
      <c r="P32" s="88">
        <v>6</v>
      </c>
      <c r="Q32" s="88">
        <v>0</v>
      </c>
      <c r="R32" s="88">
        <v>0</v>
      </c>
      <c r="S32" s="88">
        <v>0</v>
      </c>
      <c r="T32" s="89">
        <v>6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>
        <f t="shared" si="1"/>
        <v>6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0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1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1</v>
      </c>
      <c r="J34" s="88">
        <v>3</v>
      </c>
      <c r="K34" s="88">
        <v>0</v>
      </c>
      <c r="L34" s="88">
        <v>1</v>
      </c>
      <c r="M34" s="88">
        <v>2</v>
      </c>
      <c r="N34" s="88">
        <v>0</v>
      </c>
      <c r="O34" s="89">
        <v>7</v>
      </c>
      <c r="P34" s="88">
        <v>7</v>
      </c>
      <c r="Q34" s="88">
        <v>0</v>
      </c>
      <c r="R34" s="88">
        <v>0</v>
      </c>
      <c r="S34" s="88">
        <v>0</v>
      </c>
      <c r="T34" s="89">
        <v>7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1"/>
        <v>7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7</v>
      </c>
      <c r="K35" s="92">
        <v>3</v>
      </c>
      <c r="L35" s="92">
        <v>0</v>
      </c>
      <c r="M35" s="92">
        <v>2</v>
      </c>
      <c r="N35" s="92">
        <v>0</v>
      </c>
      <c r="O35" s="89">
        <f t="shared" si="0"/>
        <v>14</v>
      </c>
      <c r="P35" s="92">
        <v>6</v>
      </c>
      <c r="Q35" s="92">
        <v>7</v>
      </c>
      <c r="R35" s="92">
        <v>1</v>
      </c>
      <c r="S35" s="92">
        <v>0</v>
      </c>
      <c r="T35" s="89">
        <v>14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>
        <f t="shared" si="1"/>
        <v>14</v>
      </c>
    </row>
    <row r="36" spans="1:29" ht="13.5" thickBot="1">
      <c r="A36" s="33" t="s">
        <v>62</v>
      </c>
      <c r="B36" s="88">
        <f aca="true" t="shared" si="2" ref="B36:AB36">SUM(B7:B35)</f>
        <v>1</v>
      </c>
      <c r="C36" s="88">
        <f t="shared" si="2"/>
        <v>2</v>
      </c>
      <c r="D36" s="88">
        <f t="shared" si="2"/>
        <v>0</v>
      </c>
      <c r="E36" s="88">
        <f t="shared" si="2"/>
        <v>1</v>
      </c>
      <c r="F36" s="88">
        <f t="shared" si="2"/>
        <v>2</v>
      </c>
      <c r="G36" s="88">
        <f t="shared" si="2"/>
        <v>0</v>
      </c>
      <c r="H36" s="88">
        <f t="shared" si="2"/>
        <v>6</v>
      </c>
      <c r="I36" s="88">
        <f t="shared" si="2"/>
        <v>211</v>
      </c>
      <c r="J36" s="88">
        <f t="shared" si="2"/>
        <v>768</v>
      </c>
      <c r="K36" s="88">
        <f t="shared" si="2"/>
        <v>249</v>
      </c>
      <c r="L36" s="88">
        <f t="shared" si="2"/>
        <v>103</v>
      </c>
      <c r="M36" s="88">
        <f t="shared" si="2"/>
        <v>901</v>
      </c>
      <c r="N36" s="88">
        <f t="shared" si="2"/>
        <v>1</v>
      </c>
      <c r="O36" s="89">
        <f>SUM(I36:N36)</f>
        <v>2233</v>
      </c>
      <c r="P36" s="88">
        <f t="shared" si="2"/>
        <v>1034</v>
      </c>
      <c r="Q36" s="88">
        <f t="shared" si="2"/>
        <v>410</v>
      </c>
      <c r="R36" s="88">
        <f t="shared" si="2"/>
        <v>676</v>
      </c>
      <c r="S36" s="88">
        <f t="shared" si="2"/>
        <v>119</v>
      </c>
      <c r="T36" s="88">
        <f>SUM(T7:T35)</f>
        <v>2239</v>
      </c>
      <c r="U36" s="88">
        <f t="shared" si="2"/>
        <v>0</v>
      </c>
      <c r="V36" s="88">
        <f t="shared" si="2"/>
        <v>3</v>
      </c>
      <c r="W36" s="88">
        <f t="shared" si="2"/>
        <v>3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 t="shared" si="2"/>
        <v>111</v>
      </c>
      <c r="AB36" s="88">
        <f t="shared" si="2"/>
        <v>66</v>
      </c>
      <c r="AC36" s="147">
        <f t="shared" si="1"/>
        <v>2239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3.5" thickBot="1">
      <c r="J40" s="36">
        <f>B36+I36</f>
        <v>212</v>
      </c>
      <c r="K40" s="36">
        <f>C36+J36</f>
        <v>770</v>
      </c>
      <c r="L40" s="36">
        <f>D36+K36</f>
        <v>249</v>
      </c>
      <c r="M40" s="36">
        <f>E36+F36+L36+M36</f>
        <v>1007</v>
      </c>
      <c r="N40" s="36">
        <f>G36+N36</f>
        <v>1</v>
      </c>
      <c r="O40" s="36">
        <f>SUM(J40:N40)</f>
        <v>2239</v>
      </c>
      <c r="P40" s="36">
        <f>P36</f>
        <v>1034</v>
      </c>
      <c r="Q40" s="36">
        <f>Q36</f>
        <v>410</v>
      </c>
      <c r="R40" s="36">
        <f>R36</f>
        <v>676</v>
      </c>
      <c r="S40" s="36">
        <f>S36</f>
        <v>119</v>
      </c>
      <c r="T40" s="36">
        <f>SUM(P40:S40)</f>
        <v>2239</v>
      </c>
      <c r="U40" s="166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3">
      <selection activeCell="F39" sqref="F39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710937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3</v>
      </c>
      <c r="K7" s="71">
        <v>1</v>
      </c>
      <c r="L7" s="71">
        <v>0</v>
      </c>
      <c r="M7" s="71">
        <v>3</v>
      </c>
      <c r="N7" s="71">
        <v>0</v>
      </c>
      <c r="O7" s="72">
        <v>7</v>
      </c>
      <c r="P7" s="71">
        <v>7</v>
      </c>
      <c r="Q7" s="71">
        <v>0</v>
      </c>
      <c r="R7" s="71">
        <v>0</v>
      </c>
      <c r="S7" s="71">
        <v>0</v>
      </c>
      <c r="T7" s="72">
        <v>7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7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7</v>
      </c>
      <c r="J8" s="71">
        <v>26</v>
      </c>
      <c r="K8" s="71">
        <v>11</v>
      </c>
      <c r="L8" s="71">
        <v>4</v>
      </c>
      <c r="M8" s="71">
        <v>45</v>
      </c>
      <c r="N8" s="71">
        <v>0</v>
      </c>
      <c r="O8" s="72">
        <v>93</v>
      </c>
      <c r="P8" s="71">
        <v>21</v>
      </c>
      <c r="Q8" s="71">
        <v>26</v>
      </c>
      <c r="R8" s="71">
        <v>46</v>
      </c>
      <c r="S8" s="71">
        <v>0</v>
      </c>
      <c r="T8" s="72">
        <v>93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93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4</v>
      </c>
      <c r="J9" s="71">
        <v>5</v>
      </c>
      <c r="K9" s="71">
        <v>2</v>
      </c>
      <c r="L9" s="71">
        <v>1</v>
      </c>
      <c r="M9" s="71">
        <v>4</v>
      </c>
      <c r="N9" s="71">
        <v>0</v>
      </c>
      <c r="O9" s="72">
        <v>16</v>
      </c>
      <c r="P9" s="71">
        <v>16</v>
      </c>
      <c r="Q9" s="71">
        <v>0</v>
      </c>
      <c r="R9" s="71">
        <v>0</v>
      </c>
      <c r="S9" s="71">
        <v>0</v>
      </c>
      <c r="T9" s="72">
        <v>16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16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1</v>
      </c>
      <c r="K10" s="71">
        <v>1</v>
      </c>
      <c r="L10" s="71">
        <v>2</v>
      </c>
      <c r="M10" s="71">
        <v>0</v>
      </c>
      <c r="N10" s="71">
        <v>0</v>
      </c>
      <c r="O10" s="72">
        <v>5</v>
      </c>
      <c r="P10" s="71">
        <v>5</v>
      </c>
      <c r="Q10" s="71">
        <v>0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0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20</v>
      </c>
      <c r="J13" s="71">
        <v>37</v>
      </c>
      <c r="K13" s="71">
        <v>15</v>
      </c>
      <c r="L13" s="71">
        <v>5</v>
      </c>
      <c r="M13" s="71">
        <v>37</v>
      </c>
      <c r="N13" s="71">
        <v>0</v>
      </c>
      <c r="O13" s="72">
        <v>114</v>
      </c>
      <c r="P13" s="71">
        <v>45</v>
      </c>
      <c r="Q13" s="71">
        <v>10</v>
      </c>
      <c r="R13" s="71">
        <v>59</v>
      </c>
      <c r="S13" s="71">
        <v>0</v>
      </c>
      <c r="T13" s="72">
        <v>114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114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13</v>
      </c>
      <c r="J14" s="71">
        <v>42</v>
      </c>
      <c r="K14" s="71">
        <v>19</v>
      </c>
      <c r="L14" s="71">
        <v>10</v>
      </c>
      <c r="M14" s="71">
        <v>77</v>
      </c>
      <c r="N14" s="71">
        <v>0</v>
      </c>
      <c r="O14" s="72">
        <v>161</v>
      </c>
      <c r="P14" s="71">
        <v>69</v>
      </c>
      <c r="Q14" s="71">
        <v>1</v>
      </c>
      <c r="R14" s="71">
        <v>91</v>
      </c>
      <c r="S14" s="71">
        <v>0</v>
      </c>
      <c r="T14" s="72">
        <v>161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>
        <f t="shared" si="0"/>
        <v>161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15</v>
      </c>
      <c r="J15" s="71">
        <v>50</v>
      </c>
      <c r="K15" s="71">
        <v>21</v>
      </c>
      <c r="L15" s="71">
        <v>19</v>
      </c>
      <c r="M15" s="71">
        <v>88</v>
      </c>
      <c r="N15" s="71">
        <v>0</v>
      </c>
      <c r="O15" s="72">
        <v>193</v>
      </c>
      <c r="P15" s="71">
        <v>91</v>
      </c>
      <c r="Q15" s="71">
        <v>72</v>
      </c>
      <c r="R15" s="71">
        <v>30</v>
      </c>
      <c r="S15" s="71">
        <v>0</v>
      </c>
      <c r="T15" s="72">
        <v>193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193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8</v>
      </c>
      <c r="J16" s="71">
        <v>19</v>
      </c>
      <c r="K16" s="71">
        <v>7</v>
      </c>
      <c r="L16" s="71">
        <v>5</v>
      </c>
      <c r="M16" s="71">
        <v>43</v>
      </c>
      <c r="N16" s="71">
        <v>0</v>
      </c>
      <c r="O16" s="72">
        <v>82</v>
      </c>
      <c r="P16" s="71">
        <v>30</v>
      </c>
      <c r="Q16" s="71">
        <v>14</v>
      </c>
      <c r="R16" s="71">
        <v>38</v>
      </c>
      <c r="S16" s="71">
        <v>0</v>
      </c>
      <c r="T16" s="72">
        <v>82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82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11</v>
      </c>
      <c r="J17" s="71">
        <v>14</v>
      </c>
      <c r="K17" s="71">
        <v>5</v>
      </c>
      <c r="L17" s="71">
        <v>3</v>
      </c>
      <c r="M17" s="71">
        <v>31</v>
      </c>
      <c r="N17" s="71">
        <v>0</v>
      </c>
      <c r="O17" s="72">
        <v>64</v>
      </c>
      <c r="P17" s="71">
        <v>18</v>
      </c>
      <c r="Q17" s="71">
        <v>45</v>
      </c>
      <c r="R17" s="71">
        <v>1</v>
      </c>
      <c r="S17" s="71">
        <v>0</v>
      </c>
      <c r="T17" s="72">
        <v>64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64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10</v>
      </c>
      <c r="J18" s="71">
        <v>34</v>
      </c>
      <c r="K18" s="71">
        <v>1</v>
      </c>
      <c r="L18" s="71">
        <v>3</v>
      </c>
      <c r="M18" s="71">
        <v>10</v>
      </c>
      <c r="N18" s="71">
        <v>0</v>
      </c>
      <c r="O18" s="72">
        <v>58</v>
      </c>
      <c r="P18" s="71">
        <v>7</v>
      </c>
      <c r="Q18" s="71">
        <v>9</v>
      </c>
      <c r="R18" s="71">
        <v>18</v>
      </c>
      <c r="S18" s="71">
        <v>25</v>
      </c>
      <c r="T18" s="72">
        <v>59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59</v>
      </c>
    </row>
    <row r="19" spans="1:33" ht="13.5" thickBot="1">
      <c r="A19" s="36" t="s">
        <v>65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6">
        <v>0</v>
      </c>
      <c r="I19" s="145">
        <v>14</v>
      </c>
      <c r="J19" s="145">
        <v>40</v>
      </c>
      <c r="K19" s="145">
        <v>17</v>
      </c>
      <c r="L19" s="145">
        <v>10</v>
      </c>
      <c r="M19" s="145">
        <v>35</v>
      </c>
      <c r="N19" s="145">
        <v>0</v>
      </c>
      <c r="O19" s="146">
        <v>116</v>
      </c>
      <c r="P19" s="145">
        <v>50</v>
      </c>
      <c r="Q19" s="145">
        <v>0</v>
      </c>
      <c r="R19" s="145">
        <v>4</v>
      </c>
      <c r="S19" s="145">
        <v>62</v>
      </c>
      <c r="T19" s="146">
        <v>116</v>
      </c>
      <c r="U19" s="145">
        <v>0</v>
      </c>
      <c r="V19" s="146">
        <v>0</v>
      </c>
      <c r="W19" s="146">
        <v>0</v>
      </c>
      <c r="X19" s="145">
        <v>0</v>
      </c>
      <c r="Y19" s="145">
        <v>0</v>
      </c>
      <c r="Z19" s="145">
        <v>0</v>
      </c>
      <c r="AA19" s="145">
        <v>29</v>
      </c>
      <c r="AB19" s="145">
        <v>9</v>
      </c>
      <c r="AC19" s="147">
        <f t="shared" si="0"/>
        <v>116</v>
      </c>
      <c r="AD19" s="147"/>
      <c r="AE19" s="147"/>
      <c r="AF19" s="147"/>
      <c r="AG19" s="147"/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18</v>
      </c>
      <c r="J20" s="71">
        <v>18</v>
      </c>
      <c r="K20" s="71">
        <v>5</v>
      </c>
      <c r="L20" s="71">
        <v>5</v>
      </c>
      <c r="M20" s="71">
        <v>42</v>
      </c>
      <c r="N20" s="71">
        <v>0</v>
      </c>
      <c r="O20" s="72">
        <v>88</v>
      </c>
      <c r="P20" s="71">
        <v>34</v>
      </c>
      <c r="Q20" s="71">
        <v>10</v>
      </c>
      <c r="R20" s="71">
        <v>44</v>
      </c>
      <c r="S20" s="71">
        <v>0</v>
      </c>
      <c r="T20" s="72">
        <v>88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88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25</v>
      </c>
      <c r="J21" s="71">
        <v>87</v>
      </c>
      <c r="K21" s="71">
        <v>35</v>
      </c>
      <c r="L21" s="71">
        <v>5</v>
      </c>
      <c r="M21" s="71">
        <v>129</v>
      </c>
      <c r="N21" s="71">
        <v>0</v>
      </c>
      <c r="O21" s="72">
        <v>281</v>
      </c>
      <c r="P21" s="71">
        <v>241</v>
      </c>
      <c r="Q21" s="71">
        <v>30</v>
      </c>
      <c r="R21" s="71">
        <v>10</v>
      </c>
      <c r="S21" s="71">
        <v>0</v>
      </c>
      <c r="T21" s="72">
        <v>281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281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19</v>
      </c>
      <c r="J22" s="71">
        <v>57</v>
      </c>
      <c r="K22" s="71">
        <v>31</v>
      </c>
      <c r="L22" s="71">
        <v>11</v>
      </c>
      <c r="M22" s="71">
        <v>86</v>
      </c>
      <c r="N22" s="71">
        <v>0</v>
      </c>
      <c r="O22" s="72">
        <v>204</v>
      </c>
      <c r="P22" s="71">
        <v>97</v>
      </c>
      <c r="Q22" s="71">
        <v>45</v>
      </c>
      <c r="R22" s="71">
        <v>62</v>
      </c>
      <c r="S22" s="71">
        <v>0</v>
      </c>
      <c r="T22" s="72">
        <v>204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204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4</v>
      </c>
      <c r="J23" s="71">
        <v>23</v>
      </c>
      <c r="K23" s="71">
        <v>9</v>
      </c>
      <c r="L23" s="71">
        <v>3</v>
      </c>
      <c r="M23" s="71">
        <v>41</v>
      </c>
      <c r="N23" s="71">
        <v>0</v>
      </c>
      <c r="O23" s="72">
        <v>80</v>
      </c>
      <c r="P23" s="71">
        <v>41</v>
      </c>
      <c r="Q23" s="71">
        <v>39</v>
      </c>
      <c r="R23" s="71">
        <v>0</v>
      </c>
      <c r="S23" s="71">
        <v>0</v>
      </c>
      <c r="T23" s="72">
        <v>80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80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6</v>
      </c>
      <c r="J24" s="71">
        <v>12</v>
      </c>
      <c r="K24" s="71">
        <v>11</v>
      </c>
      <c r="L24" s="71">
        <v>7</v>
      </c>
      <c r="M24" s="71">
        <v>29</v>
      </c>
      <c r="N24" s="71">
        <v>0</v>
      </c>
      <c r="O24" s="72">
        <v>65</v>
      </c>
      <c r="P24" s="71">
        <v>44</v>
      </c>
      <c r="Q24" s="71">
        <v>21</v>
      </c>
      <c r="R24" s="71">
        <v>0</v>
      </c>
      <c r="S24" s="71">
        <v>0</v>
      </c>
      <c r="T24" s="72">
        <v>65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65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9</v>
      </c>
      <c r="J25" s="71">
        <v>19</v>
      </c>
      <c r="K25" s="71">
        <v>9</v>
      </c>
      <c r="L25" s="71">
        <v>3</v>
      </c>
      <c r="M25" s="71">
        <v>42</v>
      </c>
      <c r="N25" s="71">
        <v>0</v>
      </c>
      <c r="O25" s="72">
        <v>82</v>
      </c>
      <c r="P25" s="71">
        <v>48</v>
      </c>
      <c r="Q25" s="71">
        <v>17</v>
      </c>
      <c r="R25" s="71">
        <v>17</v>
      </c>
      <c r="S25" s="71">
        <v>0</v>
      </c>
      <c r="T25" s="72">
        <v>82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82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21</v>
      </c>
      <c r="J26" s="71">
        <v>60</v>
      </c>
      <c r="K26" s="71">
        <v>15</v>
      </c>
      <c r="L26" s="71">
        <v>11</v>
      </c>
      <c r="M26" s="71">
        <v>60</v>
      </c>
      <c r="N26" s="71">
        <v>0</v>
      </c>
      <c r="O26" s="72">
        <v>167</v>
      </c>
      <c r="P26" s="71">
        <v>37</v>
      </c>
      <c r="Q26" s="71">
        <v>12</v>
      </c>
      <c r="R26" s="71">
        <v>73</v>
      </c>
      <c r="S26" s="71">
        <v>45</v>
      </c>
      <c r="T26" s="72">
        <v>167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167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1</v>
      </c>
      <c r="G27" s="71">
        <v>0</v>
      </c>
      <c r="H27" s="72">
        <v>1</v>
      </c>
      <c r="I27" s="71">
        <v>28</v>
      </c>
      <c r="J27" s="71">
        <v>81</v>
      </c>
      <c r="K27" s="71">
        <v>28</v>
      </c>
      <c r="L27" s="71">
        <v>23</v>
      </c>
      <c r="M27" s="71">
        <v>90</v>
      </c>
      <c r="N27" s="71">
        <v>0</v>
      </c>
      <c r="O27" s="72">
        <v>251</v>
      </c>
      <c r="P27" s="71">
        <v>123</v>
      </c>
      <c r="Q27" s="71">
        <v>33</v>
      </c>
      <c r="R27" s="71">
        <v>95</v>
      </c>
      <c r="S27" s="71">
        <v>0</v>
      </c>
      <c r="T27" s="72">
        <v>251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251</v>
      </c>
    </row>
    <row r="28" spans="1:29" ht="13.5" thickBot="1">
      <c r="A28" s="36" t="s">
        <v>53</v>
      </c>
      <c r="B28" s="71">
        <v>1</v>
      </c>
      <c r="C28" s="71">
        <v>1</v>
      </c>
      <c r="D28" s="71">
        <v>0</v>
      </c>
      <c r="E28" s="71">
        <v>1</v>
      </c>
      <c r="F28" s="71">
        <v>2</v>
      </c>
      <c r="G28" s="71">
        <v>0</v>
      </c>
      <c r="H28" s="72">
        <v>5</v>
      </c>
      <c r="I28" s="71">
        <v>7</v>
      </c>
      <c r="J28" s="71">
        <v>21</v>
      </c>
      <c r="K28" s="71">
        <v>13</v>
      </c>
      <c r="L28" s="71">
        <v>4</v>
      </c>
      <c r="M28" s="71">
        <v>16</v>
      </c>
      <c r="N28" s="71">
        <v>0</v>
      </c>
      <c r="O28" s="72">
        <v>61</v>
      </c>
      <c r="P28" s="71">
        <v>12</v>
      </c>
      <c r="Q28" s="71">
        <v>8</v>
      </c>
      <c r="R28" s="71">
        <v>40</v>
      </c>
      <c r="S28" s="71">
        <v>6</v>
      </c>
      <c r="T28" s="72">
        <v>66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66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33" ht="13.5" thickBot="1">
      <c r="A30" s="36" t="s">
        <v>55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6">
        <v>0</v>
      </c>
      <c r="I30" s="145">
        <v>21</v>
      </c>
      <c r="J30" s="145">
        <v>84</v>
      </c>
      <c r="K30" s="145">
        <v>34</v>
      </c>
      <c r="L30" s="145">
        <v>9</v>
      </c>
      <c r="M30" s="145">
        <v>29</v>
      </c>
      <c r="N30" s="145">
        <v>1</v>
      </c>
      <c r="O30" s="146">
        <v>178</v>
      </c>
      <c r="P30" s="145">
        <v>128</v>
      </c>
      <c r="Q30" s="145">
        <v>15</v>
      </c>
      <c r="R30" s="145">
        <v>35</v>
      </c>
      <c r="S30" s="145">
        <v>0</v>
      </c>
      <c r="T30" s="146">
        <v>178</v>
      </c>
      <c r="U30" s="145">
        <v>0</v>
      </c>
      <c r="V30" s="146">
        <v>0</v>
      </c>
      <c r="W30" s="146">
        <v>0</v>
      </c>
      <c r="X30" s="145">
        <v>0</v>
      </c>
      <c r="Y30" s="145">
        <v>0</v>
      </c>
      <c r="Z30" s="145">
        <v>0</v>
      </c>
      <c r="AA30" s="145"/>
      <c r="AB30" s="145">
        <v>2</v>
      </c>
      <c r="AC30" s="147">
        <f t="shared" si="0"/>
        <v>178</v>
      </c>
      <c r="AD30" s="141"/>
      <c r="AE30" s="141"/>
      <c r="AF30" s="141"/>
      <c r="AG30" s="141"/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1</v>
      </c>
      <c r="K31" s="71">
        <v>2</v>
      </c>
      <c r="L31" s="71">
        <v>0</v>
      </c>
      <c r="M31" s="71">
        <v>1</v>
      </c>
      <c r="N31" s="71">
        <v>0</v>
      </c>
      <c r="O31" s="146">
        <f>SUM(I31:N31)</f>
        <v>5</v>
      </c>
      <c r="P31" s="71">
        <v>5</v>
      </c>
      <c r="Q31" s="71">
        <v>0</v>
      </c>
      <c r="R31" s="71">
        <v>0</v>
      </c>
      <c r="S31" s="71">
        <v>0</v>
      </c>
      <c r="T31" s="146">
        <f>SUM(P31:S31)</f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5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3</v>
      </c>
      <c r="K32" s="71">
        <v>1</v>
      </c>
      <c r="L32" s="71">
        <v>0</v>
      </c>
      <c r="M32" s="71">
        <v>1</v>
      </c>
      <c r="N32" s="71">
        <v>0</v>
      </c>
      <c r="O32" s="146">
        <f>SUM(I32:N32)</f>
        <v>5</v>
      </c>
      <c r="P32" s="71">
        <v>5</v>
      </c>
      <c r="Q32" s="71">
        <v>0</v>
      </c>
      <c r="R32" s="71">
        <v>0</v>
      </c>
      <c r="S32" s="71">
        <v>0</v>
      </c>
      <c r="T32" s="146">
        <f>SUM(P32:S32)</f>
        <v>5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5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46">
        <f>SUM(I33:N33)</f>
        <v>0</v>
      </c>
      <c r="P33" s="71"/>
      <c r="Q33" s="71"/>
      <c r="R33" s="71"/>
      <c r="S33" s="71"/>
      <c r="T33" s="146">
        <f>SUM(P33:S33)</f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146">
        <v>1</v>
      </c>
      <c r="P34" s="71">
        <v>0</v>
      </c>
      <c r="Q34" s="71">
        <v>1</v>
      </c>
      <c r="R34" s="71">
        <v>0</v>
      </c>
      <c r="S34" s="71">
        <v>0</v>
      </c>
      <c r="T34" s="146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1</v>
      </c>
    </row>
    <row r="35" spans="1:33" ht="13.5" thickBot="1">
      <c r="A35" s="36" t="s">
        <v>60</v>
      </c>
      <c r="B35" s="145">
        <v>0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9">
        <v>0</v>
      </c>
      <c r="I35" s="158">
        <v>2</v>
      </c>
      <c r="J35" s="158">
        <v>7</v>
      </c>
      <c r="K35" s="158">
        <v>3</v>
      </c>
      <c r="L35" s="158">
        <v>1</v>
      </c>
      <c r="M35" s="158">
        <v>0</v>
      </c>
      <c r="N35" s="158">
        <v>0</v>
      </c>
      <c r="O35" s="146">
        <v>13</v>
      </c>
      <c r="P35" s="158">
        <v>4</v>
      </c>
      <c r="Q35" s="158">
        <v>7</v>
      </c>
      <c r="R35" s="158">
        <v>0</v>
      </c>
      <c r="S35" s="158">
        <v>2</v>
      </c>
      <c r="T35" s="146">
        <v>13</v>
      </c>
      <c r="U35" s="158">
        <v>0</v>
      </c>
      <c r="V35" s="159">
        <v>0</v>
      </c>
      <c r="W35" s="159">
        <v>0</v>
      </c>
      <c r="X35" s="158">
        <v>0</v>
      </c>
      <c r="Y35" s="158">
        <v>0</v>
      </c>
      <c r="Z35" s="158">
        <v>0</v>
      </c>
      <c r="AA35" s="158"/>
      <c r="AB35" s="158">
        <v>4</v>
      </c>
      <c r="AC35" s="147">
        <f t="shared" si="0"/>
        <v>13</v>
      </c>
      <c r="AD35" s="141"/>
      <c r="AE35" s="141"/>
      <c r="AF35" s="141"/>
      <c r="AG35" s="141"/>
    </row>
    <row r="36" spans="1:29" ht="13.5" thickBot="1">
      <c r="A36" s="33" t="s">
        <v>62</v>
      </c>
      <c r="B36" s="71">
        <f>SUM(B7:B35)</f>
        <v>1</v>
      </c>
      <c r="C36" s="71">
        <f aca="true" t="shared" si="1" ref="C36:AB36">SUM(C7:C35)</f>
        <v>2</v>
      </c>
      <c r="D36" s="71">
        <f t="shared" si="1"/>
        <v>0</v>
      </c>
      <c r="E36" s="71">
        <f t="shared" si="1"/>
        <v>1</v>
      </c>
      <c r="F36" s="71">
        <f t="shared" si="1"/>
        <v>3</v>
      </c>
      <c r="G36" s="71">
        <f t="shared" si="1"/>
        <v>0</v>
      </c>
      <c r="H36" s="71">
        <f t="shared" si="1"/>
        <v>7</v>
      </c>
      <c r="I36" s="71">
        <f t="shared" si="1"/>
        <v>264</v>
      </c>
      <c r="J36" s="71">
        <f t="shared" si="1"/>
        <v>745</v>
      </c>
      <c r="K36" s="71">
        <f t="shared" si="1"/>
        <v>296</v>
      </c>
      <c r="L36" s="71">
        <f t="shared" si="1"/>
        <v>144</v>
      </c>
      <c r="M36" s="71">
        <f t="shared" si="1"/>
        <v>939</v>
      </c>
      <c r="N36" s="71">
        <f t="shared" si="1"/>
        <v>1</v>
      </c>
      <c r="O36" s="71">
        <f t="shared" si="1"/>
        <v>2390</v>
      </c>
      <c r="P36" s="71">
        <f t="shared" si="1"/>
        <v>1178</v>
      </c>
      <c r="Q36" s="71">
        <f t="shared" si="1"/>
        <v>415</v>
      </c>
      <c r="R36" s="71">
        <f t="shared" si="1"/>
        <v>663</v>
      </c>
      <c r="S36" s="71">
        <f t="shared" si="1"/>
        <v>140</v>
      </c>
      <c r="T36" s="71">
        <f t="shared" si="1"/>
        <v>2396</v>
      </c>
      <c r="U36" s="71">
        <f t="shared" si="1"/>
        <v>0</v>
      </c>
      <c r="V36" s="71">
        <f t="shared" si="1"/>
        <v>0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65</v>
      </c>
      <c r="AC36" s="147">
        <f t="shared" si="0"/>
        <v>2396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265</v>
      </c>
      <c r="K40" s="36">
        <f>C36+J36</f>
        <v>747</v>
      </c>
      <c r="L40" s="36">
        <f>D36+K36</f>
        <v>296</v>
      </c>
      <c r="M40" s="36">
        <f>E36+F36+L36+M36</f>
        <v>1087</v>
      </c>
      <c r="N40" s="36">
        <f>G36+N36</f>
        <v>1</v>
      </c>
      <c r="O40" s="36">
        <f>SUM(J40:N40)</f>
        <v>2396</v>
      </c>
      <c r="P40" s="36">
        <f>P36</f>
        <v>1178</v>
      </c>
      <c r="Q40" s="36">
        <f>Q36</f>
        <v>415</v>
      </c>
      <c r="R40" s="36">
        <f>R36</f>
        <v>663</v>
      </c>
      <c r="S40" s="36">
        <f>S36</f>
        <v>140</v>
      </c>
      <c r="T40" s="156">
        <f>SUM(P40:S40)</f>
        <v>2396</v>
      </c>
      <c r="U40" s="113"/>
      <c r="W40" s="36">
        <f>$AB$36</f>
        <v>65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E39" sqref="E39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00390625" style="0" customWidth="1"/>
    <col min="10" max="11" width="4.140625" style="0" bestFit="1" customWidth="1"/>
    <col min="12" max="12" width="4.28125" style="0" customWidth="1"/>
    <col min="13" max="13" width="5.00390625" style="0" customWidth="1"/>
    <col min="14" max="14" width="4.140625" style="0" customWidth="1"/>
    <col min="15" max="15" width="6.5742187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5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2</v>
      </c>
      <c r="L7" s="71">
        <v>0</v>
      </c>
      <c r="M7" s="71">
        <v>0</v>
      </c>
      <c r="N7" s="71">
        <v>0</v>
      </c>
      <c r="O7" s="72">
        <v>3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3</v>
      </c>
    </row>
    <row r="8" spans="1:33" ht="13.5" thickBot="1">
      <c r="A8" s="36" t="s">
        <v>36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6">
        <v>0</v>
      </c>
      <c r="I8" s="145">
        <v>5</v>
      </c>
      <c r="J8" s="145">
        <v>11</v>
      </c>
      <c r="K8" s="145">
        <v>2</v>
      </c>
      <c r="L8" s="145">
        <v>3</v>
      </c>
      <c r="M8" s="145">
        <v>24</v>
      </c>
      <c r="N8" s="145">
        <v>0</v>
      </c>
      <c r="O8" s="146">
        <v>45</v>
      </c>
      <c r="P8" s="145">
        <v>8</v>
      </c>
      <c r="Q8" s="145">
        <v>8</v>
      </c>
      <c r="R8" s="145">
        <v>29</v>
      </c>
      <c r="S8" s="145">
        <v>0</v>
      </c>
      <c r="T8" s="146">
        <v>45</v>
      </c>
      <c r="U8" s="145">
        <v>0</v>
      </c>
      <c r="V8" s="146">
        <v>0</v>
      </c>
      <c r="W8" s="146">
        <v>0</v>
      </c>
      <c r="X8" s="145">
        <v>0</v>
      </c>
      <c r="Y8" s="145">
        <v>0</v>
      </c>
      <c r="Z8" s="145">
        <v>0</v>
      </c>
      <c r="AA8" s="145">
        <v>15</v>
      </c>
      <c r="AB8" s="145">
        <v>1</v>
      </c>
      <c r="AC8" s="147">
        <f aca="true" t="shared" si="0" ref="AC8:AC36">SUM(P8:S8)</f>
        <v>45</v>
      </c>
      <c r="AD8" s="141"/>
      <c r="AE8" s="141"/>
      <c r="AF8" s="141"/>
      <c r="AG8" s="141"/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4</v>
      </c>
      <c r="K9" s="71">
        <v>0</v>
      </c>
      <c r="L9" s="71">
        <v>0</v>
      </c>
      <c r="M9" s="71">
        <v>2</v>
      </c>
      <c r="N9" s="71">
        <v>0</v>
      </c>
      <c r="O9" s="72">
        <v>6</v>
      </c>
      <c r="P9" s="71">
        <v>6</v>
      </c>
      <c r="Q9" s="71">
        <v>0</v>
      </c>
      <c r="R9" s="71">
        <v>0</v>
      </c>
      <c r="S9" s="71">
        <v>0</v>
      </c>
      <c r="T9" s="72">
        <v>6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6</v>
      </c>
    </row>
    <row r="10" spans="1:33" ht="13.5" thickBot="1">
      <c r="A10" s="36" t="s">
        <v>38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6">
        <v>0</v>
      </c>
      <c r="I10" s="145">
        <v>0</v>
      </c>
      <c r="J10" s="145">
        <v>1</v>
      </c>
      <c r="K10" s="145">
        <v>0</v>
      </c>
      <c r="L10" s="145">
        <v>0</v>
      </c>
      <c r="M10" s="145">
        <v>2</v>
      </c>
      <c r="N10" s="145">
        <v>0</v>
      </c>
      <c r="O10" s="146">
        <v>3</v>
      </c>
      <c r="P10" s="145">
        <v>3</v>
      </c>
      <c r="Q10" s="145">
        <v>0</v>
      </c>
      <c r="R10" s="145">
        <v>0</v>
      </c>
      <c r="S10" s="145">
        <v>0</v>
      </c>
      <c r="T10" s="146">
        <v>3</v>
      </c>
      <c r="U10" s="145">
        <v>0</v>
      </c>
      <c r="V10" s="146">
        <v>0</v>
      </c>
      <c r="W10" s="146">
        <v>0</v>
      </c>
      <c r="X10" s="145">
        <v>0</v>
      </c>
      <c r="Y10" s="145">
        <v>0</v>
      </c>
      <c r="Z10" s="145">
        <v>0</v>
      </c>
      <c r="AA10" s="145"/>
      <c r="AB10" s="145">
        <v>1</v>
      </c>
      <c r="AC10" s="147">
        <f t="shared" si="0"/>
        <v>3</v>
      </c>
      <c r="AD10" s="141"/>
      <c r="AE10" s="141"/>
      <c r="AF10" s="141"/>
      <c r="AG10" s="141"/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>
        <v>0</v>
      </c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15</v>
      </c>
      <c r="J13" s="71">
        <v>52</v>
      </c>
      <c r="K13" s="71">
        <v>12</v>
      </c>
      <c r="L13" s="71">
        <v>8</v>
      </c>
      <c r="M13" s="71">
        <v>53</v>
      </c>
      <c r="N13" s="71"/>
      <c r="O13" s="72">
        <v>140</v>
      </c>
      <c r="P13" s="71">
        <v>46</v>
      </c>
      <c r="Q13" s="71">
        <v>16</v>
      </c>
      <c r="R13" s="71">
        <v>78</v>
      </c>
      <c r="S13" s="71"/>
      <c r="T13" s="72">
        <v>140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140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15</v>
      </c>
      <c r="J14" s="71">
        <v>25</v>
      </c>
      <c r="K14" s="71">
        <v>15</v>
      </c>
      <c r="L14" s="71">
        <v>4</v>
      </c>
      <c r="M14" s="71">
        <v>52</v>
      </c>
      <c r="N14" s="71">
        <v>1</v>
      </c>
      <c r="O14" s="72">
        <v>112</v>
      </c>
      <c r="P14" s="71">
        <v>40</v>
      </c>
      <c r="Q14" s="71">
        <v>7</v>
      </c>
      <c r="R14" s="71">
        <v>65</v>
      </c>
      <c r="S14" s="71">
        <v>0</v>
      </c>
      <c r="T14" s="72">
        <v>112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0"/>
        <v>112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36</v>
      </c>
      <c r="K15" s="71">
        <v>11</v>
      </c>
      <c r="L15" s="71">
        <v>16</v>
      </c>
      <c r="M15" s="71">
        <v>77</v>
      </c>
      <c r="N15" s="71">
        <v>0</v>
      </c>
      <c r="O15" s="72">
        <v>147</v>
      </c>
      <c r="P15" s="71">
        <v>74</v>
      </c>
      <c r="Q15" s="71">
        <v>59</v>
      </c>
      <c r="R15" s="71">
        <v>14</v>
      </c>
      <c r="S15" s="71">
        <v>0</v>
      </c>
      <c r="T15" s="72">
        <v>147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147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4</v>
      </c>
      <c r="J16" s="71">
        <v>16</v>
      </c>
      <c r="K16" s="71">
        <v>7</v>
      </c>
      <c r="L16" s="71">
        <v>8</v>
      </c>
      <c r="M16" s="71">
        <v>72</v>
      </c>
      <c r="N16" s="71">
        <v>0</v>
      </c>
      <c r="O16" s="72">
        <v>107</v>
      </c>
      <c r="P16" s="71">
        <v>28</v>
      </c>
      <c r="Q16" s="71">
        <v>12</v>
      </c>
      <c r="R16" s="71">
        <v>67</v>
      </c>
      <c r="S16" s="71">
        <v>0</v>
      </c>
      <c r="T16" s="72">
        <v>107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107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4</v>
      </c>
      <c r="J17" s="71">
        <v>12</v>
      </c>
      <c r="K17" s="71">
        <v>3</v>
      </c>
      <c r="L17" s="71">
        <v>3</v>
      </c>
      <c r="M17" s="71">
        <v>13</v>
      </c>
      <c r="N17" s="71">
        <v>0</v>
      </c>
      <c r="O17" s="72">
        <v>35</v>
      </c>
      <c r="P17" s="71">
        <v>4</v>
      </c>
      <c r="Q17" s="71">
        <v>29</v>
      </c>
      <c r="R17" s="71">
        <v>2</v>
      </c>
      <c r="S17" s="71">
        <v>0</v>
      </c>
      <c r="T17" s="72">
        <v>35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35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6</v>
      </c>
      <c r="J18" s="71">
        <v>17</v>
      </c>
      <c r="K18" s="71">
        <v>7</v>
      </c>
      <c r="L18" s="71">
        <v>4</v>
      </c>
      <c r="M18" s="71">
        <v>14</v>
      </c>
      <c r="N18" s="71">
        <v>0</v>
      </c>
      <c r="O18" s="72">
        <v>48</v>
      </c>
      <c r="P18" s="71">
        <v>6</v>
      </c>
      <c r="Q18" s="71">
        <v>13</v>
      </c>
      <c r="R18" s="71">
        <v>20</v>
      </c>
      <c r="S18" s="71">
        <v>10</v>
      </c>
      <c r="T18" s="72">
        <v>49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49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40</v>
      </c>
      <c r="K19" s="71">
        <v>18</v>
      </c>
      <c r="L19" s="71">
        <v>9</v>
      </c>
      <c r="M19" s="71">
        <v>49</v>
      </c>
      <c r="N19" s="71">
        <v>1</v>
      </c>
      <c r="O19" s="72">
        <v>124</v>
      </c>
      <c r="P19" s="71">
        <v>82</v>
      </c>
      <c r="Q19" s="71">
        <v>2</v>
      </c>
      <c r="R19" s="71">
        <v>1</v>
      </c>
      <c r="S19" s="71">
        <v>39</v>
      </c>
      <c r="T19" s="72">
        <v>124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124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18</v>
      </c>
      <c r="K20" s="71">
        <v>15</v>
      </c>
      <c r="L20" s="71">
        <v>2</v>
      </c>
      <c r="M20" s="71">
        <v>26</v>
      </c>
      <c r="N20" s="71">
        <v>0</v>
      </c>
      <c r="O20" s="72">
        <v>66</v>
      </c>
      <c r="P20" s="71">
        <v>28</v>
      </c>
      <c r="Q20" s="71">
        <v>10</v>
      </c>
      <c r="R20" s="71">
        <v>28</v>
      </c>
      <c r="S20" s="71">
        <v>0</v>
      </c>
      <c r="T20" s="72">
        <v>66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/>
      <c r="AB20" s="71">
        <v>1</v>
      </c>
      <c r="AC20">
        <f t="shared" si="0"/>
        <v>66</v>
      </c>
    </row>
    <row r="21" spans="1:29" ht="13.5" thickBot="1">
      <c r="A21" s="36" t="s">
        <v>122</v>
      </c>
      <c r="B21" s="71">
        <v>1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2</v>
      </c>
      <c r="I21" s="71">
        <v>27</v>
      </c>
      <c r="J21" s="71">
        <v>74</v>
      </c>
      <c r="K21" s="71">
        <v>21</v>
      </c>
      <c r="L21" s="71">
        <v>19</v>
      </c>
      <c r="M21" s="71">
        <v>117</v>
      </c>
      <c r="N21" s="71">
        <v>0</v>
      </c>
      <c r="O21" s="72">
        <v>258</v>
      </c>
      <c r="P21" s="71">
        <v>199</v>
      </c>
      <c r="Q21" s="71">
        <v>14</v>
      </c>
      <c r="R21" s="71">
        <v>47</v>
      </c>
      <c r="S21" s="71">
        <v>0</v>
      </c>
      <c r="T21" s="72">
        <v>260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260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13</v>
      </c>
      <c r="J22" s="71">
        <v>61</v>
      </c>
      <c r="K22" s="71">
        <v>18</v>
      </c>
      <c r="L22" s="71">
        <v>20</v>
      </c>
      <c r="M22" s="71">
        <v>96</v>
      </c>
      <c r="N22" s="71">
        <v>0</v>
      </c>
      <c r="O22" s="72">
        <v>208</v>
      </c>
      <c r="P22" s="71">
        <v>96</v>
      </c>
      <c r="Q22" s="71">
        <v>60</v>
      </c>
      <c r="R22" s="71">
        <v>52</v>
      </c>
      <c r="S22" s="71">
        <v>0</v>
      </c>
      <c r="T22" s="72">
        <v>208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208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13</v>
      </c>
      <c r="J23" s="71">
        <v>25</v>
      </c>
      <c r="K23" s="71">
        <v>11</v>
      </c>
      <c r="L23" s="71">
        <v>7</v>
      </c>
      <c r="M23" s="71">
        <v>44</v>
      </c>
      <c r="N23" s="71">
        <v>0</v>
      </c>
      <c r="O23" s="72">
        <v>100</v>
      </c>
      <c r="P23" s="71">
        <v>31</v>
      </c>
      <c r="Q23" s="71">
        <v>68</v>
      </c>
      <c r="R23" s="71">
        <v>1</v>
      </c>
      <c r="S23" s="71">
        <v>0</v>
      </c>
      <c r="T23" s="72">
        <v>100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100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9</v>
      </c>
      <c r="J24" s="71">
        <v>20</v>
      </c>
      <c r="K24" s="71">
        <v>12</v>
      </c>
      <c r="L24" s="71">
        <v>8</v>
      </c>
      <c r="M24" s="71">
        <v>29</v>
      </c>
      <c r="N24" s="71">
        <v>0</v>
      </c>
      <c r="O24" s="72">
        <v>78</v>
      </c>
      <c r="P24" s="71">
        <v>54</v>
      </c>
      <c r="Q24" s="71">
        <v>24</v>
      </c>
      <c r="R24" s="71">
        <v>0</v>
      </c>
      <c r="S24" s="71">
        <v>0</v>
      </c>
      <c r="T24" s="72">
        <v>78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78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11</v>
      </c>
      <c r="K25" s="71">
        <v>4</v>
      </c>
      <c r="L25" s="71">
        <v>4</v>
      </c>
      <c r="M25" s="71">
        <v>34</v>
      </c>
      <c r="N25" s="71">
        <v>0</v>
      </c>
      <c r="O25" s="72">
        <v>55</v>
      </c>
      <c r="P25" s="71">
        <v>31</v>
      </c>
      <c r="Q25" s="71">
        <v>9</v>
      </c>
      <c r="R25" s="71">
        <v>15</v>
      </c>
      <c r="S25" s="71">
        <v>0</v>
      </c>
      <c r="T25" s="72">
        <v>55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55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26</v>
      </c>
      <c r="J26" s="71">
        <v>61</v>
      </c>
      <c r="K26" s="71">
        <v>17</v>
      </c>
      <c r="L26" s="71">
        <v>6</v>
      </c>
      <c r="M26" s="71">
        <v>38</v>
      </c>
      <c r="N26" s="71">
        <v>0</v>
      </c>
      <c r="O26" s="72">
        <v>148</v>
      </c>
      <c r="P26" s="71">
        <v>48</v>
      </c>
      <c r="Q26" s="71">
        <v>23</v>
      </c>
      <c r="R26" s="71">
        <v>50</v>
      </c>
      <c r="S26" s="71">
        <v>27</v>
      </c>
      <c r="T26" s="72">
        <v>148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148</v>
      </c>
    </row>
    <row r="27" spans="1:29" ht="13.5" thickBot="1">
      <c r="A27" s="36" t="s">
        <v>52</v>
      </c>
      <c r="B27" s="71">
        <v>1</v>
      </c>
      <c r="C27" s="71">
        <v>1</v>
      </c>
      <c r="D27" s="71">
        <v>0</v>
      </c>
      <c r="E27" s="71">
        <v>0</v>
      </c>
      <c r="F27" s="71">
        <v>0</v>
      </c>
      <c r="G27" s="71">
        <v>0</v>
      </c>
      <c r="H27" s="72">
        <v>2</v>
      </c>
      <c r="I27" s="71">
        <v>19</v>
      </c>
      <c r="J27" s="71">
        <v>66</v>
      </c>
      <c r="K27" s="71">
        <v>31</v>
      </c>
      <c r="L27" s="71">
        <v>15</v>
      </c>
      <c r="M27" s="71">
        <v>80</v>
      </c>
      <c r="N27" s="71">
        <v>0</v>
      </c>
      <c r="O27" s="72">
        <v>213</v>
      </c>
      <c r="P27" s="71">
        <v>101</v>
      </c>
      <c r="Q27" s="71">
        <v>37</v>
      </c>
      <c r="R27" s="71">
        <v>75</v>
      </c>
      <c r="S27" s="71">
        <v>0</v>
      </c>
      <c r="T27" s="72">
        <v>213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213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3</v>
      </c>
      <c r="J28" s="71">
        <v>29</v>
      </c>
      <c r="K28" s="71">
        <v>6</v>
      </c>
      <c r="L28" s="71">
        <v>6</v>
      </c>
      <c r="M28" s="71">
        <v>31</v>
      </c>
      <c r="N28" s="71">
        <v>0</v>
      </c>
      <c r="O28" s="72">
        <v>75</v>
      </c>
      <c r="P28" s="71">
        <v>14</v>
      </c>
      <c r="Q28" s="71">
        <v>5</v>
      </c>
      <c r="R28" s="71">
        <v>53</v>
      </c>
      <c r="S28" s="71">
        <v>3</v>
      </c>
      <c r="T28" s="72">
        <v>75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75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26</v>
      </c>
      <c r="J30" s="71">
        <v>77</v>
      </c>
      <c r="K30" s="71">
        <v>28</v>
      </c>
      <c r="L30" s="71">
        <v>8</v>
      </c>
      <c r="M30" s="71">
        <v>36</v>
      </c>
      <c r="N30" s="71">
        <v>0</v>
      </c>
      <c r="O30" s="72">
        <v>175</v>
      </c>
      <c r="P30" s="71">
        <v>109</v>
      </c>
      <c r="Q30" s="71">
        <v>18</v>
      </c>
      <c r="R30" s="71">
        <v>48</v>
      </c>
      <c r="S30" s="71">
        <v>0</v>
      </c>
      <c r="T30" s="72">
        <v>175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175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0</v>
      </c>
      <c r="K31" s="71">
        <v>0</v>
      </c>
      <c r="L31" s="71">
        <v>1</v>
      </c>
      <c r="M31" s="71">
        <v>0</v>
      </c>
      <c r="N31" s="71">
        <v>0</v>
      </c>
      <c r="O31" s="72">
        <v>2</v>
      </c>
      <c r="P31" s="71">
        <v>2</v>
      </c>
      <c r="Q31" s="71">
        <v>0</v>
      </c>
      <c r="R31" s="71">
        <v>0</v>
      </c>
      <c r="S31" s="71">
        <v>0</v>
      </c>
      <c r="T31" s="72"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6</v>
      </c>
      <c r="K32" s="71">
        <v>0</v>
      </c>
      <c r="L32" s="71">
        <v>0</v>
      </c>
      <c r="M32" s="71">
        <v>0</v>
      </c>
      <c r="N32" s="71">
        <v>0</v>
      </c>
      <c r="O32" s="72">
        <v>6</v>
      </c>
      <c r="P32" s="71">
        <v>6</v>
      </c>
      <c r="Q32" s="71">
        <v>0</v>
      </c>
      <c r="R32" s="71">
        <v>0</v>
      </c>
      <c r="S32" s="71">
        <v>0</v>
      </c>
      <c r="T32" s="72">
        <v>6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6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35</v>
      </c>
      <c r="K35" s="73">
        <v>7</v>
      </c>
      <c r="L35" s="73">
        <v>5</v>
      </c>
      <c r="M35" s="73">
        <v>19</v>
      </c>
      <c r="N35" s="73">
        <v>3</v>
      </c>
      <c r="O35" s="74">
        <v>75</v>
      </c>
      <c r="P35" s="73">
        <v>38</v>
      </c>
      <c r="Q35" s="73">
        <v>29</v>
      </c>
      <c r="R35" s="73">
        <v>8</v>
      </c>
      <c r="S35" s="73">
        <v>0</v>
      </c>
      <c r="T35" s="72">
        <v>75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6</v>
      </c>
      <c r="AC35">
        <f t="shared" si="0"/>
        <v>75</v>
      </c>
    </row>
    <row r="36" spans="1:29" ht="13.5" thickBot="1">
      <c r="A36" s="33" t="s">
        <v>62</v>
      </c>
      <c r="B36" s="71">
        <f>SUM(B7:B35)</f>
        <v>2</v>
      </c>
      <c r="C36" s="71">
        <f aca="true" t="shared" si="1" ref="C36:AB36">SUM(C7:C35)</f>
        <v>1</v>
      </c>
      <c r="D36" s="71">
        <f t="shared" si="1"/>
        <v>0</v>
      </c>
      <c r="E36" s="71">
        <f t="shared" si="1"/>
        <v>0</v>
      </c>
      <c r="F36" s="71">
        <f t="shared" si="1"/>
        <v>2</v>
      </c>
      <c r="G36" s="71">
        <f t="shared" si="1"/>
        <v>0</v>
      </c>
      <c r="H36" s="71">
        <f t="shared" si="1"/>
        <v>5</v>
      </c>
      <c r="I36" s="71">
        <f t="shared" si="1"/>
        <v>213</v>
      </c>
      <c r="J36" s="71">
        <f t="shared" si="1"/>
        <v>698</v>
      </c>
      <c r="K36" s="71">
        <f t="shared" si="1"/>
        <v>247</v>
      </c>
      <c r="L36" s="71">
        <f t="shared" si="1"/>
        <v>156</v>
      </c>
      <c r="M36" s="71">
        <f t="shared" si="1"/>
        <v>908</v>
      </c>
      <c r="N36" s="71">
        <f t="shared" si="1"/>
        <v>5</v>
      </c>
      <c r="O36" s="71">
        <f t="shared" si="1"/>
        <v>2229</v>
      </c>
      <c r="P36" s="71">
        <f t="shared" si="1"/>
        <v>1057</v>
      </c>
      <c r="Q36" s="71">
        <f t="shared" si="1"/>
        <v>443</v>
      </c>
      <c r="R36" s="71">
        <f t="shared" si="1"/>
        <v>653</v>
      </c>
      <c r="S36" s="71">
        <f t="shared" si="1"/>
        <v>79</v>
      </c>
      <c r="T36" s="71">
        <f t="shared" si="1"/>
        <v>2232</v>
      </c>
      <c r="U36" s="71">
        <f t="shared" si="1"/>
        <v>0</v>
      </c>
      <c r="V36" s="71">
        <f t="shared" si="1"/>
        <v>0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65</v>
      </c>
      <c r="AC36" s="147">
        <f t="shared" si="0"/>
        <v>2232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215</v>
      </c>
      <c r="K40" s="36">
        <f>C36+J36</f>
        <v>699</v>
      </c>
      <c r="L40" s="36">
        <f>D36+K36</f>
        <v>247</v>
      </c>
      <c r="M40" s="36">
        <f>E36+F36+L36+M36</f>
        <v>1066</v>
      </c>
      <c r="N40" s="36">
        <f>G36+N36</f>
        <v>5</v>
      </c>
      <c r="O40" s="36">
        <f>SUM(J40:N40)</f>
        <v>2232</v>
      </c>
      <c r="P40" s="36">
        <f>P36</f>
        <v>1057</v>
      </c>
      <c r="Q40" s="36">
        <f>Q36</f>
        <v>443</v>
      </c>
      <c r="R40" s="36">
        <f>R36</f>
        <v>653</v>
      </c>
      <c r="S40" s="36">
        <f>S36</f>
        <v>79</v>
      </c>
      <c r="T40" s="156">
        <f>SUM(P40:S40)</f>
        <v>2232</v>
      </c>
      <c r="U40" s="113"/>
      <c r="W40" s="36">
        <f>$AB$36</f>
        <v>65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00390625" style="0" customWidth="1"/>
    <col min="10" max="11" width="4.140625" style="0" bestFit="1" customWidth="1"/>
    <col min="12" max="12" width="4.28125" style="0" customWidth="1"/>
    <col min="13" max="13" width="4.8515625" style="0" customWidth="1"/>
    <col min="14" max="14" width="4.57421875" style="0" customWidth="1"/>
    <col min="15" max="15" width="6.57421875" style="0" customWidth="1"/>
    <col min="16" max="16" width="6.421875" style="0" customWidth="1"/>
    <col min="17" max="18" width="3.7109375" style="0" customWidth="1"/>
    <col min="19" max="19" width="4.421875" style="0" customWidth="1"/>
    <col min="20" max="21" width="4.7109375" style="0" customWidth="1"/>
    <col min="22" max="22" width="5.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5">
        <v>0</v>
      </c>
      <c r="I7" s="124">
        <v>5</v>
      </c>
      <c r="J7" s="124">
        <v>2</v>
      </c>
      <c r="K7" s="124">
        <v>1</v>
      </c>
      <c r="L7" s="124">
        <v>0</v>
      </c>
      <c r="M7" s="124">
        <v>0</v>
      </c>
      <c r="N7" s="124">
        <v>0</v>
      </c>
      <c r="O7" s="125">
        <f>SUM(I7:N7)</f>
        <v>8</v>
      </c>
      <c r="P7" s="124">
        <v>8</v>
      </c>
      <c r="Q7" s="124">
        <v>0</v>
      </c>
      <c r="R7" s="124">
        <v>0</v>
      </c>
      <c r="S7" s="124">
        <v>0</v>
      </c>
      <c r="T7" s="125">
        <f>SUM(P7:S7)</f>
        <v>8</v>
      </c>
      <c r="U7" s="124">
        <v>0</v>
      </c>
      <c r="V7" s="125">
        <v>0</v>
      </c>
      <c r="W7" s="125">
        <v>0</v>
      </c>
      <c r="X7" s="124">
        <v>0</v>
      </c>
      <c r="Y7" s="124">
        <v>0</v>
      </c>
      <c r="Z7" s="124">
        <v>0</v>
      </c>
      <c r="AA7" s="124"/>
      <c r="AB7" s="124">
        <v>2</v>
      </c>
      <c r="AC7">
        <f>SUM(P7:S7)</f>
        <v>8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6</v>
      </c>
      <c r="K8" s="88">
        <v>1</v>
      </c>
      <c r="L8" s="88">
        <v>5</v>
      </c>
      <c r="M8" s="88">
        <v>21</v>
      </c>
      <c r="N8" s="88">
        <v>0</v>
      </c>
      <c r="O8" s="125">
        <f aca="true" t="shared" si="0" ref="O8:O25">SUM(I8:N8)</f>
        <v>34</v>
      </c>
      <c r="P8" s="88">
        <v>4</v>
      </c>
      <c r="Q8" s="88">
        <v>3</v>
      </c>
      <c r="R8" s="88">
        <v>27</v>
      </c>
      <c r="S8" s="88">
        <v>0</v>
      </c>
      <c r="T8" s="125">
        <f aca="true" t="shared" si="1" ref="T8:T29">SUM(P8:S8)</f>
        <v>34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2" ref="AC8:AC36">SUM(P8:S8)</f>
        <v>34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1</v>
      </c>
      <c r="J9" s="88">
        <v>4</v>
      </c>
      <c r="K9" s="88">
        <v>0</v>
      </c>
      <c r="L9" s="88">
        <v>2</v>
      </c>
      <c r="M9" s="88">
        <v>0</v>
      </c>
      <c r="N9" s="88">
        <v>0</v>
      </c>
      <c r="O9" s="125">
        <f t="shared" si="0"/>
        <v>7</v>
      </c>
      <c r="P9" s="88">
        <v>7</v>
      </c>
      <c r="Q9" s="88">
        <v>0</v>
      </c>
      <c r="R9" s="88">
        <v>0</v>
      </c>
      <c r="S9" s="88">
        <v>0</v>
      </c>
      <c r="T9" s="125">
        <f t="shared" si="1"/>
        <v>7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2"/>
        <v>7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1</v>
      </c>
      <c r="J10" s="88">
        <v>2</v>
      </c>
      <c r="K10" s="88">
        <v>0</v>
      </c>
      <c r="L10" s="88">
        <v>0</v>
      </c>
      <c r="M10" s="88">
        <v>2</v>
      </c>
      <c r="N10" s="88">
        <v>0</v>
      </c>
      <c r="O10" s="125">
        <f>SUM(I10:N10)</f>
        <v>5</v>
      </c>
      <c r="P10" s="88">
        <v>5</v>
      </c>
      <c r="Q10" s="88">
        <v>0</v>
      </c>
      <c r="R10" s="88">
        <v>0</v>
      </c>
      <c r="S10" s="88">
        <v>0</v>
      </c>
      <c r="T10" s="125">
        <f>SUM(P10:S10)</f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2"/>
        <v>5</v>
      </c>
    </row>
    <row r="11" spans="1:29" ht="13.5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0</v>
      </c>
      <c r="J11" s="88">
        <v>14</v>
      </c>
      <c r="K11" s="88">
        <v>5</v>
      </c>
      <c r="L11" s="88">
        <v>0</v>
      </c>
      <c r="M11" s="88">
        <v>2</v>
      </c>
      <c r="N11" s="88">
        <v>0</v>
      </c>
      <c r="O11" s="125">
        <f t="shared" si="0"/>
        <v>21</v>
      </c>
      <c r="P11" s="88">
        <v>21</v>
      </c>
      <c r="Q11" s="88">
        <v>0</v>
      </c>
      <c r="R11" s="88">
        <v>0</v>
      </c>
      <c r="S11" s="88">
        <v>0</v>
      </c>
      <c r="T11" s="125">
        <f t="shared" si="1"/>
        <v>21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/>
      <c r="AB11" s="88">
        <v>5</v>
      </c>
      <c r="AC11">
        <f t="shared" si="2"/>
        <v>21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125">
        <f>SUM(I12:N12)</f>
        <v>0</v>
      </c>
      <c r="P12" s="88"/>
      <c r="Q12" s="88"/>
      <c r="R12" s="88"/>
      <c r="S12" s="88"/>
      <c r="T12" s="125">
        <f>SUM(P12:S12)</f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2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13</v>
      </c>
      <c r="J13" s="88">
        <v>42</v>
      </c>
      <c r="K13" s="88">
        <v>28</v>
      </c>
      <c r="L13" s="88">
        <v>11</v>
      </c>
      <c r="M13" s="88">
        <v>51</v>
      </c>
      <c r="N13" s="88"/>
      <c r="O13" s="125">
        <f t="shared" si="0"/>
        <v>145</v>
      </c>
      <c r="P13" s="88">
        <v>64</v>
      </c>
      <c r="Q13" s="88">
        <v>15</v>
      </c>
      <c r="R13" s="88">
        <v>66</v>
      </c>
      <c r="S13" s="88"/>
      <c r="T13" s="125">
        <f t="shared" si="1"/>
        <v>145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>
        <f t="shared" si="2"/>
        <v>145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1</v>
      </c>
      <c r="J14" s="88">
        <v>36</v>
      </c>
      <c r="K14" s="88">
        <v>20</v>
      </c>
      <c r="L14" s="88">
        <v>11</v>
      </c>
      <c r="M14" s="88">
        <v>60</v>
      </c>
      <c r="N14" s="88">
        <v>0</v>
      </c>
      <c r="O14" s="125">
        <v>128</v>
      </c>
      <c r="P14" s="88">
        <v>68</v>
      </c>
      <c r="Q14" s="88">
        <v>2</v>
      </c>
      <c r="R14" s="88">
        <v>58</v>
      </c>
      <c r="S14" s="88">
        <v>0</v>
      </c>
      <c r="T14" s="125">
        <v>128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2"/>
        <v>128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21</v>
      </c>
      <c r="J15" s="88">
        <v>47</v>
      </c>
      <c r="K15" s="88">
        <v>17</v>
      </c>
      <c r="L15" s="88">
        <v>10</v>
      </c>
      <c r="M15" s="88">
        <v>83</v>
      </c>
      <c r="N15" s="88">
        <v>2</v>
      </c>
      <c r="O15" s="125">
        <f t="shared" si="0"/>
        <v>180</v>
      </c>
      <c r="P15" s="88">
        <v>106</v>
      </c>
      <c r="Q15" s="88">
        <v>60</v>
      </c>
      <c r="R15" s="88">
        <v>14</v>
      </c>
      <c r="S15" s="88">
        <v>0</v>
      </c>
      <c r="T15" s="125">
        <f t="shared" si="1"/>
        <v>180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2"/>
        <v>180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1</v>
      </c>
      <c r="J16" s="88">
        <v>12</v>
      </c>
      <c r="K16" s="88">
        <v>10</v>
      </c>
      <c r="L16" s="88">
        <v>10</v>
      </c>
      <c r="M16" s="88">
        <v>51</v>
      </c>
      <c r="N16" s="88">
        <v>0</v>
      </c>
      <c r="O16" s="125">
        <f>SUM(I16:N16)</f>
        <v>84</v>
      </c>
      <c r="P16" s="88">
        <v>23</v>
      </c>
      <c r="Q16" s="88">
        <v>9</v>
      </c>
      <c r="R16" s="88">
        <v>52</v>
      </c>
      <c r="S16" s="88">
        <v>0</v>
      </c>
      <c r="T16" s="125">
        <f t="shared" si="1"/>
        <v>84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2"/>
        <v>84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3</v>
      </c>
      <c r="J17" s="88">
        <v>12</v>
      </c>
      <c r="K17" s="88">
        <v>6</v>
      </c>
      <c r="L17" s="88">
        <v>1</v>
      </c>
      <c r="M17" s="88">
        <v>19</v>
      </c>
      <c r="N17" s="88">
        <v>0</v>
      </c>
      <c r="O17" s="125">
        <f t="shared" si="0"/>
        <v>41</v>
      </c>
      <c r="P17" s="88">
        <v>12</v>
      </c>
      <c r="Q17" s="88">
        <v>25</v>
      </c>
      <c r="R17" s="88">
        <v>4</v>
      </c>
      <c r="S17" s="88">
        <v>0</v>
      </c>
      <c r="T17" s="125">
        <f>SUM(P17:S17)</f>
        <v>41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>SUM(P17:S17)</f>
        <v>41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3</v>
      </c>
      <c r="J18" s="88">
        <v>26</v>
      </c>
      <c r="K18" s="88">
        <v>9</v>
      </c>
      <c r="L18" s="88">
        <v>3</v>
      </c>
      <c r="M18" s="88">
        <v>11</v>
      </c>
      <c r="N18" s="88">
        <v>0</v>
      </c>
      <c r="O18" s="125">
        <v>52</v>
      </c>
      <c r="P18" s="88">
        <v>3</v>
      </c>
      <c r="Q18" s="88">
        <v>13</v>
      </c>
      <c r="R18" s="88">
        <v>19</v>
      </c>
      <c r="S18" s="88">
        <v>17</v>
      </c>
      <c r="T18" s="125">
        <v>52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2"/>
        <v>52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18</v>
      </c>
      <c r="K19" s="88">
        <v>8</v>
      </c>
      <c r="L19" s="88">
        <v>5</v>
      </c>
      <c r="M19" s="88">
        <v>41</v>
      </c>
      <c r="N19" s="88">
        <v>0</v>
      </c>
      <c r="O19" s="125">
        <f t="shared" si="0"/>
        <v>78</v>
      </c>
      <c r="P19" s="88">
        <v>23</v>
      </c>
      <c r="Q19" s="88">
        <v>0</v>
      </c>
      <c r="R19" s="88">
        <v>2</v>
      </c>
      <c r="S19" s="88">
        <v>53</v>
      </c>
      <c r="T19" s="125">
        <f>SUM(P19:S19)</f>
        <v>78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6</v>
      </c>
      <c r="AC19">
        <f t="shared" si="2"/>
        <v>78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14</v>
      </c>
      <c r="K20" s="88">
        <v>15</v>
      </c>
      <c r="L20" s="88">
        <v>8</v>
      </c>
      <c r="M20" s="88">
        <v>37</v>
      </c>
      <c r="N20" s="88">
        <v>0</v>
      </c>
      <c r="O20" s="125">
        <f>SUM(I20:N20)</f>
        <v>78</v>
      </c>
      <c r="P20" s="88">
        <v>32</v>
      </c>
      <c r="Q20" s="88">
        <v>11</v>
      </c>
      <c r="R20" s="88">
        <v>35</v>
      </c>
      <c r="S20" s="88">
        <v>0</v>
      </c>
      <c r="T20" s="125">
        <f t="shared" si="1"/>
        <v>78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2"/>
        <v>78</v>
      </c>
    </row>
    <row r="21" spans="1:33" ht="13.5" thickBot="1">
      <c r="A21" s="36" t="s">
        <v>123</v>
      </c>
      <c r="B21" s="142">
        <v>0</v>
      </c>
      <c r="C21" s="142">
        <v>1</v>
      </c>
      <c r="D21" s="142">
        <v>0</v>
      </c>
      <c r="E21" s="142">
        <v>0</v>
      </c>
      <c r="F21" s="142">
        <v>2</v>
      </c>
      <c r="G21" s="142">
        <v>0</v>
      </c>
      <c r="H21" s="143">
        <v>3</v>
      </c>
      <c r="I21" s="142">
        <v>17</v>
      </c>
      <c r="J21" s="142">
        <v>76</v>
      </c>
      <c r="K21" s="142">
        <v>25</v>
      </c>
      <c r="L21" s="142">
        <v>7</v>
      </c>
      <c r="M21" s="142">
        <v>101</v>
      </c>
      <c r="N21" s="142">
        <v>0</v>
      </c>
      <c r="O21" s="125">
        <f t="shared" si="0"/>
        <v>226</v>
      </c>
      <c r="P21" s="142">
        <v>163</v>
      </c>
      <c r="Q21" s="142">
        <v>28</v>
      </c>
      <c r="R21" s="142">
        <v>38</v>
      </c>
      <c r="S21" s="142">
        <v>0</v>
      </c>
      <c r="T21" s="125">
        <f>SUM(P21:S21)</f>
        <v>229</v>
      </c>
      <c r="U21" s="142">
        <v>0</v>
      </c>
      <c r="V21" s="143">
        <v>0</v>
      </c>
      <c r="W21" s="143">
        <v>0</v>
      </c>
      <c r="X21" s="142">
        <v>0</v>
      </c>
      <c r="Y21" s="142">
        <v>0</v>
      </c>
      <c r="Z21" s="142">
        <v>0</v>
      </c>
      <c r="AA21" s="142"/>
      <c r="AB21" s="142">
        <v>4</v>
      </c>
      <c r="AC21" s="147">
        <f t="shared" si="2"/>
        <v>229</v>
      </c>
      <c r="AD21" s="141"/>
      <c r="AE21" s="141"/>
      <c r="AF21" s="141"/>
      <c r="AG21" s="141"/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14</v>
      </c>
      <c r="J22" s="88">
        <v>71</v>
      </c>
      <c r="K22" s="88">
        <v>28</v>
      </c>
      <c r="L22" s="88">
        <v>13</v>
      </c>
      <c r="M22" s="88">
        <v>73</v>
      </c>
      <c r="N22" s="88">
        <v>1</v>
      </c>
      <c r="O22" s="125">
        <f>SUM(I22:N22)</f>
        <v>200</v>
      </c>
      <c r="P22" s="88">
        <v>87</v>
      </c>
      <c r="Q22" s="88">
        <v>64</v>
      </c>
      <c r="R22" s="88">
        <v>48</v>
      </c>
      <c r="S22" s="88">
        <v>1</v>
      </c>
      <c r="T22" s="125">
        <f t="shared" si="1"/>
        <v>200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2"/>
        <v>200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3</v>
      </c>
      <c r="J23" s="88">
        <v>15</v>
      </c>
      <c r="K23" s="88">
        <v>9</v>
      </c>
      <c r="L23" s="88">
        <v>12</v>
      </c>
      <c r="M23" s="88">
        <v>66</v>
      </c>
      <c r="N23" s="88">
        <v>0</v>
      </c>
      <c r="O23" s="125">
        <f t="shared" si="0"/>
        <v>105</v>
      </c>
      <c r="P23" s="88">
        <v>41</v>
      </c>
      <c r="Q23" s="88">
        <v>64</v>
      </c>
      <c r="R23" s="88">
        <v>0</v>
      </c>
      <c r="S23" s="88">
        <v>0</v>
      </c>
      <c r="T23" s="125">
        <f>SUM(P23:S23)</f>
        <v>105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1</v>
      </c>
      <c r="AC23">
        <f t="shared" si="2"/>
        <v>105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9</v>
      </c>
      <c r="J24" s="88">
        <v>18</v>
      </c>
      <c r="K24" s="88">
        <v>8</v>
      </c>
      <c r="L24" s="88">
        <v>4</v>
      </c>
      <c r="M24" s="88">
        <v>30</v>
      </c>
      <c r="N24" s="88">
        <v>0</v>
      </c>
      <c r="O24" s="125">
        <f>SUM(I24:N24)</f>
        <v>69</v>
      </c>
      <c r="P24" s="88">
        <v>43</v>
      </c>
      <c r="Q24" s="88">
        <v>24</v>
      </c>
      <c r="R24" s="88">
        <v>2</v>
      </c>
      <c r="S24" s="88">
        <v>0</v>
      </c>
      <c r="T24" s="125">
        <f t="shared" si="1"/>
        <v>69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>
        <f t="shared" si="2"/>
        <v>69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3</v>
      </c>
      <c r="J25" s="88">
        <v>21</v>
      </c>
      <c r="K25" s="88">
        <v>6</v>
      </c>
      <c r="L25" s="88">
        <v>5</v>
      </c>
      <c r="M25" s="88">
        <v>40</v>
      </c>
      <c r="N25" s="88">
        <v>0</v>
      </c>
      <c r="O25" s="125">
        <f t="shared" si="0"/>
        <v>75</v>
      </c>
      <c r="P25" s="88">
        <v>46</v>
      </c>
      <c r="Q25" s="88">
        <v>12</v>
      </c>
      <c r="R25" s="88">
        <v>17</v>
      </c>
      <c r="S25" s="88">
        <v>0</v>
      </c>
      <c r="T25" s="125">
        <f>SUM(P25:S25)</f>
        <v>75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2"/>
        <v>75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15</v>
      </c>
      <c r="J26" s="88">
        <v>69</v>
      </c>
      <c r="K26" s="88">
        <v>16</v>
      </c>
      <c r="L26" s="88">
        <v>8</v>
      </c>
      <c r="M26" s="88">
        <v>59</v>
      </c>
      <c r="N26" s="88">
        <v>0</v>
      </c>
      <c r="O26" s="125">
        <f>SUM(I26:N26)</f>
        <v>167</v>
      </c>
      <c r="P26" s="88">
        <v>45</v>
      </c>
      <c r="Q26" s="88">
        <v>22</v>
      </c>
      <c r="R26" s="88">
        <v>55</v>
      </c>
      <c r="S26" s="88">
        <v>45</v>
      </c>
      <c r="T26" s="125">
        <f t="shared" si="1"/>
        <v>167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>
        <f t="shared" si="2"/>
        <v>167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20</v>
      </c>
      <c r="J27" s="88">
        <v>66</v>
      </c>
      <c r="K27" s="88">
        <v>21</v>
      </c>
      <c r="L27" s="88">
        <v>18</v>
      </c>
      <c r="M27" s="88">
        <v>76</v>
      </c>
      <c r="N27" s="88">
        <v>1</v>
      </c>
      <c r="O27" s="125">
        <v>202</v>
      </c>
      <c r="P27" s="88">
        <v>92</v>
      </c>
      <c r="Q27" s="88">
        <v>35</v>
      </c>
      <c r="R27" s="88">
        <v>75</v>
      </c>
      <c r="S27" s="88">
        <v>0</v>
      </c>
      <c r="T27" s="125">
        <v>202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>
        <f t="shared" si="2"/>
        <v>202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3</v>
      </c>
      <c r="J28" s="88">
        <v>29</v>
      </c>
      <c r="K28" s="88">
        <v>6</v>
      </c>
      <c r="L28" s="88">
        <v>5</v>
      </c>
      <c r="M28" s="88">
        <v>30</v>
      </c>
      <c r="N28" s="88">
        <v>0</v>
      </c>
      <c r="O28" s="125">
        <v>73</v>
      </c>
      <c r="P28" s="88">
        <v>73</v>
      </c>
      <c r="Q28" s="88">
        <v>0</v>
      </c>
      <c r="R28" s="88">
        <v>0</v>
      </c>
      <c r="S28" s="88">
        <v>0</v>
      </c>
      <c r="T28" s="125">
        <f>SUM(P28:S28)</f>
        <v>73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1</v>
      </c>
      <c r="AC28">
        <f t="shared" si="2"/>
        <v>73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125">
        <f>SUM(I29:N29)</f>
        <v>0</v>
      </c>
      <c r="P29" s="88"/>
      <c r="Q29" s="88"/>
      <c r="R29" s="88"/>
      <c r="S29" s="88"/>
      <c r="T29" s="125">
        <f t="shared" si="1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2"/>
        <v>0</v>
      </c>
    </row>
    <row r="30" spans="1:29" ht="13.5" thickBot="1">
      <c r="A30" s="36" t="s">
        <v>55</v>
      </c>
      <c r="B30" s="88">
        <v>1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1</v>
      </c>
      <c r="I30" s="88">
        <v>20</v>
      </c>
      <c r="J30" s="88">
        <v>78</v>
      </c>
      <c r="K30" s="88">
        <v>25</v>
      </c>
      <c r="L30" s="88">
        <v>7</v>
      </c>
      <c r="M30" s="88">
        <v>32</v>
      </c>
      <c r="N30" s="88">
        <v>2</v>
      </c>
      <c r="O30" s="125">
        <v>164</v>
      </c>
      <c r="P30" s="88">
        <v>107</v>
      </c>
      <c r="Q30" s="88">
        <v>18</v>
      </c>
      <c r="R30" s="88">
        <v>39</v>
      </c>
      <c r="S30" s="88">
        <v>1</v>
      </c>
      <c r="T30" s="125">
        <v>165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2"/>
        <v>165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1</v>
      </c>
      <c r="J31" s="88">
        <v>3</v>
      </c>
      <c r="K31" s="88">
        <v>0</v>
      </c>
      <c r="L31" s="88">
        <v>0</v>
      </c>
      <c r="M31" s="88">
        <v>0</v>
      </c>
      <c r="N31" s="88">
        <v>0</v>
      </c>
      <c r="O31" s="125">
        <f>SUM(I31:N31)</f>
        <v>4</v>
      </c>
      <c r="P31" s="88">
        <v>4</v>
      </c>
      <c r="Q31" s="88">
        <v>0</v>
      </c>
      <c r="R31" s="88">
        <v>0</v>
      </c>
      <c r="S31" s="88">
        <v>0</v>
      </c>
      <c r="T31" s="125">
        <f>SUM(P31:S31)</f>
        <v>4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2"/>
        <v>4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2</v>
      </c>
      <c r="J32" s="88">
        <v>3</v>
      </c>
      <c r="K32" s="88">
        <v>2</v>
      </c>
      <c r="L32" s="88">
        <v>0</v>
      </c>
      <c r="M32" s="88">
        <v>1</v>
      </c>
      <c r="N32" s="88">
        <v>0</v>
      </c>
      <c r="O32" s="125">
        <f>SUM(I32:N32)</f>
        <v>8</v>
      </c>
      <c r="P32" s="88">
        <v>8</v>
      </c>
      <c r="Q32" s="88">
        <v>0</v>
      </c>
      <c r="R32" s="88">
        <v>0</v>
      </c>
      <c r="S32" s="88">
        <v>0</v>
      </c>
      <c r="T32" s="125">
        <f>SUM(P32:S32)</f>
        <v>8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>
        <f t="shared" si="2"/>
        <v>8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125">
        <f>SUM(I33:N33)</f>
        <v>0</v>
      </c>
      <c r="P33" s="88"/>
      <c r="Q33" s="88"/>
      <c r="R33" s="88"/>
      <c r="S33" s="88"/>
      <c r="T33" s="125">
        <f>SUM(P33:S33)</f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2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1</v>
      </c>
      <c r="L34" s="88">
        <v>0</v>
      </c>
      <c r="M34" s="88">
        <v>0</v>
      </c>
      <c r="N34" s="88">
        <v>0</v>
      </c>
      <c r="O34" s="125">
        <v>1</v>
      </c>
      <c r="P34" s="88">
        <v>1</v>
      </c>
      <c r="Q34" s="88">
        <v>0</v>
      </c>
      <c r="R34" s="88">
        <v>0</v>
      </c>
      <c r="S34" s="88">
        <v>0</v>
      </c>
      <c r="T34" s="125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2"/>
        <v>1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6</v>
      </c>
      <c r="J35" s="92">
        <v>23</v>
      </c>
      <c r="K35" s="92">
        <v>12</v>
      </c>
      <c r="L35" s="92">
        <v>0</v>
      </c>
      <c r="M35" s="92">
        <v>25</v>
      </c>
      <c r="N35" s="92">
        <v>0</v>
      </c>
      <c r="O35" s="125">
        <f>SUM(I35:N35)</f>
        <v>66</v>
      </c>
      <c r="P35" s="92">
        <v>34</v>
      </c>
      <c r="Q35" s="92">
        <v>27</v>
      </c>
      <c r="R35" s="92">
        <v>5</v>
      </c>
      <c r="S35" s="92">
        <v>0</v>
      </c>
      <c r="T35" s="125">
        <f>SUM(P35:S35)</f>
        <v>66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>
        <f t="shared" si="2"/>
        <v>66</v>
      </c>
    </row>
    <row r="36" spans="1:29" ht="13.5" thickBot="1">
      <c r="A36" s="33" t="s">
        <v>62</v>
      </c>
      <c r="B36" s="88">
        <f aca="true" t="shared" si="3" ref="B36:AB36">SUM(B7:B35)</f>
        <v>1</v>
      </c>
      <c r="C36" s="88">
        <f t="shared" si="3"/>
        <v>1</v>
      </c>
      <c r="D36" s="88">
        <f t="shared" si="3"/>
        <v>0</v>
      </c>
      <c r="E36" s="88">
        <f t="shared" si="3"/>
        <v>0</v>
      </c>
      <c r="F36" s="88">
        <f t="shared" si="3"/>
        <v>2</v>
      </c>
      <c r="G36" s="88">
        <f t="shared" si="3"/>
        <v>0</v>
      </c>
      <c r="H36" s="88">
        <f t="shared" si="3"/>
        <v>4</v>
      </c>
      <c r="I36" s="88">
        <f t="shared" si="3"/>
        <v>173</v>
      </c>
      <c r="J36" s="88">
        <f t="shared" si="3"/>
        <v>707</v>
      </c>
      <c r="K36" s="88">
        <f t="shared" si="3"/>
        <v>279</v>
      </c>
      <c r="L36" s="88">
        <f t="shared" si="3"/>
        <v>145</v>
      </c>
      <c r="M36" s="88">
        <f t="shared" si="3"/>
        <v>911</v>
      </c>
      <c r="N36" s="88">
        <f t="shared" si="3"/>
        <v>6</v>
      </c>
      <c r="O36" s="88">
        <f t="shared" si="3"/>
        <v>2221</v>
      </c>
      <c r="P36" s="88">
        <f t="shared" si="3"/>
        <v>1120</v>
      </c>
      <c r="Q36" s="88">
        <f t="shared" si="3"/>
        <v>432</v>
      </c>
      <c r="R36" s="88">
        <f t="shared" si="3"/>
        <v>556</v>
      </c>
      <c r="S36" s="88">
        <f t="shared" si="3"/>
        <v>117</v>
      </c>
      <c r="T36" s="88">
        <f t="shared" si="3"/>
        <v>2225</v>
      </c>
      <c r="U36" s="88">
        <f t="shared" si="3"/>
        <v>0</v>
      </c>
      <c r="V36" s="88">
        <f t="shared" si="3"/>
        <v>0</v>
      </c>
      <c r="W36" s="88">
        <f t="shared" si="3"/>
        <v>0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108</v>
      </c>
      <c r="AB36" s="88">
        <f t="shared" si="3"/>
        <v>67</v>
      </c>
      <c r="AC36">
        <f t="shared" si="2"/>
        <v>2225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174</v>
      </c>
      <c r="K40" s="36">
        <f>C36+J36</f>
        <v>708</v>
      </c>
      <c r="L40" s="36">
        <f>D36+K36</f>
        <v>279</v>
      </c>
      <c r="M40" s="36">
        <f>E36+F36+L36+M36</f>
        <v>1058</v>
      </c>
      <c r="N40" s="36">
        <f>G36+N36</f>
        <v>6</v>
      </c>
      <c r="O40" s="36">
        <f>SUM(J40:N40)</f>
        <v>2225</v>
      </c>
      <c r="P40" s="36">
        <f>P36</f>
        <v>1120</v>
      </c>
      <c r="Q40" s="36">
        <f>Q36</f>
        <v>432</v>
      </c>
      <c r="R40" s="36">
        <f>R36</f>
        <v>556</v>
      </c>
      <c r="S40" s="36">
        <f>S36</f>
        <v>117</v>
      </c>
      <c r="T40" s="156">
        <f>SUM(P40:S40)</f>
        <v>2225</v>
      </c>
      <c r="U40" s="113"/>
      <c r="W40" s="36">
        <f>$AB$36</f>
        <v>67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0"/>
  <sheetViews>
    <sheetView zoomScale="72" zoomScaleNormal="72" zoomScalePageLayoutView="0" workbookViewId="0" topLeftCell="A1">
      <selection activeCell="B34" sqref="B34:AB34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5.140625" style="0" customWidth="1"/>
    <col min="14" max="14" width="4.57421875" style="0" customWidth="1"/>
    <col min="15" max="15" width="6.8515625" style="0" customWidth="1"/>
    <col min="16" max="16" width="4.7109375" style="0" customWidth="1"/>
    <col min="17" max="17" width="5.140625" style="0" customWidth="1"/>
    <col min="18" max="19" width="4.7109375" style="0" customWidth="1"/>
    <col min="20" max="20" width="6.421875" style="0" customWidth="1"/>
    <col min="21" max="21" width="6.2812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0</v>
      </c>
      <c r="L7" s="120">
        <v>0</v>
      </c>
      <c r="M7" s="120">
        <v>1</v>
      </c>
      <c r="N7" s="120">
        <v>0</v>
      </c>
      <c r="O7" s="119">
        <f>SUM(I7:N7)</f>
        <v>2</v>
      </c>
      <c r="P7" s="120">
        <v>2</v>
      </c>
      <c r="Q7" s="120">
        <v>0</v>
      </c>
      <c r="R7" s="120">
        <v>0</v>
      </c>
      <c r="S7" s="120">
        <v>0</v>
      </c>
      <c r="T7" s="119">
        <v>2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2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8</v>
      </c>
      <c r="K8" s="71">
        <v>4</v>
      </c>
      <c r="L8" s="71">
        <v>2</v>
      </c>
      <c r="M8" s="71">
        <v>30</v>
      </c>
      <c r="N8" s="71">
        <v>0</v>
      </c>
      <c r="O8" s="119">
        <f aca="true" t="shared" si="0" ref="O8:O36">SUM(I8:N8)</f>
        <v>45</v>
      </c>
      <c r="P8" s="71">
        <v>4</v>
      </c>
      <c r="Q8" s="71">
        <v>11</v>
      </c>
      <c r="R8" s="71">
        <v>30</v>
      </c>
      <c r="S8" s="71">
        <v>0</v>
      </c>
      <c r="T8" s="72">
        <v>45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45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2</v>
      </c>
      <c r="K9" s="71">
        <v>0</v>
      </c>
      <c r="L9" s="71">
        <v>1</v>
      </c>
      <c r="M9" s="71">
        <v>1</v>
      </c>
      <c r="N9" s="71">
        <v>0</v>
      </c>
      <c r="O9" s="119">
        <f t="shared" si="0"/>
        <v>4</v>
      </c>
      <c r="P9" s="71">
        <v>4</v>
      </c>
      <c r="Q9" s="71">
        <v>0</v>
      </c>
      <c r="R9" s="71">
        <v>0</v>
      </c>
      <c r="S9" s="71">
        <v>0</v>
      </c>
      <c r="T9" s="72">
        <v>4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1"/>
        <v>4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2</v>
      </c>
      <c r="M10" s="71">
        <v>0</v>
      </c>
      <c r="N10" s="71">
        <v>0</v>
      </c>
      <c r="O10" s="119">
        <f t="shared" si="0"/>
        <v>2</v>
      </c>
      <c r="P10" s="71">
        <v>2</v>
      </c>
      <c r="Q10" s="71">
        <v>0</v>
      </c>
      <c r="R10" s="71">
        <v>0</v>
      </c>
      <c r="S10" s="71">
        <v>0</v>
      </c>
      <c r="T10" s="72"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1"/>
        <v>2</v>
      </c>
    </row>
    <row r="11" spans="1:29" ht="13.5" thickBot="1">
      <c r="A11" s="36" t="s">
        <v>39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1">
        <v>7</v>
      </c>
      <c r="J11" s="71">
        <v>14</v>
      </c>
      <c r="K11" s="71">
        <v>9</v>
      </c>
      <c r="L11" s="71">
        <v>5</v>
      </c>
      <c r="M11" s="71">
        <v>7</v>
      </c>
      <c r="N11" s="71">
        <v>1</v>
      </c>
      <c r="O11" s="119">
        <f t="shared" si="0"/>
        <v>43</v>
      </c>
      <c r="P11" s="71">
        <v>43</v>
      </c>
      <c r="Q11" s="71">
        <v>0</v>
      </c>
      <c r="R11" s="71">
        <v>0</v>
      </c>
      <c r="S11" s="71">
        <v>0</v>
      </c>
      <c r="T11" s="72">
        <v>43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/>
      <c r="AB11" s="71">
        <v>4</v>
      </c>
      <c r="AC11">
        <f t="shared" si="1"/>
        <v>43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19</v>
      </c>
      <c r="J13" s="71">
        <v>35</v>
      </c>
      <c r="K13" s="71">
        <v>14</v>
      </c>
      <c r="L13" s="71">
        <v>10</v>
      </c>
      <c r="M13" s="71">
        <v>53</v>
      </c>
      <c r="N13" s="71"/>
      <c r="O13" s="119">
        <f t="shared" si="0"/>
        <v>131</v>
      </c>
      <c r="P13" s="71">
        <v>47</v>
      </c>
      <c r="Q13" s="71">
        <v>12</v>
      </c>
      <c r="R13" s="71">
        <v>72</v>
      </c>
      <c r="S13" s="71"/>
      <c r="T13" s="72">
        <v>131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1"/>
        <v>131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11</v>
      </c>
      <c r="J14" s="71">
        <v>25</v>
      </c>
      <c r="K14" s="71">
        <v>14</v>
      </c>
      <c r="L14" s="71">
        <v>8</v>
      </c>
      <c r="M14" s="71">
        <v>41</v>
      </c>
      <c r="N14" s="71">
        <v>0</v>
      </c>
      <c r="O14" s="119">
        <v>99</v>
      </c>
      <c r="P14" s="71">
        <v>48</v>
      </c>
      <c r="Q14" s="71">
        <v>3</v>
      </c>
      <c r="R14" s="71">
        <v>48</v>
      </c>
      <c r="S14" s="71">
        <v>0</v>
      </c>
      <c r="T14" s="72">
        <v>99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4</v>
      </c>
      <c r="AC14">
        <f t="shared" si="1"/>
        <v>99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15</v>
      </c>
      <c r="J15" s="71">
        <v>41</v>
      </c>
      <c r="K15" s="71">
        <v>24</v>
      </c>
      <c r="L15" s="71">
        <v>9</v>
      </c>
      <c r="M15" s="71">
        <v>84</v>
      </c>
      <c r="N15" s="71">
        <v>0</v>
      </c>
      <c r="O15" s="119">
        <f t="shared" si="0"/>
        <v>173</v>
      </c>
      <c r="P15" s="71">
        <v>91</v>
      </c>
      <c r="Q15" s="71">
        <v>59</v>
      </c>
      <c r="R15" s="71">
        <v>23</v>
      </c>
      <c r="S15" s="71">
        <v>0</v>
      </c>
      <c r="T15" s="72">
        <v>173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1"/>
        <v>173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6</v>
      </c>
      <c r="J16" s="71">
        <v>23</v>
      </c>
      <c r="K16" s="71">
        <v>9</v>
      </c>
      <c r="L16" s="71">
        <v>10</v>
      </c>
      <c r="M16" s="71">
        <v>74</v>
      </c>
      <c r="N16" s="71">
        <v>0</v>
      </c>
      <c r="O16" s="119">
        <f t="shared" si="0"/>
        <v>122</v>
      </c>
      <c r="P16" s="71">
        <v>40</v>
      </c>
      <c r="Q16" s="71">
        <v>13</v>
      </c>
      <c r="R16" s="71">
        <v>69</v>
      </c>
      <c r="S16" s="71">
        <v>0</v>
      </c>
      <c r="T16" s="72">
        <v>122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1"/>
        <v>122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5</v>
      </c>
      <c r="K17" s="88">
        <v>3</v>
      </c>
      <c r="L17" s="88">
        <v>1</v>
      </c>
      <c r="M17" s="88">
        <v>20</v>
      </c>
      <c r="N17" s="88">
        <v>0</v>
      </c>
      <c r="O17" s="119">
        <f t="shared" si="0"/>
        <v>29</v>
      </c>
      <c r="P17" s="88">
        <v>7</v>
      </c>
      <c r="Q17" s="88">
        <v>22</v>
      </c>
      <c r="R17" s="88">
        <v>0</v>
      </c>
      <c r="S17" s="88">
        <v>0</v>
      </c>
      <c r="T17" s="72">
        <v>29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1"/>
        <v>29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5</v>
      </c>
      <c r="J18" s="71">
        <v>12</v>
      </c>
      <c r="K18" s="71">
        <v>8</v>
      </c>
      <c r="L18" s="71">
        <v>2</v>
      </c>
      <c r="M18" s="71">
        <v>10</v>
      </c>
      <c r="N18" s="71">
        <v>0</v>
      </c>
      <c r="O18" s="119">
        <v>37</v>
      </c>
      <c r="P18" s="71">
        <v>3</v>
      </c>
      <c r="Q18" s="71">
        <v>6</v>
      </c>
      <c r="R18" s="71">
        <v>19</v>
      </c>
      <c r="S18" s="71">
        <v>10</v>
      </c>
      <c r="T18" s="72">
        <v>38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38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22</v>
      </c>
      <c r="J19" s="71">
        <v>48</v>
      </c>
      <c r="K19" s="71">
        <v>26</v>
      </c>
      <c r="L19" s="71">
        <v>13</v>
      </c>
      <c r="M19" s="71">
        <v>62</v>
      </c>
      <c r="N19" s="71">
        <v>5</v>
      </c>
      <c r="O19" s="119">
        <f t="shared" si="0"/>
        <v>176</v>
      </c>
      <c r="P19" s="71">
        <v>91</v>
      </c>
      <c r="Q19" s="71">
        <v>1</v>
      </c>
      <c r="R19" s="71">
        <v>3</v>
      </c>
      <c r="S19" s="71">
        <v>81</v>
      </c>
      <c r="T19" s="72">
        <v>176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1"/>
        <v>176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32</v>
      </c>
      <c r="K20" s="71">
        <v>6</v>
      </c>
      <c r="L20" s="71">
        <v>7</v>
      </c>
      <c r="M20" s="71">
        <v>44</v>
      </c>
      <c r="N20" s="71">
        <v>0</v>
      </c>
      <c r="O20" s="119">
        <f t="shared" si="0"/>
        <v>94</v>
      </c>
      <c r="P20" s="71">
        <v>36</v>
      </c>
      <c r="Q20" s="71">
        <v>12</v>
      </c>
      <c r="R20" s="71">
        <v>46</v>
      </c>
      <c r="S20" s="71">
        <v>0</v>
      </c>
      <c r="T20" s="72">
        <v>94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1"/>
        <v>94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14</v>
      </c>
      <c r="J21" s="71">
        <v>43</v>
      </c>
      <c r="K21" s="71">
        <v>28</v>
      </c>
      <c r="L21" s="71">
        <v>4</v>
      </c>
      <c r="M21" s="71">
        <v>109</v>
      </c>
      <c r="N21" s="71">
        <v>0</v>
      </c>
      <c r="O21" s="119">
        <f t="shared" si="0"/>
        <v>198</v>
      </c>
      <c r="P21" s="71">
        <v>153</v>
      </c>
      <c r="Q21" s="71">
        <v>16</v>
      </c>
      <c r="R21" s="71">
        <v>29</v>
      </c>
      <c r="S21" s="71">
        <v>0</v>
      </c>
      <c r="T21" s="72">
        <v>198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1"/>
        <v>198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15</v>
      </c>
      <c r="J22" s="71">
        <v>53</v>
      </c>
      <c r="K22" s="71">
        <v>14</v>
      </c>
      <c r="L22" s="71">
        <v>7</v>
      </c>
      <c r="M22" s="71">
        <v>53</v>
      </c>
      <c r="N22" s="71">
        <v>0</v>
      </c>
      <c r="O22" s="119">
        <f t="shared" si="0"/>
        <v>142</v>
      </c>
      <c r="P22" s="71">
        <v>81</v>
      </c>
      <c r="Q22" s="71">
        <v>14</v>
      </c>
      <c r="R22" s="71">
        <v>47</v>
      </c>
      <c r="S22" s="71">
        <v>0</v>
      </c>
      <c r="T22" s="72">
        <v>142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142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6</v>
      </c>
      <c r="J23" s="71">
        <v>31</v>
      </c>
      <c r="K23" s="71">
        <v>16</v>
      </c>
      <c r="L23" s="71">
        <v>4</v>
      </c>
      <c r="M23" s="71">
        <v>44</v>
      </c>
      <c r="N23" s="71">
        <v>0</v>
      </c>
      <c r="O23" s="119">
        <f t="shared" si="0"/>
        <v>101</v>
      </c>
      <c r="P23" s="71">
        <v>31</v>
      </c>
      <c r="Q23" s="71">
        <v>70</v>
      </c>
      <c r="R23" s="71">
        <v>0</v>
      </c>
      <c r="S23" s="71">
        <v>0</v>
      </c>
      <c r="T23" s="72">
        <v>101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1"/>
        <v>101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4</v>
      </c>
      <c r="J24" s="71">
        <v>17</v>
      </c>
      <c r="K24" s="71">
        <v>12</v>
      </c>
      <c r="L24" s="71">
        <v>3</v>
      </c>
      <c r="M24" s="71">
        <v>23</v>
      </c>
      <c r="N24" s="71">
        <v>0</v>
      </c>
      <c r="O24" s="119">
        <f t="shared" si="0"/>
        <v>59</v>
      </c>
      <c r="P24" s="71">
        <v>29</v>
      </c>
      <c r="Q24" s="71">
        <v>29</v>
      </c>
      <c r="R24" s="71">
        <v>1</v>
      </c>
      <c r="S24" s="71">
        <v>0</v>
      </c>
      <c r="T24" s="72">
        <v>59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59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18</v>
      </c>
      <c r="K25" s="71">
        <v>11</v>
      </c>
      <c r="L25" s="71">
        <v>4</v>
      </c>
      <c r="M25" s="71">
        <v>32</v>
      </c>
      <c r="N25" s="71">
        <v>0</v>
      </c>
      <c r="O25" s="119">
        <f t="shared" si="0"/>
        <v>68</v>
      </c>
      <c r="P25" s="71">
        <v>34</v>
      </c>
      <c r="Q25" s="71">
        <v>19</v>
      </c>
      <c r="R25" s="71">
        <v>15</v>
      </c>
      <c r="S25" s="71">
        <v>0</v>
      </c>
      <c r="T25" s="72">
        <v>68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68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20</v>
      </c>
      <c r="J26" s="71">
        <v>78</v>
      </c>
      <c r="K26" s="71">
        <v>17</v>
      </c>
      <c r="L26" s="71">
        <v>12</v>
      </c>
      <c r="M26" s="71">
        <v>55</v>
      </c>
      <c r="N26" s="71">
        <v>0</v>
      </c>
      <c r="O26" s="119">
        <f t="shared" si="0"/>
        <v>182</v>
      </c>
      <c r="P26" s="71">
        <v>52</v>
      </c>
      <c r="Q26" s="71">
        <v>26</v>
      </c>
      <c r="R26" s="71">
        <v>66</v>
      </c>
      <c r="S26" s="71">
        <v>38</v>
      </c>
      <c r="T26" s="72">
        <v>182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182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2</v>
      </c>
      <c r="E27" s="71">
        <v>0</v>
      </c>
      <c r="F27" s="71">
        <v>0</v>
      </c>
      <c r="G27" s="71">
        <v>0</v>
      </c>
      <c r="H27" s="72">
        <v>2</v>
      </c>
      <c r="I27" s="71">
        <v>20</v>
      </c>
      <c r="J27" s="71">
        <v>68</v>
      </c>
      <c r="K27" s="71">
        <v>27</v>
      </c>
      <c r="L27" s="71">
        <v>15</v>
      </c>
      <c r="M27" s="71">
        <v>95</v>
      </c>
      <c r="N27" s="71">
        <v>2</v>
      </c>
      <c r="O27" s="119">
        <f>SUM(I27:N27)</f>
        <v>227</v>
      </c>
      <c r="P27" s="71">
        <v>131</v>
      </c>
      <c r="Q27" s="71">
        <v>31</v>
      </c>
      <c r="R27" s="71">
        <v>63</v>
      </c>
      <c r="S27" s="71">
        <v>4</v>
      </c>
      <c r="T27" s="72">
        <f>SUM(P27:S27)</f>
        <v>229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1"/>
        <v>229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3</v>
      </c>
      <c r="J28" s="88">
        <v>29</v>
      </c>
      <c r="K28" s="88">
        <v>6</v>
      </c>
      <c r="L28" s="88">
        <v>5</v>
      </c>
      <c r="M28" s="88">
        <v>30</v>
      </c>
      <c r="N28" s="88">
        <v>0</v>
      </c>
      <c r="O28" s="119">
        <f t="shared" si="0"/>
        <v>73</v>
      </c>
      <c r="P28" s="88">
        <v>12</v>
      </c>
      <c r="Q28" s="88">
        <v>5</v>
      </c>
      <c r="R28" s="88">
        <v>53</v>
      </c>
      <c r="S28" s="88">
        <v>3</v>
      </c>
      <c r="T28" s="72">
        <v>73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1</v>
      </c>
      <c r="AC28">
        <f t="shared" si="1"/>
        <v>73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0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19</v>
      </c>
      <c r="J30" s="71">
        <v>73</v>
      </c>
      <c r="K30" s="71">
        <v>24</v>
      </c>
      <c r="L30" s="71">
        <v>10</v>
      </c>
      <c r="M30" s="71">
        <v>40</v>
      </c>
      <c r="N30" s="71">
        <v>0</v>
      </c>
      <c r="O30" s="119">
        <f t="shared" si="0"/>
        <v>166</v>
      </c>
      <c r="P30" s="71">
        <v>98</v>
      </c>
      <c r="Q30" s="71">
        <v>16</v>
      </c>
      <c r="R30" s="71">
        <v>52</v>
      </c>
      <c r="S30" s="71">
        <v>0</v>
      </c>
      <c r="T30" s="72">
        <v>166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166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2</v>
      </c>
      <c r="K31" s="71">
        <v>0</v>
      </c>
      <c r="L31" s="71">
        <v>0</v>
      </c>
      <c r="M31" s="71">
        <v>4</v>
      </c>
      <c r="N31" s="71">
        <v>0</v>
      </c>
      <c r="O31" s="119">
        <f t="shared" si="0"/>
        <v>6</v>
      </c>
      <c r="P31" s="71">
        <v>6</v>
      </c>
      <c r="Q31" s="71">
        <v>0</v>
      </c>
      <c r="R31" s="71">
        <v>0</v>
      </c>
      <c r="S31" s="71">
        <v>0</v>
      </c>
      <c r="T31" s="72">
        <v>6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1"/>
        <v>6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119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72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>
        <f t="shared" si="1"/>
        <v>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 t="shared" si="0"/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/>
      <c r="Y34" s="71"/>
      <c r="Z34" s="71"/>
      <c r="AA34" s="71"/>
      <c r="AB34" s="71">
        <v>1</v>
      </c>
      <c r="AC34">
        <f t="shared" si="1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18</v>
      </c>
      <c r="K35" s="73">
        <v>11</v>
      </c>
      <c r="L35" s="73">
        <v>5</v>
      </c>
      <c r="M35" s="73">
        <v>14</v>
      </c>
      <c r="N35" s="73">
        <v>1</v>
      </c>
      <c r="O35" s="119">
        <f t="shared" si="0"/>
        <v>51</v>
      </c>
      <c r="P35" s="73">
        <v>33</v>
      </c>
      <c r="Q35" s="73">
        <v>16</v>
      </c>
      <c r="R35" s="73">
        <v>2</v>
      </c>
      <c r="S35" s="73">
        <v>0</v>
      </c>
      <c r="T35" s="72">
        <v>51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1"/>
        <v>51</v>
      </c>
    </row>
    <row r="36" spans="1:29" ht="13.5" thickBot="1">
      <c r="A36" s="33" t="s">
        <v>62</v>
      </c>
      <c r="B36" s="71">
        <f aca="true" t="shared" si="2" ref="B36:AB36">SUM(B7:B35)</f>
        <v>0</v>
      </c>
      <c r="C36" s="71">
        <f t="shared" si="2"/>
        <v>0</v>
      </c>
      <c r="D36" s="71">
        <f t="shared" si="2"/>
        <v>2</v>
      </c>
      <c r="E36" s="71">
        <f t="shared" si="2"/>
        <v>0</v>
      </c>
      <c r="F36" s="71">
        <f t="shared" si="2"/>
        <v>1</v>
      </c>
      <c r="G36" s="71">
        <f t="shared" si="2"/>
        <v>0</v>
      </c>
      <c r="H36" s="71">
        <f>SUM(H7:H35)</f>
        <v>3</v>
      </c>
      <c r="I36" s="71">
        <f t="shared" si="2"/>
        <v>197</v>
      </c>
      <c r="J36" s="71">
        <f t="shared" si="2"/>
        <v>676</v>
      </c>
      <c r="K36" s="71">
        <f t="shared" si="2"/>
        <v>283</v>
      </c>
      <c r="L36" s="71">
        <f t="shared" si="2"/>
        <v>139</v>
      </c>
      <c r="M36" s="71">
        <f t="shared" si="2"/>
        <v>926</v>
      </c>
      <c r="N36" s="71">
        <f t="shared" si="2"/>
        <v>9</v>
      </c>
      <c r="O36" s="119">
        <f t="shared" si="0"/>
        <v>2230</v>
      </c>
      <c r="P36" s="71">
        <f t="shared" si="2"/>
        <v>1078</v>
      </c>
      <c r="Q36" s="71">
        <f t="shared" si="2"/>
        <v>381</v>
      </c>
      <c r="R36" s="71">
        <f t="shared" si="2"/>
        <v>638</v>
      </c>
      <c r="S36" s="71">
        <f t="shared" si="2"/>
        <v>136</v>
      </c>
      <c r="T36" s="71">
        <f>SUM(T7:T35)</f>
        <v>2233</v>
      </c>
      <c r="U36" s="71">
        <f t="shared" si="2"/>
        <v>0</v>
      </c>
      <c r="V36" s="71">
        <f t="shared" si="2"/>
        <v>0</v>
      </c>
      <c r="W36" s="71">
        <f t="shared" si="2"/>
        <v>0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111</v>
      </c>
      <c r="AB36" s="71">
        <f t="shared" si="2"/>
        <v>66</v>
      </c>
      <c r="AC36">
        <f t="shared" si="1"/>
        <v>2233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197</v>
      </c>
      <c r="K40" s="36">
        <f>C36+J36</f>
        <v>676</v>
      </c>
      <c r="L40" s="36">
        <f>D36+K36</f>
        <v>285</v>
      </c>
      <c r="M40" s="36">
        <f>E36+F36+L36+M36</f>
        <v>1066</v>
      </c>
      <c r="N40" s="36">
        <f>G36+N36</f>
        <v>9</v>
      </c>
      <c r="O40" s="36">
        <f>SUM(J40:N40)</f>
        <v>2233</v>
      </c>
      <c r="P40" s="36">
        <f>P36</f>
        <v>1078</v>
      </c>
      <c r="Q40" s="36">
        <f>Q36</f>
        <v>381</v>
      </c>
      <c r="R40" s="36">
        <f>R36</f>
        <v>638</v>
      </c>
      <c r="S40" s="36">
        <f>S36</f>
        <v>136</v>
      </c>
      <c r="T40" s="156">
        <f>SUM(P40:S40)</f>
        <v>2233</v>
      </c>
      <c r="U40" s="113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10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57421875" style="0" customWidth="1"/>
    <col min="10" max="10" width="4.00390625" style="0" bestFit="1" customWidth="1"/>
    <col min="11" max="11" width="4.140625" style="0" bestFit="1" customWidth="1"/>
    <col min="12" max="12" width="4.28125" style="0" customWidth="1"/>
    <col min="13" max="13" width="5.28125" style="0" customWidth="1"/>
    <col min="14" max="14" width="4.140625" style="0" customWidth="1"/>
    <col min="15" max="15" width="7.00390625" style="0" customWidth="1"/>
    <col min="16" max="16" width="4.421875" style="0" customWidth="1"/>
    <col min="17" max="18" width="3.7109375" style="0" customWidth="1"/>
    <col min="19" max="19" width="4.28125" style="0" customWidth="1"/>
    <col min="20" max="20" width="5.71093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3</v>
      </c>
      <c r="K7" s="120">
        <v>0</v>
      </c>
      <c r="L7" s="120">
        <v>0</v>
      </c>
      <c r="M7" s="120">
        <v>0</v>
      </c>
      <c r="N7" s="120">
        <v>0</v>
      </c>
      <c r="O7" s="119">
        <f>SUM(I7:N7)</f>
        <v>3</v>
      </c>
      <c r="P7" s="120">
        <v>3</v>
      </c>
      <c r="Q7" s="120">
        <v>0</v>
      </c>
      <c r="R7" s="120">
        <v>0</v>
      </c>
      <c r="S7" s="120">
        <v>0</v>
      </c>
      <c r="T7" s="119">
        <v>3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3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6</v>
      </c>
      <c r="K8" s="71">
        <v>4</v>
      </c>
      <c r="L8" s="71">
        <v>2</v>
      </c>
      <c r="M8" s="71">
        <v>19</v>
      </c>
      <c r="N8" s="71">
        <v>0</v>
      </c>
      <c r="O8" s="119">
        <f aca="true" t="shared" si="0" ref="O8:O35">SUM(I8:N8)</f>
        <v>32</v>
      </c>
      <c r="P8" s="71">
        <v>5</v>
      </c>
      <c r="Q8" s="71">
        <v>7</v>
      </c>
      <c r="R8" s="71">
        <v>20</v>
      </c>
      <c r="S8" s="71">
        <v>0</v>
      </c>
      <c r="T8" s="72">
        <v>32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32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3</v>
      </c>
      <c r="K9" s="71">
        <v>0</v>
      </c>
      <c r="L9" s="71">
        <v>2</v>
      </c>
      <c r="M9" s="71">
        <v>3</v>
      </c>
      <c r="N9" s="71">
        <v>0</v>
      </c>
      <c r="O9" s="119">
        <f t="shared" si="0"/>
        <v>9</v>
      </c>
      <c r="P9" s="71">
        <v>8</v>
      </c>
      <c r="Q9" s="71">
        <v>1</v>
      </c>
      <c r="R9" s="71">
        <v>0</v>
      </c>
      <c r="S9" s="71">
        <v>0</v>
      </c>
      <c r="T9" s="72">
        <v>9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1"/>
        <v>9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1</v>
      </c>
      <c r="M10" s="71">
        <v>2</v>
      </c>
      <c r="N10" s="71">
        <v>0</v>
      </c>
      <c r="O10" s="119">
        <f t="shared" si="0"/>
        <v>3</v>
      </c>
      <c r="P10" s="71">
        <v>3</v>
      </c>
      <c r="Q10" s="71">
        <v>0</v>
      </c>
      <c r="R10" s="71">
        <v>0</v>
      </c>
      <c r="S10" s="71">
        <v>0</v>
      </c>
      <c r="T10" s="72">
        <v>3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1"/>
        <v>3</v>
      </c>
    </row>
    <row r="11" spans="1:29" ht="13.5" thickBot="1">
      <c r="A11" s="36" t="s">
        <v>39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1">
        <v>3</v>
      </c>
      <c r="J11" s="71">
        <v>14</v>
      </c>
      <c r="K11" s="71">
        <v>6</v>
      </c>
      <c r="L11" s="71">
        <v>1</v>
      </c>
      <c r="M11" s="71">
        <v>2</v>
      </c>
      <c r="N11" s="71">
        <v>0</v>
      </c>
      <c r="O11" s="119">
        <f>SUM(I11:N11)</f>
        <v>26</v>
      </c>
      <c r="P11" s="71">
        <v>26</v>
      </c>
      <c r="Q11" s="71">
        <v>0</v>
      </c>
      <c r="R11" s="71">
        <v>0</v>
      </c>
      <c r="S11" s="71">
        <v>0</v>
      </c>
      <c r="T11" s="72">
        <v>26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/>
      <c r="AB11" s="71">
        <v>3</v>
      </c>
      <c r="AC11">
        <f t="shared" si="1"/>
        <v>26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33" ht="13.5" thickBot="1">
      <c r="A13" s="36" t="s">
        <v>41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6">
        <v>0</v>
      </c>
      <c r="I13" s="145">
        <v>10</v>
      </c>
      <c r="J13" s="145">
        <v>57</v>
      </c>
      <c r="K13" s="145">
        <v>24</v>
      </c>
      <c r="L13" s="145">
        <v>10</v>
      </c>
      <c r="M13" s="145">
        <v>39</v>
      </c>
      <c r="N13" s="145">
        <v>0</v>
      </c>
      <c r="O13" s="119">
        <f t="shared" si="0"/>
        <v>140</v>
      </c>
      <c r="P13" s="145">
        <v>77</v>
      </c>
      <c r="Q13" s="145">
        <v>14</v>
      </c>
      <c r="R13" s="145">
        <v>49</v>
      </c>
      <c r="S13" s="145">
        <v>0</v>
      </c>
      <c r="T13" s="146">
        <v>140</v>
      </c>
      <c r="U13" s="145">
        <v>0</v>
      </c>
      <c r="V13" s="146">
        <v>0</v>
      </c>
      <c r="W13" s="146">
        <v>0</v>
      </c>
      <c r="X13" s="145">
        <v>0</v>
      </c>
      <c r="Y13" s="145">
        <v>0</v>
      </c>
      <c r="Z13" s="145">
        <v>0</v>
      </c>
      <c r="AA13" s="145">
        <v>12</v>
      </c>
      <c r="AB13" s="145">
        <v>7</v>
      </c>
      <c r="AC13" s="147">
        <f t="shared" si="1"/>
        <v>140</v>
      </c>
      <c r="AD13" s="141"/>
      <c r="AE13" s="141"/>
      <c r="AF13" s="141"/>
      <c r="AG13" s="141"/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9</v>
      </c>
      <c r="J14" s="71">
        <v>37</v>
      </c>
      <c r="K14" s="71">
        <v>31</v>
      </c>
      <c r="L14" s="71">
        <v>6</v>
      </c>
      <c r="M14" s="71">
        <v>59</v>
      </c>
      <c r="N14" s="71">
        <v>0</v>
      </c>
      <c r="O14" s="119">
        <v>142</v>
      </c>
      <c r="P14" s="71">
        <v>46</v>
      </c>
      <c r="Q14" s="71">
        <v>2</v>
      </c>
      <c r="R14" s="71">
        <v>94</v>
      </c>
      <c r="S14" s="71">
        <v>0</v>
      </c>
      <c r="T14" s="72">
        <v>142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1"/>
        <v>142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18</v>
      </c>
      <c r="J15" s="71">
        <v>30</v>
      </c>
      <c r="K15" s="71">
        <v>15</v>
      </c>
      <c r="L15" s="71">
        <v>11</v>
      </c>
      <c r="M15" s="71">
        <v>46</v>
      </c>
      <c r="N15" s="71">
        <v>0</v>
      </c>
      <c r="O15" s="119">
        <f t="shared" si="0"/>
        <v>120</v>
      </c>
      <c r="P15" s="71">
        <v>63</v>
      </c>
      <c r="Q15" s="71">
        <v>45</v>
      </c>
      <c r="R15" s="71">
        <v>12</v>
      </c>
      <c r="S15" s="71">
        <v>0</v>
      </c>
      <c r="T15" s="72">
        <v>120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1"/>
        <v>120</v>
      </c>
    </row>
    <row r="16" spans="1:32" ht="13.5" thickBot="1">
      <c r="A16" s="36" t="s">
        <v>44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6">
        <v>0</v>
      </c>
      <c r="I16" s="145">
        <v>4</v>
      </c>
      <c r="J16" s="145">
        <v>17</v>
      </c>
      <c r="K16" s="145">
        <v>6</v>
      </c>
      <c r="L16" s="145">
        <v>6</v>
      </c>
      <c r="M16" s="145">
        <v>49</v>
      </c>
      <c r="N16" s="145">
        <v>0</v>
      </c>
      <c r="O16" s="160">
        <v>82</v>
      </c>
      <c r="P16" s="145">
        <v>21</v>
      </c>
      <c r="Q16" s="145">
        <v>11</v>
      </c>
      <c r="R16" s="145">
        <v>49</v>
      </c>
      <c r="S16" s="145">
        <v>1</v>
      </c>
      <c r="T16" s="146">
        <v>82</v>
      </c>
      <c r="U16" s="145">
        <v>0</v>
      </c>
      <c r="V16" s="146">
        <v>0</v>
      </c>
      <c r="W16" s="146">
        <v>0</v>
      </c>
      <c r="X16" s="145">
        <v>0</v>
      </c>
      <c r="Y16" s="145">
        <v>0</v>
      </c>
      <c r="Z16" s="145">
        <v>0</v>
      </c>
      <c r="AA16" s="145"/>
      <c r="AB16" s="145">
        <v>4</v>
      </c>
      <c r="AC16" s="147">
        <f t="shared" si="1"/>
        <v>82</v>
      </c>
      <c r="AD16" s="141"/>
      <c r="AE16" s="141"/>
      <c r="AF16" s="141"/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2</v>
      </c>
      <c r="K17" s="71">
        <v>0</v>
      </c>
      <c r="L17" s="71">
        <v>2</v>
      </c>
      <c r="M17" s="71">
        <v>27</v>
      </c>
      <c r="N17" s="71">
        <v>0</v>
      </c>
      <c r="O17" s="119">
        <f>SUM(I17:N17)</f>
        <v>31</v>
      </c>
      <c r="P17" s="71">
        <v>3</v>
      </c>
      <c r="Q17" s="71">
        <v>28</v>
      </c>
      <c r="R17" s="71">
        <v>0</v>
      </c>
      <c r="S17" s="71">
        <v>0</v>
      </c>
      <c r="T17" s="72">
        <v>31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1"/>
        <v>31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6</v>
      </c>
      <c r="J18" s="71">
        <v>24</v>
      </c>
      <c r="K18" s="71">
        <v>6</v>
      </c>
      <c r="L18" s="71">
        <v>3</v>
      </c>
      <c r="M18" s="71">
        <v>16</v>
      </c>
      <c r="N18" s="71">
        <v>0</v>
      </c>
      <c r="O18" s="119">
        <v>55</v>
      </c>
      <c r="P18" s="71">
        <v>4</v>
      </c>
      <c r="Q18" s="71">
        <v>12</v>
      </c>
      <c r="R18" s="71">
        <v>18</v>
      </c>
      <c r="S18" s="71">
        <v>22</v>
      </c>
      <c r="T18" s="72">
        <v>56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56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8</v>
      </c>
      <c r="J19" s="71">
        <v>37</v>
      </c>
      <c r="K19" s="71">
        <v>13</v>
      </c>
      <c r="L19" s="71">
        <v>7</v>
      </c>
      <c r="M19" s="71">
        <v>48</v>
      </c>
      <c r="N19" s="71">
        <v>1</v>
      </c>
      <c r="O19" s="119">
        <f t="shared" si="0"/>
        <v>114</v>
      </c>
      <c r="P19" s="71">
        <v>41</v>
      </c>
      <c r="Q19" s="71">
        <v>10</v>
      </c>
      <c r="R19" s="71">
        <v>2</v>
      </c>
      <c r="S19" s="71">
        <v>61</v>
      </c>
      <c r="T19" s="72">
        <v>114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1"/>
        <v>114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14</v>
      </c>
      <c r="K20" s="71">
        <v>14</v>
      </c>
      <c r="L20" s="71">
        <v>8</v>
      </c>
      <c r="M20" s="71">
        <v>41</v>
      </c>
      <c r="N20" s="71">
        <v>0</v>
      </c>
      <c r="O20" s="119">
        <f>SUM(I20:N20)</f>
        <v>80</v>
      </c>
      <c r="P20" s="71">
        <v>31</v>
      </c>
      <c r="Q20" s="71">
        <v>7</v>
      </c>
      <c r="R20" s="71">
        <v>42</v>
      </c>
      <c r="S20" s="71">
        <v>0</v>
      </c>
      <c r="T20" s="72">
        <v>80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1"/>
        <v>80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15</v>
      </c>
      <c r="J21" s="71">
        <v>71</v>
      </c>
      <c r="K21" s="71">
        <v>19</v>
      </c>
      <c r="L21" s="71">
        <v>6</v>
      </c>
      <c r="M21" s="71">
        <v>127</v>
      </c>
      <c r="N21" s="71">
        <v>1</v>
      </c>
      <c r="O21" s="119">
        <f t="shared" si="0"/>
        <v>239</v>
      </c>
      <c r="P21" s="71">
        <v>164</v>
      </c>
      <c r="Q21" s="71">
        <v>18</v>
      </c>
      <c r="R21" s="71">
        <v>25</v>
      </c>
      <c r="S21" s="71">
        <v>32</v>
      </c>
      <c r="T21" s="72">
        <v>239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1"/>
        <v>239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30</v>
      </c>
      <c r="J22" s="71">
        <v>56</v>
      </c>
      <c r="K22" s="71">
        <v>20</v>
      </c>
      <c r="L22" s="71">
        <v>6</v>
      </c>
      <c r="M22" s="71">
        <v>79</v>
      </c>
      <c r="N22" s="71">
        <v>0</v>
      </c>
      <c r="O22" s="119">
        <f>SUM(I22:N22)</f>
        <v>191</v>
      </c>
      <c r="P22" s="71">
        <v>87</v>
      </c>
      <c r="Q22" s="71">
        <v>32</v>
      </c>
      <c r="R22" s="71">
        <v>72</v>
      </c>
      <c r="S22" s="71">
        <v>0</v>
      </c>
      <c r="T22" s="72">
        <v>191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191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4</v>
      </c>
      <c r="J23" s="71">
        <v>7</v>
      </c>
      <c r="K23" s="71">
        <v>3</v>
      </c>
      <c r="L23" s="71">
        <v>2</v>
      </c>
      <c r="M23" s="71">
        <v>17</v>
      </c>
      <c r="N23" s="71">
        <v>0</v>
      </c>
      <c r="O23" s="119">
        <f t="shared" si="0"/>
        <v>33</v>
      </c>
      <c r="P23" s="71">
        <v>17</v>
      </c>
      <c r="Q23" s="71">
        <v>16</v>
      </c>
      <c r="R23" s="71">
        <v>0</v>
      </c>
      <c r="S23" s="71">
        <v>0</v>
      </c>
      <c r="T23" s="72">
        <v>33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1"/>
        <v>33</v>
      </c>
    </row>
    <row r="24" spans="1:31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8</v>
      </c>
      <c r="J24" s="71">
        <v>14</v>
      </c>
      <c r="K24" s="71">
        <v>4</v>
      </c>
      <c r="L24" s="71">
        <v>14</v>
      </c>
      <c r="M24" s="71">
        <v>24</v>
      </c>
      <c r="N24" s="71">
        <v>0</v>
      </c>
      <c r="O24" s="119">
        <f>SUM(I24:N24)</f>
        <v>64</v>
      </c>
      <c r="P24" s="71">
        <v>35</v>
      </c>
      <c r="Q24" s="71">
        <v>27</v>
      </c>
      <c r="R24" s="71">
        <v>2</v>
      </c>
      <c r="S24" s="71">
        <v>0</v>
      </c>
      <c r="T24" s="72">
        <v>64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64</v>
      </c>
      <c r="AE24" s="150"/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12</v>
      </c>
      <c r="J25" s="71">
        <v>22</v>
      </c>
      <c r="K25" s="71">
        <v>9</v>
      </c>
      <c r="L25" s="71">
        <v>3</v>
      </c>
      <c r="M25" s="71">
        <v>27</v>
      </c>
      <c r="N25" s="71">
        <v>0</v>
      </c>
      <c r="O25" s="119">
        <f t="shared" si="0"/>
        <v>73</v>
      </c>
      <c r="P25" s="71">
        <v>40</v>
      </c>
      <c r="Q25" s="71">
        <v>31</v>
      </c>
      <c r="R25" s="71">
        <v>2</v>
      </c>
      <c r="S25" s="71">
        <v>0</v>
      </c>
      <c r="T25" s="72">
        <v>73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73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18</v>
      </c>
      <c r="J26" s="71">
        <v>52</v>
      </c>
      <c r="K26" s="71">
        <v>14</v>
      </c>
      <c r="L26" s="71">
        <v>6</v>
      </c>
      <c r="M26" s="71">
        <v>53</v>
      </c>
      <c r="N26" s="71">
        <v>0</v>
      </c>
      <c r="O26" s="119">
        <f>SUM(I26:N26)</f>
        <v>143</v>
      </c>
      <c r="P26" s="71">
        <v>42</v>
      </c>
      <c r="Q26" s="71">
        <v>5</v>
      </c>
      <c r="R26" s="71">
        <v>65</v>
      </c>
      <c r="S26" s="71">
        <v>31</v>
      </c>
      <c r="T26" s="72">
        <v>143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143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12</v>
      </c>
      <c r="J27" s="71">
        <v>54</v>
      </c>
      <c r="K27" s="71">
        <v>25</v>
      </c>
      <c r="L27" s="71">
        <v>18</v>
      </c>
      <c r="M27" s="71">
        <v>82</v>
      </c>
      <c r="N27" s="71">
        <v>0</v>
      </c>
      <c r="O27" s="119">
        <v>191</v>
      </c>
      <c r="P27" s="71">
        <v>74</v>
      </c>
      <c r="Q27" s="71">
        <v>32</v>
      </c>
      <c r="R27" s="71">
        <v>85</v>
      </c>
      <c r="S27" s="71">
        <v>0</v>
      </c>
      <c r="T27" s="72">
        <v>191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3</v>
      </c>
      <c r="AC27">
        <f t="shared" si="1"/>
        <v>191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14</v>
      </c>
      <c r="K28" s="71">
        <v>10</v>
      </c>
      <c r="L28" s="71">
        <v>5</v>
      </c>
      <c r="M28" s="71">
        <v>20</v>
      </c>
      <c r="N28" s="71">
        <v>0</v>
      </c>
      <c r="O28" s="119">
        <v>56</v>
      </c>
      <c r="P28" s="71">
        <v>56</v>
      </c>
      <c r="Q28" s="71">
        <v>0</v>
      </c>
      <c r="R28" s="71">
        <v>0</v>
      </c>
      <c r="S28" s="71">
        <v>0</v>
      </c>
      <c r="T28" s="72">
        <v>56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1"/>
        <v>56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0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/>
      <c r="C30" s="71"/>
      <c r="D30" s="71"/>
      <c r="E30" s="71"/>
      <c r="F30" s="71"/>
      <c r="G30" s="71"/>
      <c r="H30" s="72"/>
      <c r="I30" s="71"/>
      <c r="J30" s="71"/>
      <c r="K30" s="71"/>
      <c r="L30" s="71"/>
      <c r="M30" s="71"/>
      <c r="N30" s="71"/>
      <c r="O30" s="119">
        <f>SUM(I30:N30)</f>
        <v>0</v>
      </c>
      <c r="P30" s="71"/>
      <c r="Q30" s="71"/>
      <c r="R30" s="71"/>
      <c r="S30" s="71"/>
      <c r="T30" s="72"/>
      <c r="U30" s="71"/>
      <c r="V30" s="72"/>
      <c r="W30" s="72"/>
      <c r="X30" s="71"/>
      <c r="Y30" s="71"/>
      <c r="Z30" s="71"/>
      <c r="AA30" s="71"/>
      <c r="AB30" s="71">
        <v>0</v>
      </c>
      <c r="AC30">
        <f t="shared" si="1"/>
        <v>0</v>
      </c>
    </row>
    <row r="31" spans="1:33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56</v>
      </c>
      <c r="K31" s="71">
        <v>1</v>
      </c>
      <c r="L31" s="71">
        <v>0</v>
      </c>
      <c r="M31" s="71">
        <v>1</v>
      </c>
      <c r="N31" s="71">
        <v>0</v>
      </c>
      <c r="O31" s="119">
        <f t="shared" si="0"/>
        <v>58</v>
      </c>
      <c r="P31" s="71">
        <v>58</v>
      </c>
      <c r="Q31" s="71">
        <v>0</v>
      </c>
      <c r="R31" s="71">
        <v>0</v>
      </c>
      <c r="S31" s="71">
        <v>0</v>
      </c>
      <c r="T31" s="72">
        <v>58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3</v>
      </c>
      <c r="AC31" s="150">
        <f>SUM(P31:S31)</f>
        <v>58</v>
      </c>
      <c r="AE31" s="141"/>
      <c r="AF31" s="141"/>
      <c r="AG31" s="141"/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</v>
      </c>
      <c r="J32" s="71">
        <v>2</v>
      </c>
      <c r="K32" s="71">
        <v>0</v>
      </c>
      <c r="L32" s="71">
        <v>0</v>
      </c>
      <c r="M32" s="71">
        <v>0</v>
      </c>
      <c r="N32" s="71">
        <v>0</v>
      </c>
      <c r="O32" s="119">
        <f t="shared" si="0"/>
        <v>3</v>
      </c>
      <c r="P32" s="71">
        <v>3</v>
      </c>
      <c r="Q32" s="71">
        <v>0</v>
      </c>
      <c r="R32" s="71">
        <v>0</v>
      </c>
      <c r="S32" s="71">
        <v>0</v>
      </c>
      <c r="T32" s="72">
        <v>3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2</v>
      </c>
      <c r="AC32">
        <f t="shared" si="1"/>
        <v>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>SUM(I33:N33)</f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119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1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23</v>
      </c>
      <c r="K35" s="73">
        <v>14</v>
      </c>
      <c r="L35" s="73">
        <v>8</v>
      </c>
      <c r="M35" s="73">
        <v>18</v>
      </c>
      <c r="N35" s="73">
        <v>0</v>
      </c>
      <c r="O35" s="119">
        <f t="shared" si="0"/>
        <v>69</v>
      </c>
      <c r="P35" s="73">
        <v>48</v>
      </c>
      <c r="Q35" s="73">
        <v>15</v>
      </c>
      <c r="R35" s="73">
        <v>6</v>
      </c>
      <c r="S35" s="73">
        <v>0</v>
      </c>
      <c r="T35" s="72">
        <v>69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1"/>
        <v>69</v>
      </c>
    </row>
    <row r="36" spans="1:29" ht="13.5" thickBot="1">
      <c r="A36" s="33" t="s">
        <v>62</v>
      </c>
      <c r="B36" s="71">
        <f aca="true" t="shared" si="2" ref="B36:AB36">SUM(B7:B35)</f>
        <v>0</v>
      </c>
      <c r="C36" s="71">
        <f t="shared" si="2"/>
        <v>1</v>
      </c>
      <c r="D36" s="71">
        <f t="shared" si="2"/>
        <v>0</v>
      </c>
      <c r="E36" s="71">
        <f t="shared" si="2"/>
        <v>0</v>
      </c>
      <c r="F36" s="71">
        <f t="shared" si="2"/>
        <v>0</v>
      </c>
      <c r="G36" s="71">
        <f t="shared" si="2"/>
        <v>0</v>
      </c>
      <c r="H36" s="71">
        <f t="shared" si="2"/>
        <v>1</v>
      </c>
      <c r="I36" s="71">
        <f t="shared" si="2"/>
        <v>176</v>
      </c>
      <c r="J36" s="71">
        <f t="shared" si="2"/>
        <v>616</v>
      </c>
      <c r="K36" s="71">
        <f t="shared" si="2"/>
        <v>238</v>
      </c>
      <c r="L36" s="71">
        <f t="shared" si="2"/>
        <v>127</v>
      </c>
      <c r="M36" s="71">
        <f t="shared" si="2"/>
        <v>799</v>
      </c>
      <c r="N36" s="71">
        <f t="shared" si="2"/>
        <v>2</v>
      </c>
      <c r="O36" s="71">
        <f t="shared" si="2"/>
        <v>1958</v>
      </c>
      <c r="P36" s="71">
        <f t="shared" si="2"/>
        <v>956</v>
      </c>
      <c r="Q36" s="71">
        <f t="shared" si="2"/>
        <v>313</v>
      </c>
      <c r="R36" s="71">
        <f t="shared" si="2"/>
        <v>543</v>
      </c>
      <c r="S36" s="71">
        <f t="shared" si="2"/>
        <v>147</v>
      </c>
      <c r="T36" s="71">
        <f t="shared" si="2"/>
        <v>1959</v>
      </c>
      <c r="U36" s="71">
        <f t="shared" si="2"/>
        <v>0</v>
      </c>
      <c r="V36" s="71">
        <f t="shared" si="2"/>
        <v>0</v>
      </c>
      <c r="W36" s="71">
        <f t="shared" si="2"/>
        <v>0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111</v>
      </c>
      <c r="AB36" s="71">
        <f t="shared" si="2"/>
        <v>68</v>
      </c>
      <c r="AC36">
        <f t="shared" si="1"/>
        <v>1959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176</v>
      </c>
      <c r="K40" s="36">
        <f>C36+J36</f>
        <v>617</v>
      </c>
      <c r="L40" s="36">
        <f>D36+K36</f>
        <v>238</v>
      </c>
      <c r="M40" s="36">
        <f>E36+F36+L36+M36</f>
        <v>926</v>
      </c>
      <c r="N40" s="36">
        <f>G36+N36</f>
        <v>2</v>
      </c>
      <c r="O40" s="36">
        <f>SUM(J40:N40)</f>
        <v>1959</v>
      </c>
      <c r="P40" s="36">
        <f>P36</f>
        <v>956</v>
      </c>
      <c r="Q40" s="36">
        <f>Q36</f>
        <v>313</v>
      </c>
      <c r="R40" s="36">
        <f>R36</f>
        <v>543</v>
      </c>
      <c r="S40" s="36">
        <f>S36</f>
        <v>147</v>
      </c>
      <c r="T40" s="156">
        <f>SUM(P40:S40)</f>
        <v>1959</v>
      </c>
      <c r="U40" s="113"/>
      <c r="W40" s="36">
        <f>$AB$36</f>
        <v>68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2.28125" style="0" customWidth="1"/>
    <col min="2" max="53" width="4.421875" style="0" customWidth="1"/>
    <col min="54" max="54" width="3.57421875" style="0" customWidth="1"/>
    <col min="55" max="55" width="5.28125" style="0" customWidth="1"/>
    <col min="56" max="104" width="4.421875" style="0" customWidth="1"/>
    <col min="105" max="106" width="3.57421875" style="0" customWidth="1"/>
    <col min="107" max="149" width="4.421875" style="0" customWidth="1"/>
    <col min="150" max="151" width="3.57421875" style="0" customWidth="1"/>
    <col min="152" max="153" width="4.421875" style="0" customWidth="1"/>
    <col min="154" max="157" width="3.57421875" style="0" customWidth="1"/>
    <col min="158" max="207" width="4.421875" style="0" customWidth="1"/>
    <col min="208" max="209" width="3.57421875" style="0" customWidth="1"/>
    <col min="210" max="210" width="4.421875" style="0" customWidth="1"/>
  </cols>
  <sheetData>
    <row r="1" s="40" customFormat="1" ht="11.25">
      <c r="A1" s="37" t="s">
        <v>161</v>
      </c>
    </row>
    <row r="2" s="40" customFormat="1" ht="12" thickBot="1"/>
    <row r="3" spans="1:55" s="37" customFormat="1" ht="12" thickBot="1">
      <c r="A3" s="278" t="s">
        <v>128</v>
      </c>
      <c r="B3" s="310" t="s">
        <v>127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0" t="s">
        <v>127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2"/>
      <c r="AF3" s="310" t="s">
        <v>127</v>
      </c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2"/>
      <c r="AU3" s="310" t="s">
        <v>127</v>
      </c>
      <c r="AV3" s="311"/>
      <c r="AW3" s="311"/>
      <c r="AX3" s="311"/>
      <c r="AY3" s="311"/>
      <c r="AZ3" s="311"/>
      <c r="BA3" s="311"/>
      <c r="BB3" s="311"/>
      <c r="BC3" s="56" t="s">
        <v>62</v>
      </c>
    </row>
    <row r="4" spans="1:55" s="37" customFormat="1" ht="12" thickBot="1">
      <c r="A4" s="61"/>
      <c r="B4" s="279">
        <v>1</v>
      </c>
      <c r="C4" s="279">
        <v>2</v>
      </c>
      <c r="D4" s="279">
        <v>3</v>
      </c>
      <c r="E4" s="279">
        <v>4</v>
      </c>
      <c r="F4" s="279">
        <v>5</v>
      </c>
      <c r="G4" s="279">
        <v>6</v>
      </c>
      <c r="H4" s="279">
        <v>7</v>
      </c>
      <c r="I4" s="279">
        <v>8</v>
      </c>
      <c r="J4" s="279">
        <v>9</v>
      </c>
      <c r="K4" s="279">
        <v>10</v>
      </c>
      <c r="L4" s="279">
        <v>11</v>
      </c>
      <c r="M4" s="279">
        <v>12</v>
      </c>
      <c r="N4" s="279">
        <v>13</v>
      </c>
      <c r="O4" s="279">
        <v>14</v>
      </c>
      <c r="P4" s="279">
        <v>15</v>
      </c>
      <c r="Q4" s="279">
        <v>16</v>
      </c>
      <c r="R4" s="279">
        <v>17</v>
      </c>
      <c r="S4" s="279">
        <v>18</v>
      </c>
      <c r="T4" s="279">
        <v>19</v>
      </c>
      <c r="U4" s="279">
        <v>20</v>
      </c>
      <c r="V4" s="279">
        <v>21</v>
      </c>
      <c r="W4" s="279">
        <v>22</v>
      </c>
      <c r="X4" s="279">
        <v>23</v>
      </c>
      <c r="Y4" s="279">
        <v>24</v>
      </c>
      <c r="Z4" s="279">
        <v>25</v>
      </c>
      <c r="AA4" s="280">
        <v>26</v>
      </c>
      <c r="AB4" s="280">
        <v>27</v>
      </c>
      <c r="AC4" s="280">
        <v>28</v>
      </c>
      <c r="AD4" s="280">
        <v>29</v>
      </c>
      <c r="AE4" s="280">
        <v>30</v>
      </c>
      <c r="AF4" s="279">
        <v>31</v>
      </c>
      <c r="AG4" s="279">
        <v>32</v>
      </c>
      <c r="AH4" s="279">
        <v>33</v>
      </c>
      <c r="AI4" s="279">
        <v>34</v>
      </c>
      <c r="AJ4" s="279">
        <v>35</v>
      </c>
      <c r="AK4" s="279">
        <v>36</v>
      </c>
      <c r="AL4" s="279">
        <v>37</v>
      </c>
      <c r="AM4" s="279">
        <v>38</v>
      </c>
      <c r="AN4" s="279">
        <v>39</v>
      </c>
      <c r="AO4" s="279">
        <v>40</v>
      </c>
      <c r="AP4" s="280">
        <v>41</v>
      </c>
      <c r="AQ4" s="280">
        <v>42</v>
      </c>
      <c r="AR4" s="280">
        <v>43</v>
      </c>
      <c r="AS4" s="280">
        <v>44</v>
      </c>
      <c r="AT4" s="280">
        <v>45</v>
      </c>
      <c r="AU4" s="279">
        <v>46</v>
      </c>
      <c r="AV4" s="279">
        <v>47</v>
      </c>
      <c r="AW4" s="279">
        <v>48</v>
      </c>
      <c r="AX4" s="279">
        <v>49</v>
      </c>
      <c r="AY4" s="279">
        <v>50</v>
      </c>
      <c r="AZ4" s="279">
        <v>51</v>
      </c>
      <c r="BA4" s="279">
        <v>52</v>
      </c>
      <c r="BB4" s="281">
        <v>53</v>
      </c>
      <c r="BC4" s="61"/>
    </row>
    <row r="5" spans="1:55" s="40" customFormat="1" ht="11.25">
      <c r="A5" s="282">
        <v>2003</v>
      </c>
      <c r="B5" s="283">
        <v>500</v>
      </c>
      <c r="C5" s="284">
        <v>758</v>
      </c>
      <c r="D5" s="284">
        <v>849</v>
      </c>
      <c r="E5" s="284">
        <v>958</v>
      </c>
      <c r="F5" s="284">
        <v>1054</v>
      </c>
      <c r="G5" s="284">
        <v>1721</v>
      </c>
      <c r="H5" s="284">
        <v>1352</v>
      </c>
      <c r="I5" s="284">
        <v>1302</v>
      </c>
      <c r="J5" s="284">
        <v>1422</v>
      </c>
      <c r="K5" s="284">
        <v>1307</v>
      </c>
      <c r="L5" s="284">
        <v>1355</v>
      </c>
      <c r="M5" s="284">
        <v>1068</v>
      </c>
      <c r="N5" s="284">
        <v>644</v>
      </c>
      <c r="O5" s="284">
        <v>971</v>
      </c>
      <c r="P5" s="284">
        <v>1069</v>
      </c>
      <c r="Q5" s="284">
        <v>982</v>
      </c>
      <c r="R5" s="284">
        <v>990</v>
      </c>
      <c r="S5" s="284">
        <v>1164</v>
      </c>
      <c r="T5" s="284">
        <v>1204</v>
      </c>
      <c r="U5" s="284">
        <v>1243</v>
      </c>
      <c r="V5" s="284">
        <v>1710</v>
      </c>
      <c r="W5" s="284">
        <v>1381</v>
      </c>
      <c r="X5" s="284">
        <v>2084</v>
      </c>
      <c r="Y5" s="284">
        <v>1379</v>
      </c>
      <c r="Z5" s="284">
        <v>1900</v>
      </c>
      <c r="AA5" s="284">
        <v>1639</v>
      </c>
      <c r="AB5" s="284">
        <v>1572</v>
      </c>
      <c r="AC5" s="284">
        <v>1560</v>
      </c>
      <c r="AD5" s="284">
        <v>1932</v>
      </c>
      <c r="AE5" s="284">
        <v>1943</v>
      </c>
      <c r="AF5" s="284">
        <v>1455</v>
      </c>
      <c r="AG5" s="284">
        <v>1704</v>
      </c>
      <c r="AH5" s="284">
        <v>1383</v>
      </c>
      <c r="AI5" s="284">
        <v>1356</v>
      </c>
      <c r="AJ5" s="284">
        <v>1288</v>
      </c>
      <c r="AK5" s="284">
        <v>1113</v>
      </c>
      <c r="AL5" s="284">
        <v>1395</v>
      </c>
      <c r="AM5" s="284">
        <v>1161</v>
      </c>
      <c r="AN5" s="284">
        <v>1182</v>
      </c>
      <c r="AO5" s="284">
        <v>1048</v>
      </c>
      <c r="AP5" s="284">
        <v>972</v>
      </c>
      <c r="AQ5" s="284">
        <v>741</v>
      </c>
      <c r="AR5" s="284">
        <v>640</v>
      </c>
      <c r="AS5" s="284">
        <v>603</v>
      </c>
      <c r="AT5" s="284">
        <v>542</v>
      </c>
      <c r="AU5" s="284">
        <v>780</v>
      </c>
      <c r="AV5" s="284">
        <v>806</v>
      </c>
      <c r="AW5" s="284">
        <v>666</v>
      </c>
      <c r="AX5" s="284">
        <v>921</v>
      </c>
      <c r="AY5" s="284">
        <v>985</v>
      </c>
      <c r="AZ5" s="284">
        <v>684</v>
      </c>
      <c r="BA5" s="284">
        <v>710</v>
      </c>
      <c r="BB5" s="284">
        <v>604</v>
      </c>
      <c r="BC5" s="285">
        <f>SUM(B5:BB5)</f>
        <v>61752</v>
      </c>
    </row>
    <row r="6" spans="1:55" s="40" customFormat="1" ht="11.25">
      <c r="A6" s="282">
        <v>2004</v>
      </c>
      <c r="B6" s="286">
        <v>1347</v>
      </c>
      <c r="C6" s="208">
        <v>1359</v>
      </c>
      <c r="D6" s="208">
        <v>1321</v>
      </c>
      <c r="E6" s="208">
        <v>1338</v>
      </c>
      <c r="F6" s="208">
        <v>1683</v>
      </c>
      <c r="G6" s="208">
        <v>1569</v>
      </c>
      <c r="H6" s="208">
        <v>1605</v>
      </c>
      <c r="I6" s="208">
        <v>1278</v>
      </c>
      <c r="J6" s="208">
        <v>1339</v>
      </c>
      <c r="K6" s="208">
        <v>1650</v>
      </c>
      <c r="L6" s="208">
        <v>1525</v>
      </c>
      <c r="M6" s="208">
        <v>1503</v>
      </c>
      <c r="N6" s="208">
        <v>1486</v>
      </c>
      <c r="O6" s="208">
        <v>1366</v>
      </c>
      <c r="P6" s="208">
        <v>1405</v>
      </c>
      <c r="Q6" s="208">
        <v>1429</v>
      </c>
      <c r="R6" s="208">
        <v>1355</v>
      </c>
      <c r="S6" s="208">
        <v>1446</v>
      </c>
      <c r="T6" s="208">
        <v>1314</v>
      </c>
      <c r="U6" s="208">
        <v>1315</v>
      </c>
      <c r="V6" s="208">
        <v>1439</v>
      </c>
      <c r="W6" s="208">
        <v>1619</v>
      </c>
      <c r="X6" s="208">
        <v>1754</v>
      </c>
      <c r="Y6" s="208">
        <v>2002</v>
      </c>
      <c r="Z6" s="208">
        <v>2670</v>
      </c>
      <c r="AA6" s="208">
        <v>2839</v>
      </c>
      <c r="AB6" s="208">
        <v>2251</v>
      </c>
      <c r="AC6" s="208">
        <v>1702</v>
      </c>
      <c r="AD6" s="208">
        <v>1232</v>
      </c>
      <c r="AE6" s="208">
        <v>1284</v>
      </c>
      <c r="AF6" s="208">
        <v>1241</v>
      </c>
      <c r="AG6" s="208">
        <v>1314</v>
      </c>
      <c r="AH6" s="208">
        <v>1361</v>
      </c>
      <c r="AI6" s="208">
        <v>1273</v>
      </c>
      <c r="AJ6" s="208">
        <v>1129</v>
      </c>
      <c r="AK6" s="208">
        <v>1191</v>
      </c>
      <c r="AL6" s="208">
        <v>1754</v>
      </c>
      <c r="AM6" s="208">
        <v>2031</v>
      </c>
      <c r="AN6" s="208">
        <v>1970</v>
      </c>
      <c r="AO6" s="208">
        <v>1708</v>
      </c>
      <c r="AP6" s="208">
        <v>1464</v>
      </c>
      <c r="AQ6" s="208">
        <v>1471</v>
      </c>
      <c r="AR6" s="208">
        <v>1252</v>
      </c>
      <c r="AS6" s="208">
        <v>1037</v>
      </c>
      <c r="AT6" s="208">
        <v>1284</v>
      </c>
      <c r="AU6" s="208">
        <v>1199</v>
      </c>
      <c r="AV6" s="208">
        <v>1230</v>
      </c>
      <c r="AW6" s="208">
        <v>1142</v>
      </c>
      <c r="AX6" s="208">
        <v>1030</v>
      </c>
      <c r="AY6" s="208">
        <v>1019</v>
      </c>
      <c r="AZ6" s="208">
        <v>819</v>
      </c>
      <c r="BA6" s="208">
        <v>766</v>
      </c>
      <c r="BB6" s="209">
        <v>0</v>
      </c>
      <c r="BC6" s="214">
        <f>SUM(B6:BA6)</f>
        <v>76110</v>
      </c>
    </row>
    <row r="7" spans="1:55" s="40" customFormat="1" ht="11.25">
      <c r="A7" s="282">
        <v>2005</v>
      </c>
      <c r="B7" s="223">
        <v>1785</v>
      </c>
      <c r="C7" s="209">
        <v>1877</v>
      </c>
      <c r="D7" s="209">
        <v>1595</v>
      </c>
      <c r="E7" s="209">
        <v>1627</v>
      </c>
      <c r="F7" s="209">
        <v>1543</v>
      </c>
      <c r="G7" s="209">
        <v>1495</v>
      </c>
      <c r="H7" s="209">
        <v>1683</v>
      </c>
      <c r="I7" s="209">
        <v>1929</v>
      </c>
      <c r="J7" s="209">
        <v>1900</v>
      </c>
      <c r="K7" s="209">
        <v>2074</v>
      </c>
      <c r="L7" s="209">
        <v>2136</v>
      </c>
      <c r="M7" s="209">
        <v>1881</v>
      </c>
      <c r="N7" s="209">
        <v>1915</v>
      </c>
      <c r="O7" s="209">
        <v>2166</v>
      </c>
      <c r="P7" s="209">
        <v>2026</v>
      </c>
      <c r="Q7" s="209">
        <v>2033</v>
      </c>
      <c r="R7" s="209">
        <v>1868</v>
      </c>
      <c r="S7" s="209">
        <v>1848</v>
      </c>
      <c r="T7" s="209">
        <v>2222</v>
      </c>
      <c r="U7" s="209">
        <v>2391</v>
      </c>
      <c r="V7" s="209">
        <v>2172</v>
      </c>
      <c r="W7" s="209">
        <v>2483</v>
      </c>
      <c r="X7" s="209">
        <v>2647</v>
      </c>
      <c r="Y7" s="209">
        <v>2826</v>
      </c>
      <c r="Z7" s="209">
        <v>2351</v>
      </c>
      <c r="AA7" s="209">
        <v>2314</v>
      </c>
      <c r="AB7" s="209">
        <v>1963</v>
      </c>
      <c r="AC7" s="209">
        <v>1891</v>
      </c>
      <c r="AD7" s="209">
        <v>1621</v>
      </c>
      <c r="AE7" s="209">
        <v>1649</v>
      </c>
      <c r="AF7" s="209">
        <v>1850</v>
      </c>
      <c r="AG7" s="209">
        <v>1942</v>
      </c>
      <c r="AH7" s="209">
        <v>2045</v>
      </c>
      <c r="AI7" s="209">
        <v>1881</v>
      </c>
      <c r="AJ7" s="209">
        <v>1916</v>
      </c>
      <c r="AK7" s="209">
        <v>1394</v>
      </c>
      <c r="AL7" s="209">
        <v>1450</v>
      </c>
      <c r="AM7" s="209">
        <v>1425</v>
      </c>
      <c r="AN7" s="209">
        <v>1552</v>
      </c>
      <c r="AO7" s="209">
        <v>1408</v>
      </c>
      <c r="AP7" s="209">
        <v>1326</v>
      </c>
      <c r="AQ7" s="209">
        <v>1418</v>
      </c>
      <c r="AR7" s="209">
        <v>1198</v>
      </c>
      <c r="AS7" s="209">
        <v>921</v>
      </c>
      <c r="AT7" s="209">
        <v>960</v>
      </c>
      <c r="AU7" s="209">
        <v>1030</v>
      </c>
      <c r="AV7" s="209">
        <v>1024</v>
      </c>
      <c r="AW7" s="209">
        <v>952</v>
      </c>
      <c r="AX7" s="209">
        <v>971</v>
      </c>
      <c r="AY7" s="209">
        <v>933</v>
      </c>
      <c r="AZ7" s="209">
        <v>938</v>
      </c>
      <c r="BA7" s="209">
        <v>1801</v>
      </c>
      <c r="BB7" s="209">
        <v>0</v>
      </c>
      <c r="BC7" s="214">
        <v>90246</v>
      </c>
    </row>
    <row r="8" spans="1:55" s="40" customFormat="1" ht="11.25">
      <c r="A8" s="282">
        <v>2006</v>
      </c>
      <c r="B8" s="223">
        <v>1212</v>
      </c>
      <c r="C8" s="209">
        <v>1535</v>
      </c>
      <c r="D8" s="209">
        <v>1739</v>
      </c>
      <c r="E8" s="209">
        <v>1629</v>
      </c>
      <c r="F8" s="209">
        <v>1692</v>
      </c>
      <c r="G8" s="209">
        <v>2011</v>
      </c>
      <c r="H8" s="209">
        <v>2118</v>
      </c>
      <c r="I8" s="209">
        <v>2026</v>
      </c>
      <c r="J8" s="209">
        <v>1872</v>
      </c>
      <c r="K8" s="209">
        <v>1987</v>
      </c>
      <c r="L8" s="209">
        <v>2081</v>
      </c>
      <c r="M8" s="209">
        <v>2122</v>
      </c>
      <c r="N8" s="209">
        <v>1882</v>
      </c>
      <c r="O8" s="209">
        <v>2001</v>
      </c>
      <c r="P8" s="209">
        <v>1883</v>
      </c>
      <c r="Q8" s="209">
        <v>1789</v>
      </c>
      <c r="R8" s="209">
        <v>2230</v>
      </c>
      <c r="S8" s="209">
        <v>1977</v>
      </c>
      <c r="T8" s="209">
        <v>2189</v>
      </c>
      <c r="U8" s="209">
        <v>2190</v>
      </c>
      <c r="V8" s="209">
        <v>2217</v>
      </c>
      <c r="W8" s="209">
        <v>2240</v>
      </c>
      <c r="X8" s="209">
        <v>2207</v>
      </c>
      <c r="Y8" s="209">
        <v>2176</v>
      </c>
      <c r="Z8" s="209">
        <v>2104</v>
      </c>
      <c r="AA8" s="209">
        <v>1990</v>
      </c>
      <c r="AB8" s="209">
        <v>2034</v>
      </c>
      <c r="AC8" s="209">
        <v>2024</v>
      </c>
      <c r="AD8" s="209">
        <v>2177</v>
      </c>
      <c r="AE8" s="209">
        <v>2852</v>
      </c>
      <c r="AF8" s="209">
        <v>2336</v>
      </c>
      <c r="AG8" s="209">
        <v>2740</v>
      </c>
      <c r="AH8" s="209">
        <v>2817</v>
      </c>
      <c r="AI8" s="209">
        <v>2201</v>
      </c>
      <c r="AJ8" s="209">
        <v>1962</v>
      </c>
      <c r="AK8" s="209">
        <v>1492</v>
      </c>
      <c r="AL8" s="209">
        <v>1980</v>
      </c>
      <c r="AM8" s="209">
        <v>1766</v>
      </c>
      <c r="AN8" s="209">
        <v>1524</v>
      </c>
      <c r="AO8" s="209">
        <v>1478</v>
      </c>
      <c r="AP8" s="209">
        <v>1302</v>
      </c>
      <c r="AQ8" s="209">
        <v>1082</v>
      </c>
      <c r="AR8" s="209">
        <v>1228</v>
      </c>
      <c r="AS8" s="209">
        <v>1148</v>
      </c>
      <c r="AT8" s="209">
        <v>1027</v>
      </c>
      <c r="AU8" s="209">
        <v>1011</v>
      </c>
      <c r="AV8" s="209">
        <v>1128</v>
      </c>
      <c r="AW8" s="209">
        <v>1146</v>
      </c>
      <c r="AX8" s="209">
        <v>1045</v>
      </c>
      <c r="AY8" s="209">
        <v>959</v>
      </c>
      <c r="AZ8" s="209">
        <v>997</v>
      </c>
      <c r="BA8" s="209">
        <v>1145</v>
      </c>
      <c r="BB8" s="209">
        <v>0</v>
      </c>
      <c r="BC8" s="214">
        <f>SUM(B8:BA8)</f>
        <v>93700</v>
      </c>
    </row>
    <row r="9" spans="1:55" s="40" customFormat="1" ht="12" thickBot="1">
      <c r="A9" s="287">
        <v>2007</v>
      </c>
      <c r="B9" s="288">
        <f>ConsolidadoGVE1MSP!B36</f>
        <v>1496</v>
      </c>
      <c r="C9" s="289">
        <f>ConsolidadoGVE1MSP!C36</f>
        <v>1598</v>
      </c>
      <c r="D9" s="289">
        <f>ConsolidadoGVE1MSP!D36</f>
        <v>1605</v>
      </c>
      <c r="E9" s="289">
        <f>ConsolidadoGVE1MSP!E36</f>
        <v>1674</v>
      </c>
      <c r="F9" s="289">
        <f>ConsolidadoGVE1MSP!F36</f>
        <v>1832</v>
      </c>
      <c r="G9" s="289">
        <f>ConsolidadoGVE1MSP!G36</f>
        <v>1829</v>
      </c>
      <c r="H9" s="289">
        <f>ConsolidadoGVE1MSP!H36</f>
        <v>1693</v>
      </c>
      <c r="I9" s="289">
        <f>ConsolidadoGVE1MSP!I36</f>
        <v>2022</v>
      </c>
      <c r="J9" s="289">
        <f>ConsolidadoGVE1MSP!J36</f>
        <v>2263</v>
      </c>
      <c r="K9" s="289">
        <f>ConsolidadoGVE1MSP!K36</f>
        <v>2218</v>
      </c>
      <c r="L9" s="289">
        <f>ConsolidadoGVE1MSP!L36</f>
        <v>2283</v>
      </c>
      <c r="M9" s="289">
        <f>ConsolidadoGVE1MSP!M36</f>
        <v>2239</v>
      </c>
      <c r="N9" s="289">
        <f>ConsolidadoGVE1MSP!N36</f>
        <v>2396</v>
      </c>
      <c r="O9" s="289">
        <f>ConsolidadoGVE1MSP!O36</f>
        <v>2232</v>
      </c>
      <c r="P9" s="289">
        <f>ConsolidadoGVE1MSP!P36</f>
        <v>2225</v>
      </c>
      <c r="Q9" s="289">
        <f>ConsolidadoGVE1MSP!Q36</f>
        <v>2233</v>
      </c>
      <c r="R9" s="289">
        <f>ConsolidadoGVE1MSP!R36</f>
        <v>1959</v>
      </c>
      <c r="S9" s="289">
        <f>ConsolidadoGVE1MSP!S36</f>
        <v>1764</v>
      </c>
      <c r="T9" s="289">
        <f>ConsolidadoGVE1MSP!T36</f>
        <v>1626</v>
      </c>
      <c r="U9" s="289">
        <f>ConsolidadoGVE1MSP!U36</f>
        <v>1722</v>
      </c>
      <c r="V9" s="289">
        <f>ConsolidadoGVE1MSP!V36</f>
        <v>1471</v>
      </c>
      <c r="W9" s="289">
        <f>ConsolidadoGVE1MSP!W36</f>
        <v>1453</v>
      </c>
      <c r="X9" s="289">
        <f>ConsolidadoGVE1MSP!X36</f>
        <v>1469</v>
      </c>
      <c r="Y9" s="289">
        <f>ConsolidadoGVE1MSP!Y36</f>
        <v>1656</v>
      </c>
      <c r="Z9" s="289">
        <f>ConsolidadoGVE1MSP!Z36</f>
        <v>1800</v>
      </c>
      <c r="AA9" s="289">
        <f>ConsolidadoGVE1MSP!AA36</f>
        <v>1694</v>
      </c>
      <c r="AB9" s="289">
        <f>ConsolidadoGVE1MSP!AB36</f>
        <v>1947</v>
      </c>
      <c r="AC9" s="289">
        <f>ConsolidadoGVE1MSP!AC36</f>
        <v>2078</v>
      </c>
      <c r="AD9" s="289">
        <f>ConsolidadoGVE1MSP!AD36</f>
        <v>1774</v>
      </c>
      <c r="AE9" s="289">
        <f>ConsolidadoGVE1MSP!AE36</f>
        <v>1895</v>
      </c>
      <c r="AF9" s="289">
        <f>ConsolidadoGVE1MSP!AF36</f>
        <v>2094</v>
      </c>
      <c r="AG9" s="289">
        <f>ConsolidadoGVE1MSP!AG36</f>
        <v>2260</v>
      </c>
      <c r="AH9" s="289">
        <f>ConsolidadoGVE1MSP!AH36</f>
        <v>2672</v>
      </c>
      <c r="AI9" s="289">
        <f>ConsolidadoGVE1MSP!AI36</f>
        <v>2528</v>
      </c>
      <c r="AJ9" s="289">
        <f>ConsolidadoGVE1MSP!AJ36</f>
        <v>2749</v>
      </c>
      <c r="AK9" s="289">
        <f>ConsolidadoGVE1MSP!AK36</f>
        <v>2349</v>
      </c>
      <c r="AL9" s="289">
        <f>ConsolidadoGVE1MSP!AL36</f>
        <v>2300</v>
      </c>
      <c r="AM9" s="289">
        <f>ConsolidadoGVE1MSP!AM36</f>
        <v>2494</v>
      </c>
      <c r="AN9" s="289">
        <f>ConsolidadoGVE1MSP!AN36</f>
        <v>2133</v>
      </c>
      <c r="AO9" s="289">
        <f>ConsolidadoGVE1MSP!AO36</f>
        <v>1964</v>
      </c>
      <c r="AP9" s="289">
        <f>ConsolidadoGVE1MSP!AP36</f>
        <v>1980</v>
      </c>
      <c r="AQ9" s="289">
        <f>ConsolidadoGVE1MSP!AQ36</f>
        <v>2512</v>
      </c>
      <c r="AR9" s="289">
        <f>ConsolidadoGVE1MSP!AR36</f>
        <v>2535</v>
      </c>
      <c r="AS9" s="289">
        <f>ConsolidadoGVE1MSP!AS36</f>
        <v>2138</v>
      </c>
      <c r="AT9" s="289">
        <f>ConsolidadoGVE1MSP!AT36</f>
        <v>1852</v>
      </c>
      <c r="AU9" s="289">
        <f>ConsolidadoGVE1MSP!AU36</f>
        <v>1368</v>
      </c>
      <c r="AV9" s="289">
        <f>ConsolidadoGVE1MSP!AV36</f>
        <v>1308</v>
      </c>
      <c r="AW9" s="289">
        <f>ConsolidadoGVE1MSP!AW36</f>
        <v>1321</v>
      </c>
      <c r="AX9" s="289">
        <f>ConsolidadoGVE1MSP!AX36</f>
        <v>1352</v>
      </c>
      <c r="AY9" s="289">
        <f>ConsolidadoGVE1MSP!AY36</f>
        <v>1265</v>
      </c>
      <c r="AZ9" s="289">
        <f>ConsolidadoGVE1MSP!AZ36</f>
        <v>1007</v>
      </c>
      <c r="BA9" s="289">
        <f>ConsolidadoGVE1MSP!BA36</f>
        <v>923</v>
      </c>
      <c r="BB9" s="289">
        <v>0</v>
      </c>
      <c r="BC9" s="290">
        <f>ConsolidadoGVE1MSP!BB36</f>
        <v>99250</v>
      </c>
    </row>
    <row r="10" s="40" customFormat="1" ht="11.25">
      <c r="A10" s="40" t="s">
        <v>140</v>
      </c>
    </row>
    <row r="11" s="40" customFormat="1" ht="11.25"/>
    <row r="12" s="40" customFormat="1" ht="11.25"/>
    <row r="13" s="115" customFormat="1" ht="11.25"/>
    <row r="14" s="115" customFormat="1" ht="11.25"/>
    <row r="15" s="115" customFormat="1" ht="11.25"/>
    <row r="16" s="55" customFormat="1" ht="11.25"/>
    <row r="17" spans="2:210" s="115" customFormat="1" ht="11.25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6"/>
      <c r="AB17" s="116"/>
      <c r="AC17" s="116"/>
      <c r="AD17" s="116"/>
      <c r="AE17" s="116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6"/>
      <c r="AQ17" s="116"/>
      <c r="AR17" s="116"/>
      <c r="AS17" s="116"/>
      <c r="AT17" s="116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6"/>
      <c r="CC17" s="116"/>
      <c r="CD17" s="116"/>
      <c r="CE17" s="116"/>
      <c r="CF17" s="116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6"/>
      <c r="CR17" s="116"/>
      <c r="CS17" s="116"/>
      <c r="CT17" s="116"/>
      <c r="CU17" s="116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6"/>
      <c r="EC17" s="116"/>
      <c r="ED17" s="116"/>
      <c r="EE17" s="116"/>
      <c r="EF17" s="116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6"/>
      <c r="ER17" s="116"/>
      <c r="ES17" s="116"/>
      <c r="ET17" s="116"/>
      <c r="EU17" s="116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6"/>
      <c r="GC17" s="116"/>
      <c r="GD17" s="116"/>
      <c r="GE17" s="116"/>
      <c r="GF17" s="116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6"/>
      <c r="GR17" s="116"/>
      <c r="GS17" s="116"/>
      <c r="GT17" s="116"/>
      <c r="GU17" s="116"/>
      <c r="GV17" s="114"/>
      <c r="GW17" s="114"/>
      <c r="GX17" s="114"/>
      <c r="GY17" s="114"/>
      <c r="GZ17" s="114"/>
      <c r="HA17" s="114"/>
      <c r="HB17" s="114"/>
    </row>
    <row r="18" spans="2:106" s="115" customFormat="1" ht="11.2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</row>
    <row r="19" s="115" customFormat="1" ht="11.25"/>
    <row r="20" s="115" customFormat="1" ht="11.25"/>
    <row r="21" s="115" customFormat="1" ht="11.25"/>
    <row r="22" s="115" customFormat="1" ht="11.25"/>
    <row r="23" s="40" customFormat="1" ht="11.25"/>
    <row r="24" s="40" customFormat="1" ht="11.25"/>
    <row r="25" s="40" customFormat="1" ht="11.25"/>
    <row r="26" s="40" customFormat="1" ht="11.25"/>
    <row r="27" s="40" customFormat="1" ht="11.25"/>
    <row r="81" ht="13.5" customHeight="1"/>
  </sheetData>
  <sheetProtection/>
  <mergeCells count="4">
    <mergeCell ref="B3:P3"/>
    <mergeCell ref="Q3:AE3"/>
    <mergeCell ref="AF3:AT3"/>
    <mergeCell ref="AU3:BB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r:id="rId1"/>
  <headerFooter alignWithMargins="0">
    <oddFooter>&amp;RFonte: MDDA/VE-DTA/CCD/COVISA
Atualizado até 20/12/2006.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4.7109375" style="0" customWidth="1"/>
    <col min="14" max="14" width="4.140625" style="0" customWidth="1"/>
    <col min="15" max="15" width="6.57421875" style="0" customWidth="1"/>
    <col min="16" max="18" width="3.7109375" style="0" customWidth="1"/>
    <col min="19" max="19" width="4.28125" style="0" customWidth="1"/>
    <col min="20" max="20" width="4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0</v>
      </c>
      <c r="L7" s="120">
        <v>0</v>
      </c>
      <c r="M7" s="120">
        <v>0</v>
      </c>
      <c r="N7" s="120">
        <v>0</v>
      </c>
      <c r="O7" s="119">
        <v>1</v>
      </c>
      <c r="P7" s="120">
        <v>1</v>
      </c>
      <c r="Q7" s="120">
        <v>0</v>
      </c>
      <c r="R7" s="120">
        <v>0</v>
      </c>
      <c r="S7" s="120">
        <v>0</v>
      </c>
      <c r="T7" s="119">
        <v>1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6</v>
      </c>
      <c r="K8" s="71">
        <v>4</v>
      </c>
      <c r="L8" s="71">
        <v>4</v>
      </c>
      <c r="M8" s="71">
        <v>19</v>
      </c>
      <c r="N8" s="71">
        <v>0</v>
      </c>
      <c r="O8" s="72">
        <v>34</v>
      </c>
      <c r="P8" s="71">
        <v>4</v>
      </c>
      <c r="Q8" s="71">
        <v>7</v>
      </c>
      <c r="R8" s="71">
        <v>23</v>
      </c>
      <c r="S8" s="71">
        <v>0</v>
      </c>
      <c r="T8" s="72">
        <v>34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34</v>
      </c>
    </row>
    <row r="9" spans="1:29" ht="13.5" thickBot="1">
      <c r="A9" s="36" t="s">
        <v>37</v>
      </c>
      <c r="B9" s="71">
        <v>0</v>
      </c>
      <c r="C9" s="71">
        <v>1</v>
      </c>
      <c r="D9" s="71">
        <v>0</v>
      </c>
      <c r="E9" s="71">
        <v>0</v>
      </c>
      <c r="F9" s="71">
        <v>0</v>
      </c>
      <c r="G9" s="71">
        <v>0</v>
      </c>
      <c r="H9" s="72">
        <v>1</v>
      </c>
      <c r="I9" s="71">
        <v>0</v>
      </c>
      <c r="J9" s="71">
        <v>3</v>
      </c>
      <c r="K9" s="71">
        <v>0</v>
      </c>
      <c r="L9" s="71">
        <v>0</v>
      </c>
      <c r="M9" s="71">
        <v>3</v>
      </c>
      <c r="N9" s="71">
        <v>0</v>
      </c>
      <c r="O9" s="72">
        <v>6</v>
      </c>
      <c r="P9" s="71">
        <v>6</v>
      </c>
      <c r="Q9" s="71">
        <v>1</v>
      </c>
      <c r="R9" s="71">
        <v>0</v>
      </c>
      <c r="S9" s="71">
        <v>0</v>
      </c>
      <c r="T9" s="72"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7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0</v>
      </c>
      <c r="K10" s="71">
        <v>1</v>
      </c>
      <c r="L10" s="71">
        <v>0</v>
      </c>
      <c r="M10" s="71">
        <v>0</v>
      </c>
      <c r="N10" s="71">
        <v>0</v>
      </c>
      <c r="O10" s="72">
        <v>2</v>
      </c>
      <c r="P10" s="71">
        <v>2</v>
      </c>
      <c r="Q10" s="71">
        <v>0</v>
      </c>
      <c r="R10" s="71">
        <v>0</v>
      </c>
      <c r="S10" s="71">
        <v>0</v>
      </c>
      <c r="T10" s="72"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0"/>
        <v>2</v>
      </c>
    </row>
    <row r="11" spans="1:29" ht="13.5" thickBot="1">
      <c r="A11" s="36" t="s">
        <v>39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6">
        <v>0</v>
      </c>
      <c r="I11" s="145">
        <v>1</v>
      </c>
      <c r="J11" s="145">
        <v>4</v>
      </c>
      <c r="K11" s="145">
        <v>5</v>
      </c>
      <c r="L11" s="145">
        <v>1</v>
      </c>
      <c r="M11" s="145">
        <v>2</v>
      </c>
      <c r="N11" s="145">
        <v>0</v>
      </c>
      <c r="O11" s="146">
        <v>13</v>
      </c>
      <c r="P11" s="145">
        <v>13</v>
      </c>
      <c r="Q11" s="145">
        <v>0</v>
      </c>
      <c r="R11" s="145">
        <v>0</v>
      </c>
      <c r="S11" s="145">
        <v>0</v>
      </c>
      <c r="T11" s="146">
        <v>13</v>
      </c>
      <c r="U11" s="145">
        <v>0</v>
      </c>
      <c r="V11" s="146">
        <v>0</v>
      </c>
      <c r="W11" s="146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3</v>
      </c>
      <c r="AC11" s="147">
        <f t="shared" si="0"/>
        <v>13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19</v>
      </c>
      <c r="J13" s="71">
        <v>35</v>
      </c>
      <c r="K13" s="71">
        <v>16</v>
      </c>
      <c r="L13" s="71">
        <v>3</v>
      </c>
      <c r="M13" s="71">
        <v>30</v>
      </c>
      <c r="N13" s="71">
        <v>0</v>
      </c>
      <c r="O13" s="72">
        <v>103</v>
      </c>
      <c r="P13" s="71">
        <v>38</v>
      </c>
      <c r="Q13" s="71">
        <v>12</v>
      </c>
      <c r="R13" s="71">
        <v>53</v>
      </c>
      <c r="S13" s="71"/>
      <c r="T13" s="72">
        <v>103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103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8</v>
      </c>
      <c r="J14" s="71">
        <v>31</v>
      </c>
      <c r="K14" s="71">
        <v>24</v>
      </c>
      <c r="L14" s="71">
        <v>15</v>
      </c>
      <c r="M14" s="71">
        <v>63</v>
      </c>
      <c r="N14" s="71">
        <v>0</v>
      </c>
      <c r="O14" s="72">
        <v>141</v>
      </c>
      <c r="P14" s="71">
        <v>54</v>
      </c>
      <c r="Q14" s="71">
        <v>8</v>
      </c>
      <c r="R14" s="71">
        <v>76</v>
      </c>
      <c r="S14" s="71">
        <v>3</v>
      </c>
      <c r="T14" s="72">
        <v>141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0"/>
        <v>141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14</v>
      </c>
      <c r="J15" s="71">
        <v>27</v>
      </c>
      <c r="K15" s="71">
        <v>15</v>
      </c>
      <c r="L15" s="71">
        <v>18</v>
      </c>
      <c r="M15" s="71">
        <v>45</v>
      </c>
      <c r="N15" s="71">
        <v>0</v>
      </c>
      <c r="O15" s="72">
        <v>119</v>
      </c>
      <c r="P15" s="71">
        <v>75</v>
      </c>
      <c r="Q15" s="71">
        <v>34</v>
      </c>
      <c r="R15" s="71">
        <v>10</v>
      </c>
      <c r="S15" s="71">
        <v>0</v>
      </c>
      <c r="T15" s="72">
        <v>119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0"/>
        <v>119</v>
      </c>
    </row>
    <row r="16" spans="1:32" ht="13.5" thickBot="1">
      <c r="A16" s="36" t="s">
        <v>44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6">
        <v>0</v>
      </c>
      <c r="I16" s="145">
        <v>4</v>
      </c>
      <c r="J16" s="145">
        <v>14</v>
      </c>
      <c r="K16" s="145">
        <v>9</v>
      </c>
      <c r="L16" s="145">
        <v>3</v>
      </c>
      <c r="M16" s="145">
        <v>31</v>
      </c>
      <c r="N16" s="145">
        <v>0</v>
      </c>
      <c r="O16" s="146">
        <v>61</v>
      </c>
      <c r="P16" s="145">
        <v>23</v>
      </c>
      <c r="Q16" s="145">
        <v>5</v>
      </c>
      <c r="R16" s="145">
        <v>31</v>
      </c>
      <c r="S16" s="145">
        <v>2</v>
      </c>
      <c r="T16" s="146">
        <v>61</v>
      </c>
      <c r="U16" s="145">
        <v>0</v>
      </c>
      <c r="V16" s="146">
        <v>0</v>
      </c>
      <c r="W16" s="146">
        <v>0</v>
      </c>
      <c r="X16" s="145">
        <v>0</v>
      </c>
      <c r="Y16" s="145">
        <v>0</v>
      </c>
      <c r="Z16" s="145">
        <v>0</v>
      </c>
      <c r="AA16" s="145"/>
      <c r="AB16" s="145">
        <v>3</v>
      </c>
      <c r="AC16" s="147">
        <f t="shared" si="0"/>
        <v>61</v>
      </c>
      <c r="AD16" s="141"/>
      <c r="AE16" s="141"/>
      <c r="AF16" s="141"/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2</v>
      </c>
      <c r="K17" s="71">
        <v>2</v>
      </c>
      <c r="L17" s="71">
        <v>2</v>
      </c>
      <c r="M17" s="71">
        <v>21</v>
      </c>
      <c r="N17" s="71">
        <v>0</v>
      </c>
      <c r="O17" s="72">
        <v>27</v>
      </c>
      <c r="P17" s="71">
        <v>7</v>
      </c>
      <c r="Q17" s="71">
        <v>19</v>
      </c>
      <c r="R17" s="71">
        <v>1</v>
      </c>
      <c r="S17" s="71">
        <v>0</v>
      </c>
      <c r="T17" s="72">
        <v>27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27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5</v>
      </c>
      <c r="J18" s="71">
        <v>12</v>
      </c>
      <c r="K18" s="71">
        <v>7</v>
      </c>
      <c r="L18" s="71">
        <v>6</v>
      </c>
      <c r="M18" s="71">
        <v>12</v>
      </c>
      <c r="N18" s="71">
        <v>0</v>
      </c>
      <c r="O18" s="72">
        <v>42</v>
      </c>
      <c r="P18" s="71">
        <v>4</v>
      </c>
      <c r="Q18" s="71">
        <v>7</v>
      </c>
      <c r="R18" s="71">
        <v>17</v>
      </c>
      <c r="S18" s="71">
        <v>14</v>
      </c>
      <c r="T18" s="72">
        <v>42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42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10</v>
      </c>
      <c r="J19" s="71">
        <v>11</v>
      </c>
      <c r="K19" s="71">
        <v>11</v>
      </c>
      <c r="L19" s="71">
        <v>4</v>
      </c>
      <c r="M19" s="71">
        <v>44</v>
      </c>
      <c r="N19" s="71">
        <v>0</v>
      </c>
      <c r="O19" s="72">
        <v>80</v>
      </c>
      <c r="P19" s="71">
        <v>33</v>
      </c>
      <c r="Q19" s="71">
        <v>6</v>
      </c>
      <c r="R19" s="71">
        <v>5</v>
      </c>
      <c r="S19" s="71">
        <v>36</v>
      </c>
      <c r="T19" s="72">
        <v>80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6</v>
      </c>
      <c r="AC19">
        <f t="shared" si="0"/>
        <v>80</v>
      </c>
    </row>
    <row r="20" spans="1:29" ht="13.5" thickBot="1">
      <c r="A20" s="36" t="s">
        <v>64</v>
      </c>
      <c r="B20" s="71">
        <v>0</v>
      </c>
      <c r="C20" s="71">
        <v>1</v>
      </c>
      <c r="D20" s="71">
        <v>0</v>
      </c>
      <c r="E20" s="71">
        <v>0</v>
      </c>
      <c r="F20" s="71">
        <v>0</v>
      </c>
      <c r="G20" s="71">
        <v>0</v>
      </c>
      <c r="H20" s="72">
        <v>1</v>
      </c>
      <c r="I20" s="71">
        <v>3</v>
      </c>
      <c r="J20" s="71">
        <v>17</v>
      </c>
      <c r="K20" s="71">
        <v>4</v>
      </c>
      <c r="L20" s="71">
        <v>1</v>
      </c>
      <c r="M20" s="71">
        <v>15</v>
      </c>
      <c r="N20" s="71">
        <v>0</v>
      </c>
      <c r="O20" s="72">
        <v>40</v>
      </c>
      <c r="P20" s="71">
        <v>20</v>
      </c>
      <c r="Q20" s="71">
        <v>4</v>
      </c>
      <c r="R20" s="71">
        <v>17</v>
      </c>
      <c r="S20" s="71">
        <v>0</v>
      </c>
      <c r="T20" s="72">
        <v>41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41</v>
      </c>
    </row>
    <row r="21" spans="1:29" ht="13.5" thickBot="1">
      <c r="A21" s="36" t="s">
        <v>122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14</v>
      </c>
      <c r="J21" s="71">
        <v>64</v>
      </c>
      <c r="K21" s="71">
        <v>25</v>
      </c>
      <c r="L21" s="71">
        <v>12</v>
      </c>
      <c r="M21" s="71">
        <v>109</v>
      </c>
      <c r="N21" s="71">
        <v>0</v>
      </c>
      <c r="O21" s="72">
        <v>224</v>
      </c>
      <c r="P21" s="71">
        <v>154</v>
      </c>
      <c r="Q21" s="71">
        <v>35</v>
      </c>
      <c r="R21" s="71">
        <v>19</v>
      </c>
      <c r="S21" s="71">
        <v>16</v>
      </c>
      <c r="T21" s="72">
        <v>224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224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7</v>
      </c>
      <c r="J22" s="71">
        <v>38</v>
      </c>
      <c r="K22" s="71">
        <v>18</v>
      </c>
      <c r="L22" s="71">
        <v>10</v>
      </c>
      <c r="M22" s="71">
        <v>50</v>
      </c>
      <c r="N22" s="71">
        <v>0</v>
      </c>
      <c r="O22" s="72">
        <v>123</v>
      </c>
      <c r="P22" s="71">
        <v>95</v>
      </c>
      <c r="Q22" s="71">
        <v>28</v>
      </c>
      <c r="R22" s="71">
        <v>0</v>
      </c>
      <c r="S22" s="71">
        <v>0</v>
      </c>
      <c r="T22" s="72">
        <v>123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123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2</v>
      </c>
      <c r="J23" s="71">
        <v>5</v>
      </c>
      <c r="K23" s="71">
        <v>2</v>
      </c>
      <c r="L23" s="71">
        <v>0</v>
      </c>
      <c r="M23" s="71">
        <v>13</v>
      </c>
      <c r="N23" s="71">
        <v>0</v>
      </c>
      <c r="O23" s="72">
        <v>22</v>
      </c>
      <c r="P23" s="71">
        <v>6</v>
      </c>
      <c r="Q23" s="71">
        <v>16</v>
      </c>
      <c r="R23" s="71">
        <v>0</v>
      </c>
      <c r="S23" s="71">
        <v>0</v>
      </c>
      <c r="T23" s="72">
        <v>22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22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15</v>
      </c>
      <c r="K24" s="71">
        <v>10</v>
      </c>
      <c r="L24" s="71">
        <v>3</v>
      </c>
      <c r="M24" s="71">
        <v>32</v>
      </c>
      <c r="N24" s="71">
        <v>0</v>
      </c>
      <c r="O24" s="72">
        <v>63</v>
      </c>
      <c r="P24" s="71">
        <v>41</v>
      </c>
      <c r="Q24" s="71">
        <v>21</v>
      </c>
      <c r="R24" s="71">
        <v>1</v>
      </c>
      <c r="S24" s="71">
        <v>0</v>
      </c>
      <c r="T24" s="72">
        <v>63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63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4</v>
      </c>
      <c r="J25" s="71">
        <v>14</v>
      </c>
      <c r="K25" s="71">
        <v>10</v>
      </c>
      <c r="L25" s="71">
        <v>3</v>
      </c>
      <c r="M25" s="71">
        <v>52</v>
      </c>
      <c r="N25" s="71">
        <v>0</v>
      </c>
      <c r="O25" s="72">
        <v>83</v>
      </c>
      <c r="P25" s="71">
        <v>53</v>
      </c>
      <c r="Q25" s="71">
        <v>22</v>
      </c>
      <c r="R25" s="71">
        <v>8</v>
      </c>
      <c r="S25" s="71">
        <v>0</v>
      </c>
      <c r="T25" s="72">
        <v>83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83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16</v>
      </c>
      <c r="J26" s="71">
        <v>56</v>
      </c>
      <c r="K26" s="71">
        <v>20</v>
      </c>
      <c r="L26" s="71">
        <v>3</v>
      </c>
      <c r="M26" s="71">
        <v>41</v>
      </c>
      <c r="N26" s="71">
        <v>0</v>
      </c>
      <c r="O26" s="72">
        <v>136</v>
      </c>
      <c r="P26" s="71">
        <v>45</v>
      </c>
      <c r="Q26" s="71">
        <v>23</v>
      </c>
      <c r="R26" s="71">
        <v>52</v>
      </c>
      <c r="S26" s="71">
        <v>16</v>
      </c>
      <c r="T26" s="72">
        <v>136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136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1</v>
      </c>
      <c r="G27" s="71">
        <v>0</v>
      </c>
      <c r="H27" s="72">
        <v>1</v>
      </c>
      <c r="I27" s="71">
        <v>10</v>
      </c>
      <c r="J27" s="71">
        <v>57</v>
      </c>
      <c r="K27" s="71">
        <v>32</v>
      </c>
      <c r="L27" s="71">
        <v>11</v>
      </c>
      <c r="M27" s="71">
        <v>77</v>
      </c>
      <c r="N27" s="71">
        <v>0</v>
      </c>
      <c r="O27" s="72">
        <v>187</v>
      </c>
      <c r="P27" s="71">
        <v>91</v>
      </c>
      <c r="Q27" s="71">
        <v>32</v>
      </c>
      <c r="R27" s="71">
        <v>64</v>
      </c>
      <c r="S27" s="71">
        <v>1</v>
      </c>
      <c r="T27" s="72">
        <v>188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188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20</v>
      </c>
      <c r="K28" s="71">
        <v>8</v>
      </c>
      <c r="L28" s="71">
        <v>3</v>
      </c>
      <c r="M28" s="71">
        <v>23</v>
      </c>
      <c r="N28" s="71">
        <v>0</v>
      </c>
      <c r="O28" s="72">
        <v>61</v>
      </c>
      <c r="P28" s="71">
        <v>15</v>
      </c>
      <c r="Q28" s="71">
        <v>2</v>
      </c>
      <c r="R28" s="71">
        <v>33</v>
      </c>
      <c r="S28" s="71">
        <v>11</v>
      </c>
      <c r="T28" s="72">
        <v>61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61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21</v>
      </c>
      <c r="J30" s="71">
        <v>42</v>
      </c>
      <c r="K30" s="71">
        <v>24</v>
      </c>
      <c r="L30" s="71">
        <v>13</v>
      </c>
      <c r="M30" s="71">
        <v>32</v>
      </c>
      <c r="N30" s="71">
        <v>0</v>
      </c>
      <c r="O30" s="72">
        <v>132</v>
      </c>
      <c r="P30" s="71">
        <v>85</v>
      </c>
      <c r="Q30" s="71">
        <v>12</v>
      </c>
      <c r="R30" s="71">
        <v>35</v>
      </c>
      <c r="S30" s="71">
        <v>0</v>
      </c>
      <c r="T30" s="72">
        <v>132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132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3</v>
      </c>
      <c r="K31" s="71">
        <v>1</v>
      </c>
      <c r="L31" s="71">
        <v>0</v>
      </c>
      <c r="M31" s="71">
        <v>0</v>
      </c>
      <c r="N31" s="71">
        <v>0</v>
      </c>
      <c r="O31" s="72">
        <v>4</v>
      </c>
      <c r="P31" s="71">
        <v>4</v>
      </c>
      <c r="Q31" s="71">
        <v>0</v>
      </c>
      <c r="R31" s="71">
        <v>0</v>
      </c>
      <c r="S31" s="71">
        <v>0</v>
      </c>
      <c r="T31" s="72"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4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1</v>
      </c>
      <c r="K32" s="71">
        <v>1</v>
      </c>
      <c r="L32" s="71">
        <v>3</v>
      </c>
      <c r="M32" s="71">
        <v>0</v>
      </c>
      <c r="N32" s="71">
        <v>0</v>
      </c>
      <c r="O32" s="72">
        <v>5</v>
      </c>
      <c r="P32" s="71">
        <v>5</v>
      </c>
      <c r="Q32" s="71">
        <v>0</v>
      </c>
      <c r="R32" s="71">
        <v>0</v>
      </c>
      <c r="S32" s="71">
        <v>0</v>
      </c>
      <c r="T32" s="72">
        <v>5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>
        <f t="shared" si="0"/>
        <v>5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1</v>
      </c>
      <c r="N34" s="71">
        <v>0</v>
      </c>
      <c r="O34" s="72">
        <v>1</v>
      </c>
      <c r="P34" s="71">
        <v>0</v>
      </c>
      <c r="Q34" s="71">
        <v>0</v>
      </c>
      <c r="R34" s="71">
        <v>1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22</v>
      </c>
      <c r="K35" s="73">
        <v>7</v>
      </c>
      <c r="L35" s="73">
        <v>6</v>
      </c>
      <c r="M35" s="73">
        <v>8</v>
      </c>
      <c r="N35" s="73">
        <v>2</v>
      </c>
      <c r="O35" s="74">
        <v>51</v>
      </c>
      <c r="P35" s="73">
        <v>37</v>
      </c>
      <c r="Q35" s="73">
        <v>5</v>
      </c>
      <c r="R35" s="73">
        <v>9</v>
      </c>
      <c r="S35" s="73">
        <v>0</v>
      </c>
      <c r="T35" s="72">
        <v>51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51</v>
      </c>
    </row>
    <row r="36" spans="1:29" ht="13.5" thickBot="1">
      <c r="A36" s="33" t="s">
        <v>62</v>
      </c>
      <c r="B36" s="71">
        <f aca="true" t="shared" si="1" ref="B36:AB36">SUM(B7:B35)</f>
        <v>0</v>
      </c>
      <c r="C36" s="71">
        <f t="shared" si="1"/>
        <v>2</v>
      </c>
      <c r="D36" s="71">
        <f t="shared" si="1"/>
        <v>0</v>
      </c>
      <c r="E36" s="71">
        <f t="shared" si="1"/>
        <v>0</v>
      </c>
      <c r="F36" s="71">
        <f t="shared" si="1"/>
        <v>1</v>
      </c>
      <c r="G36" s="71">
        <f t="shared" si="1"/>
        <v>0</v>
      </c>
      <c r="H36" s="71">
        <f t="shared" si="1"/>
        <v>3</v>
      </c>
      <c r="I36" s="71">
        <f t="shared" si="1"/>
        <v>156</v>
      </c>
      <c r="J36" s="71">
        <f t="shared" si="1"/>
        <v>500</v>
      </c>
      <c r="K36" s="71">
        <f t="shared" si="1"/>
        <v>256</v>
      </c>
      <c r="L36" s="71">
        <f t="shared" si="1"/>
        <v>124</v>
      </c>
      <c r="M36" s="71">
        <f t="shared" si="1"/>
        <v>723</v>
      </c>
      <c r="N36" s="71">
        <f t="shared" si="1"/>
        <v>2</v>
      </c>
      <c r="O36" s="71">
        <f t="shared" si="1"/>
        <v>1761</v>
      </c>
      <c r="P36" s="71">
        <f t="shared" si="1"/>
        <v>911</v>
      </c>
      <c r="Q36" s="71">
        <f t="shared" si="1"/>
        <v>299</v>
      </c>
      <c r="R36" s="71">
        <f t="shared" si="1"/>
        <v>455</v>
      </c>
      <c r="S36" s="71">
        <f t="shared" si="1"/>
        <v>99</v>
      </c>
      <c r="T36" s="71">
        <f t="shared" si="1"/>
        <v>1764</v>
      </c>
      <c r="U36" s="71">
        <f t="shared" si="1"/>
        <v>0</v>
      </c>
      <c r="V36" s="71">
        <f t="shared" si="1"/>
        <v>0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111</v>
      </c>
      <c r="AB36" s="71">
        <f t="shared" si="1"/>
        <v>61</v>
      </c>
      <c r="AC36">
        <f t="shared" si="0"/>
        <v>1764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156</v>
      </c>
      <c r="K40" s="36">
        <f>C36+J36</f>
        <v>502</v>
      </c>
      <c r="L40" s="36">
        <f>D36+K36</f>
        <v>256</v>
      </c>
      <c r="M40" s="36">
        <f>E36+F36+L36+M36</f>
        <v>848</v>
      </c>
      <c r="N40" s="36">
        <f>G36+N36</f>
        <v>2</v>
      </c>
      <c r="O40" s="36">
        <f>SUM(J40:N40)</f>
        <v>1764</v>
      </c>
      <c r="P40" s="36">
        <f>P36</f>
        <v>911</v>
      </c>
      <c r="Q40" s="36">
        <f>Q36</f>
        <v>299</v>
      </c>
      <c r="R40" s="36">
        <f>R36</f>
        <v>455</v>
      </c>
      <c r="S40" s="36">
        <f>S36</f>
        <v>99</v>
      </c>
      <c r="T40" s="156">
        <f>SUM(P40:S40)</f>
        <v>1764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5.00390625" style="0" customWidth="1"/>
    <col min="14" max="14" width="4.421875" style="0" customWidth="1"/>
    <col min="15" max="15" width="6.8515625" style="0" customWidth="1"/>
    <col min="16" max="16" width="4.140625" style="0" customWidth="1"/>
    <col min="17" max="18" width="3.7109375" style="0" customWidth="1"/>
    <col min="19" max="19" width="4.2812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19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18">
        <v>0</v>
      </c>
      <c r="I7" s="123">
        <v>1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18">
        <f>SUM(I7:N7)</f>
        <v>1</v>
      </c>
      <c r="P7" s="123">
        <v>1</v>
      </c>
      <c r="Q7" s="123">
        <v>0</v>
      </c>
      <c r="R7" s="123">
        <v>0</v>
      </c>
      <c r="S7" s="123">
        <v>0</v>
      </c>
      <c r="T7" s="118">
        <v>1</v>
      </c>
      <c r="U7" s="123">
        <v>0</v>
      </c>
      <c r="V7" s="118">
        <v>0</v>
      </c>
      <c r="W7" s="118">
        <v>0</v>
      </c>
      <c r="X7" s="123">
        <v>0</v>
      </c>
      <c r="Y7" s="123">
        <v>0</v>
      </c>
      <c r="Z7" s="123">
        <v>0</v>
      </c>
      <c r="AA7" s="123"/>
      <c r="AB7" s="123">
        <v>1</v>
      </c>
      <c r="AC7">
        <f>SUM(P7:S7)</f>
        <v>1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4</v>
      </c>
      <c r="K8" s="67">
        <v>4</v>
      </c>
      <c r="L8" s="67">
        <v>1</v>
      </c>
      <c r="M8" s="67">
        <v>16</v>
      </c>
      <c r="N8" s="67">
        <v>0</v>
      </c>
      <c r="O8" s="118">
        <f aca="true" t="shared" si="0" ref="O8:O36">SUM(I8:N8)</f>
        <v>26</v>
      </c>
      <c r="P8" s="67">
        <v>1</v>
      </c>
      <c r="Q8" s="67">
        <v>9</v>
      </c>
      <c r="R8" s="67">
        <v>16</v>
      </c>
      <c r="S8" s="67">
        <v>0</v>
      </c>
      <c r="T8" s="69">
        <v>26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1" ref="AC8:AC36">SUM(P8:S8)</f>
        <v>26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1</v>
      </c>
      <c r="J9" s="67">
        <v>3</v>
      </c>
      <c r="K9" s="67">
        <v>2</v>
      </c>
      <c r="L9" s="67">
        <v>0</v>
      </c>
      <c r="M9" s="67">
        <v>3</v>
      </c>
      <c r="N9" s="67">
        <v>0</v>
      </c>
      <c r="O9" s="118">
        <f t="shared" si="0"/>
        <v>9</v>
      </c>
      <c r="P9" s="67">
        <v>9</v>
      </c>
      <c r="Q9" s="67">
        <v>0</v>
      </c>
      <c r="R9" s="67">
        <v>0</v>
      </c>
      <c r="S9" s="67">
        <v>0</v>
      </c>
      <c r="T9" s="69">
        <v>9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3</v>
      </c>
      <c r="AC9">
        <f t="shared" si="1"/>
        <v>9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1</v>
      </c>
      <c r="J10" s="67">
        <v>1</v>
      </c>
      <c r="K10" s="67">
        <v>0</v>
      </c>
      <c r="L10" s="67">
        <v>0</v>
      </c>
      <c r="M10" s="67">
        <v>2</v>
      </c>
      <c r="N10" s="67">
        <v>0</v>
      </c>
      <c r="O10" s="118">
        <f t="shared" si="0"/>
        <v>4</v>
      </c>
      <c r="P10" s="67">
        <v>1</v>
      </c>
      <c r="Q10" s="67">
        <v>3</v>
      </c>
      <c r="R10" s="67">
        <v>0</v>
      </c>
      <c r="S10" s="67">
        <v>0</v>
      </c>
      <c r="T10" s="69">
        <v>4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2</v>
      </c>
      <c r="AC10">
        <f t="shared" si="1"/>
        <v>4</v>
      </c>
    </row>
    <row r="11" spans="1:29" ht="13.5" thickBot="1">
      <c r="A11" s="36" t="s">
        <v>39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9">
        <v>0</v>
      </c>
      <c r="I11" s="67">
        <v>2</v>
      </c>
      <c r="J11" s="67">
        <v>7</v>
      </c>
      <c r="K11" s="67">
        <v>6</v>
      </c>
      <c r="L11" s="67">
        <v>1</v>
      </c>
      <c r="M11" s="67">
        <v>0</v>
      </c>
      <c r="N11" s="67">
        <v>0</v>
      </c>
      <c r="O11" s="118">
        <f t="shared" si="0"/>
        <v>16</v>
      </c>
      <c r="P11" s="67">
        <v>16</v>
      </c>
      <c r="Q11" s="67">
        <v>0</v>
      </c>
      <c r="R11" s="67">
        <v>0</v>
      </c>
      <c r="S11" s="67">
        <v>0</v>
      </c>
      <c r="T11" s="69">
        <v>16</v>
      </c>
      <c r="U11" s="67">
        <v>0</v>
      </c>
      <c r="V11" s="69">
        <v>0</v>
      </c>
      <c r="W11" s="69">
        <v>0</v>
      </c>
      <c r="X11" s="67">
        <v>0</v>
      </c>
      <c r="Y11" s="67">
        <v>0</v>
      </c>
      <c r="Z11" s="67">
        <v>0</v>
      </c>
      <c r="AA11" s="67"/>
      <c r="AB11" s="67">
        <v>2</v>
      </c>
      <c r="AC11">
        <f t="shared" si="1"/>
        <v>16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118">
        <f t="shared" si="0"/>
        <v>0</v>
      </c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11</v>
      </c>
      <c r="J13" s="71">
        <v>35</v>
      </c>
      <c r="K13" s="71">
        <v>24</v>
      </c>
      <c r="L13" s="71">
        <v>6</v>
      </c>
      <c r="M13" s="71">
        <v>26</v>
      </c>
      <c r="N13" s="71">
        <v>0</v>
      </c>
      <c r="O13" s="118">
        <f t="shared" si="0"/>
        <v>102</v>
      </c>
      <c r="P13" s="71">
        <v>49</v>
      </c>
      <c r="Q13" s="71">
        <v>6</v>
      </c>
      <c r="R13" s="71">
        <v>47</v>
      </c>
      <c r="S13" s="71">
        <v>0</v>
      </c>
      <c r="T13" s="69">
        <v>102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1"/>
        <v>102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3</v>
      </c>
      <c r="J14" s="68">
        <v>26</v>
      </c>
      <c r="K14" s="68">
        <v>16</v>
      </c>
      <c r="L14" s="68">
        <v>3</v>
      </c>
      <c r="M14" s="68">
        <v>49</v>
      </c>
      <c r="N14" s="68">
        <v>0</v>
      </c>
      <c r="O14" s="118">
        <v>97</v>
      </c>
      <c r="P14" s="68">
        <v>38</v>
      </c>
      <c r="Q14" s="68">
        <v>8</v>
      </c>
      <c r="R14" s="68">
        <v>48</v>
      </c>
      <c r="S14" s="68">
        <v>3</v>
      </c>
      <c r="T14" s="69">
        <v>97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3</v>
      </c>
      <c r="AC14">
        <f t="shared" si="1"/>
        <v>97</v>
      </c>
    </row>
    <row r="15" spans="1:33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6</v>
      </c>
      <c r="J15" s="71">
        <v>32</v>
      </c>
      <c r="K15" s="71">
        <v>15</v>
      </c>
      <c r="L15" s="71">
        <v>10</v>
      </c>
      <c r="M15" s="71">
        <v>49</v>
      </c>
      <c r="N15" s="71">
        <v>0</v>
      </c>
      <c r="O15" s="118">
        <f t="shared" si="0"/>
        <v>112</v>
      </c>
      <c r="P15" s="71">
        <v>56</v>
      </c>
      <c r="Q15" s="71">
        <v>44</v>
      </c>
      <c r="R15" s="71">
        <v>12</v>
      </c>
      <c r="S15" s="71">
        <v>0</v>
      </c>
      <c r="T15" s="72">
        <v>112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7">
        <v>3</v>
      </c>
      <c r="AC15" s="150">
        <f t="shared" si="1"/>
        <v>112</v>
      </c>
      <c r="AD15" s="141"/>
      <c r="AE15" s="141"/>
      <c r="AF15" s="141"/>
      <c r="AG15" s="141"/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4</v>
      </c>
      <c r="J16" s="68">
        <v>8</v>
      </c>
      <c r="K16" s="68">
        <v>12</v>
      </c>
      <c r="L16" s="68">
        <v>6</v>
      </c>
      <c r="M16" s="68">
        <v>35</v>
      </c>
      <c r="N16" s="68">
        <v>0</v>
      </c>
      <c r="O16" s="118">
        <f t="shared" si="0"/>
        <v>65</v>
      </c>
      <c r="P16" s="68">
        <v>23</v>
      </c>
      <c r="Q16" s="68">
        <v>4</v>
      </c>
      <c r="R16" s="68">
        <v>38</v>
      </c>
      <c r="S16" s="68">
        <v>0</v>
      </c>
      <c r="T16" s="69">
        <v>65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3</v>
      </c>
      <c r="AC16">
        <f t="shared" si="1"/>
        <v>65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5</v>
      </c>
      <c r="K17" s="71">
        <v>2</v>
      </c>
      <c r="L17" s="71">
        <v>2</v>
      </c>
      <c r="M17" s="71">
        <v>3</v>
      </c>
      <c r="N17" s="71">
        <v>0</v>
      </c>
      <c r="O17" s="118">
        <f t="shared" si="0"/>
        <v>12</v>
      </c>
      <c r="P17" s="71">
        <v>5</v>
      </c>
      <c r="Q17" s="71">
        <v>7</v>
      </c>
      <c r="R17" s="71">
        <v>0</v>
      </c>
      <c r="S17" s="71"/>
      <c r="T17" s="69">
        <v>12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1"/>
        <v>12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1</v>
      </c>
      <c r="E18" s="68">
        <v>0</v>
      </c>
      <c r="F18" s="68">
        <v>1</v>
      </c>
      <c r="G18" s="68">
        <v>0</v>
      </c>
      <c r="H18" s="66">
        <v>2</v>
      </c>
      <c r="I18" s="68">
        <v>0</v>
      </c>
      <c r="J18" s="68">
        <v>16</v>
      </c>
      <c r="K18" s="68">
        <v>8</v>
      </c>
      <c r="L18" s="68">
        <v>1</v>
      </c>
      <c r="M18" s="68">
        <v>8</v>
      </c>
      <c r="N18" s="68">
        <v>0</v>
      </c>
      <c r="O18" s="118">
        <v>33</v>
      </c>
      <c r="P18" s="68">
        <v>5</v>
      </c>
      <c r="Q18" s="68">
        <v>5</v>
      </c>
      <c r="R18" s="68">
        <v>17</v>
      </c>
      <c r="S18" s="68">
        <v>8</v>
      </c>
      <c r="T18" s="69">
        <v>35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1"/>
        <v>35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19</v>
      </c>
      <c r="K19" s="71">
        <v>11</v>
      </c>
      <c r="L19" s="71">
        <v>8</v>
      </c>
      <c r="M19" s="71">
        <v>27</v>
      </c>
      <c r="N19" s="71">
        <v>0</v>
      </c>
      <c r="O19" s="118">
        <f t="shared" si="0"/>
        <v>69</v>
      </c>
      <c r="P19" s="71">
        <v>21</v>
      </c>
      <c r="Q19" s="71">
        <v>1</v>
      </c>
      <c r="R19" s="71">
        <v>4</v>
      </c>
      <c r="S19" s="71">
        <v>43</v>
      </c>
      <c r="T19" s="69">
        <v>69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1"/>
        <v>69</v>
      </c>
    </row>
    <row r="20" spans="1:29" ht="13.5" thickBot="1">
      <c r="A20" s="36" t="s">
        <v>64</v>
      </c>
      <c r="B20" s="88">
        <v>0</v>
      </c>
      <c r="C20" s="88">
        <v>2</v>
      </c>
      <c r="D20" s="88">
        <v>0</v>
      </c>
      <c r="E20" s="88">
        <v>0</v>
      </c>
      <c r="F20" s="88">
        <v>0</v>
      </c>
      <c r="G20" s="88">
        <v>0</v>
      </c>
      <c r="H20" s="89">
        <v>2</v>
      </c>
      <c r="I20" s="88">
        <v>2</v>
      </c>
      <c r="J20" s="88">
        <v>19</v>
      </c>
      <c r="K20" s="88">
        <v>9</v>
      </c>
      <c r="L20" s="88">
        <v>2</v>
      </c>
      <c r="M20" s="88">
        <v>16</v>
      </c>
      <c r="N20" s="88">
        <v>0</v>
      </c>
      <c r="O20" s="118">
        <f t="shared" si="0"/>
        <v>48</v>
      </c>
      <c r="P20" s="88">
        <v>24</v>
      </c>
      <c r="Q20" s="88">
        <v>8</v>
      </c>
      <c r="R20" s="88">
        <v>18</v>
      </c>
      <c r="S20" s="88">
        <v>0</v>
      </c>
      <c r="T20" s="69">
        <v>50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>
        <f t="shared" si="1"/>
        <v>50</v>
      </c>
    </row>
    <row r="21" spans="1:33" ht="13.5" thickBot="1">
      <c r="A21" s="36" t="s">
        <v>122</v>
      </c>
      <c r="B21" s="145">
        <v>0</v>
      </c>
      <c r="C21" s="145">
        <v>0</v>
      </c>
      <c r="D21" s="145">
        <v>0</v>
      </c>
      <c r="E21" s="145">
        <v>0</v>
      </c>
      <c r="F21" s="145">
        <v>3</v>
      </c>
      <c r="G21" s="145">
        <v>0</v>
      </c>
      <c r="H21" s="146">
        <v>3</v>
      </c>
      <c r="I21" s="145">
        <v>8</v>
      </c>
      <c r="J21" s="145">
        <v>43</v>
      </c>
      <c r="K21" s="145">
        <v>28</v>
      </c>
      <c r="L21" s="145">
        <v>6</v>
      </c>
      <c r="M21" s="145">
        <v>115</v>
      </c>
      <c r="N21" s="145">
        <v>0</v>
      </c>
      <c r="O21" s="118">
        <f t="shared" si="0"/>
        <v>200</v>
      </c>
      <c r="P21" s="145">
        <v>168</v>
      </c>
      <c r="Q21" s="145">
        <v>17</v>
      </c>
      <c r="R21" s="145">
        <v>18</v>
      </c>
      <c r="S21" s="145">
        <v>0</v>
      </c>
      <c r="T21" s="146">
        <v>203</v>
      </c>
      <c r="U21" s="145">
        <v>0</v>
      </c>
      <c r="V21" s="146">
        <v>0</v>
      </c>
      <c r="W21" s="146">
        <v>0</v>
      </c>
      <c r="X21" s="145">
        <v>0</v>
      </c>
      <c r="Y21" s="145">
        <v>0</v>
      </c>
      <c r="Z21" s="145">
        <v>0</v>
      </c>
      <c r="AA21" s="145"/>
      <c r="AB21" s="145">
        <v>3</v>
      </c>
      <c r="AC21" s="147">
        <f t="shared" si="1"/>
        <v>203</v>
      </c>
      <c r="AD21" s="147"/>
      <c r="AE21" s="147"/>
      <c r="AF21" s="147"/>
      <c r="AG21" s="147"/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6</v>
      </c>
      <c r="J22" s="71">
        <v>29</v>
      </c>
      <c r="K22" s="71">
        <v>28</v>
      </c>
      <c r="L22" s="71">
        <v>11</v>
      </c>
      <c r="M22" s="71">
        <v>64</v>
      </c>
      <c r="N22" s="71">
        <v>0</v>
      </c>
      <c r="O22" s="118">
        <f t="shared" si="0"/>
        <v>138</v>
      </c>
      <c r="P22" s="71">
        <v>103</v>
      </c>
      <c r="Q22" s="71">
        <v>1</v>
      </c>
      <c r="R22" s="71">
        <v>34</v>
      </c>
      <c r="S22" s="71">
        <v>0</v>
      </c>
      <c r="T22" s="69">
        <v>138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1"/>
        <v>138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</v>
      </c>
      <c r="J23" s="71">
        <v>14</v>
      </c>
      <c r="K23" s="71">
        <v>3</v>
      </c>
      <c r="L23" s="71">
        <v>5</v>
      </c>
      <c r="M23" s="71">
        <v>35</v>
      </c>
      <c r="N23" s="71">
        <v>0</v>
      </c>
      <c r="O23" s="118">
        <f t="shared" si="0"/>
        <v>58</v>
      </c>
      <c r="P23" s="71">
        <v>22</v>
      </c>
      <c r="Q23" s="71">
        <v>36</v>
      </c>
      <c r="R23" s="71">
        <v>0</v>
      </c>
      <c r="S23" s="71">
        <v>0</v>
      </c>
      <c r="T23" s="69">
        <v>58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1"/>
        <v>58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15</v>
      </c>
      <c r="K24" s="71">
        <v>13</v>
      </c>
      <c r="L24" s="71">
        <v>8</v>
      </c>
      <c r="M24" s="71">
        <v>27</v>
      </c>
      <c r="N24" s="71">
        <v>0</v>
      </c>
      <c r="O24" s="118">
        <f t="shared" si="0"/>
        <v>66</v>
      </c>
      <c r="P24" s="71">
        <v>38</v>
      </c>
      <c r="Q24" s="71">
        <v>26</v>
      </c>
      <c r="R24" s="71">
        <v>2</v>
      </c>
      <c r="S24" s="71">
        <v>0</v>
      </c>
      <c r="T24" s="69">
        <v>66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66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17</v>
      </c>
      <c r="K25" s="71">
        <v>4</v>
      </c>
      <c r="L25" s="71">
        <v>6</v>
      </c>
      <c r="M25" s="71">
        <v>24</v>
      </c>
      <c r="N25" s="71">
        <v>0</v>
      </c>
      <c r="O25" s="118">
        <f t="shared" si="0"/>
        <v>57</v>
      </c>
      <c r="P25" s="71">
        <v>36</v>
      </c>
      <c r="Q25" s="71">
        <v>10</v>
      </c>
      <c r="R25" s="71">
        <v>11</v>
      </c>
      <c r="S25" s="71">
        <v>0</v>
      </c>
      <c r="T25" s="69">
        <v>57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1"/>
        <v>57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12</v>
      </c>
      <c r="J26" s="71">
        <v>38</v>
      </c>
      <c r="K26" s="71">
        <v>17</v>
      </c>
      <c r="L26" s="71">
        <v>6</v>
      </c>
      <c r="M26" s="71">
        <v>49</v>
      </c>
      <c r="N26" s="71">
        <v>0</v>
      </c>
      <c r="O26" s="118">
        <f t="shared" si="0"/>
        <v>122</v>
      </c>
      <c r="P26" s="71">
        <v>27</v>
      </c>
      <c r="Q26" s="71">
        <v>9</v>
      </c>
      <c r="R26" s="71">
        <v>49</v>
      </c>
      <c r="S26" s="71">
        <v>37</v>
      </c>
      <c r="T26" s="69">
        <v>122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1"/>
        <v>122</v>
      </c>
    </row>
    <row r="27" spans="1:29" ht="13.5" thickBot="1">
      <c r="A27" s="36" t="s">
        <v>52</v>
      </c>
      <c r="B27" s="67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13</v>
      </c>
      <c r="J27" s="71">
        <v>39</v>
      </c>
      <c r="K27" s="71">
        <v>7</v>
      </c>
      <c r="L27" s="71">
        <v>9</v>
      </c>
      <c r="M27" s="71">
        <v>70</v>
      </c>
      <c r="N27" s="71">
        <v>0</v>
      </c>
      <c r="O27" s="118">
        <v>138</v>
      </c>
      <c r="P27" s="71">
        <v>51</v>
      </c>
      <c r="Q27" s="71">
        <v>20</v>
      </c>
      <c r="R27" s="71">
        <v>66</v>
      </c>
      <c r="S27" s="71">
        <v>1</v>
      </c>
      <c r="T27" s="72">
        <v>138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>
        <f t="shared" si="1"/>
        <v>138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10</v>
      </c>
      <c r="K28" s="71">
        <v>6</v>
      </c>
      <c r="L28" s="71">
        <v>1</v>
      </c>
      <c r="M28" s="71">
        <v>26</v>
      </c>
      <c r="N28" s="71">
        <v>0</v>
      </c>
      <c r="O28" s="118">
        <f t="shared" si="0"/>
        <v>45</v>
      </c>
      <c r="P28" s="71">
        <v>9</v>
      </c>
      <c r="Q28" s="71">
        <v>1</v>
      </c>
      <c r="R28" s="71">
        <v>35</v>
      </c>
      <c r="S28" s="71">
        <v>0</v>
      </c>
      <c r="T28" s="72">
        <v>45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1"/>
        <v>45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8">
        <f t="shared" si="0"/>
        <v>0</v>
      </c>
      <c r="P29" s="71"/>
      <c r="Q29" s="71"/>
      <c r="R29" s="71"/>
      <c r="S29" s="71"/>
      <c r="T29" s="69"/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1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1</v>
      </c>
      <c r="I30" s="71">
        <v>18</v>
      </c>
      <c r="J30" s="71">
        <v>62</v>
      </c>
      <c r="K30" s="71">
        <v>29</v>
      </c>
      <c r="L30" s="71">
        <v>17</v>
      </c>
      <c r="M30" s="71">
        <v>35</v>
      </c>
      <c r="N30" s="71">
        <v>0</v>
      </c>
      <c r="O30" s="118">
        <f t="shared" si="0"/>
        <v>161</v>
      </c>
      <c r="P30" s="71">
        <v>95</v>
      </c>
      <c r="Q30" s="71">
        <v>26</v>
      </c>
      <c r="R30" s="71">
        <v>40</v>
      </c>
      <c r="S30" s="71">
        <v>1</v>
      </c>
      <c r="T30" s="69">
        <v>162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162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118">
        <f t="shared" si="0"/>
        <v>3</v>
      </c>
      <c r="P31" s="71">
        <v>3</v>
      </c>
      <c r="Q31" s="71">
        <v>0</v>
      </c>
      <c r="R31" s="71">
        <v>0</v>
      </c>
      <c r="S31" s="71">
        <v>0</v>
      </c>
      <c r="T31" s="69"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1"/>
        <v>3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118">
        <f t="shared" si="0"/>
        <v>0</v>
      </c>
      <c r="P32" s="71">
        <v>0</v>
      </c>
      <c r="Q32" s="71">
        <v>0</v>
      </c>
      <c r="R32" s="71">
        <v>0</v>
      </c>
      <c r="S32" s="71">
        <v>0</v>
      </c>
      <c r="T32" s="69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/>
      <c r="AB32" s="71">
        <v>0</v>
      </c>
      <c r="AC32">
        <f t="shared" si="1"/>
        <v>0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118">
        <f t="shared" si="0"/>
        <v>0</v>
      </c>
      <c r="P33" s="68"/>
      <c r="Q33" s="68"/>
      <c r="R33" s="68"/>
      <c r="S33" s="68"/>
      <c r="T33" s="69"/>
      <c r="U33" s="68"/>
      <c r="V33" s="66"/>
      <c r="W33" s="66"/>
      <c r="X33" s="68"/>
      <c r="Y33" s="68"/>
      <c r="Z33" s="68"/>
      <c r="AA33" s="68"/>
      <c r="AB33" s="68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1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18</v>
      </c>
      <c r="K35" s="73">
        <v>8</v>
      </c>
      <c r="L35" s="73">
        <v>0</v>
      </c>
      <c r="M35" s="73">
        <v>7</v>
      </c>
      <c r="N35" s="73">
        <v>0</v>
      </c>
      <c r="O35" s="118">
        <f t="shared" si="0"/>
        <v>36</v>
      </c>
      <c r="P35" s="73">
        <v>26</v>
      </c>
      <c r="Q35" s="73">
        <v>5</v>
      </c>
      <c r="R35" s="73">
        <v>5</v>
      </c>
      <c r="S35" s="73">
        <v>0</v>
      </c>
      <c r="T35" s="69">
        <v>36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1"/>
        <v>36</v>
      </c>
    </row>
    <row r="36" spans="1:29" ht="13.5" thickBot="1">
      <c r="A36" s="33" t="s">
        <v>62</v>
      </c>
      <c r="B36" s="67">
        <f aca="true" t="shared" si="2" ref="B36:AB36">SUM(B7:B35)</f>
        <v>1</v>
      </c>
      <c r="C36" s="67">
        <f t="shared" si="2"/>
        <v>2</v>
      </c>
      <c r="D36" s="67">
        <f t="shared" si="2"/>
        <v>1</v>
      </c>
      <c r="E36" s="67">
        <f t="shared" si="2"/>
        <v>0</v>
      </c>
      <c r="F36" s="67">
        <f t="shared" si="2"/>
        <v>4</v>
      </c>
      <c r="G36" s="67">
        <f t="shared" si="2"/>
        <v>0</v>
      </c>
      <c r="H36" s="67">
        <f t="shared" si="2"/>
        <v>8</v>
      </c>
      <c r="I36" s="67">
        <f t="shared" si="2"/>
        <v>108</v>
      </c>
      <c r="J36" s="67">
        <f t="shared" si="2"/>
        <v>463</v>
      </c>
      <c r="K36" s="67">
        <f t="shared" si="2"/>
        <v>252</v>
      </c>
      <c r="L36" s="67">
        <f t="shared" si="2"/>
        <v>109</v>
      </c>
      <c r="M36" s="67">
        <f t="shared" si="2"/>
        <v>686</v>
      </c>
      <c r="N36" s="67">
        <f t="shared" si="2"/>
        <v>0</v>
      </c>
      <c r="O36" s="118">
        <f t="shared" si="0"/>
        <v>1618</v>
      </c>
      <c r="P36" s="67">
        <f t="shared" si="2"/>
        <v>827</v>
      </c>
      <c r="Q36" s="67">
        <f t="shared" si="2"/>
        <v>246</v>
      </c>
      <c r="R36" s="67">
        <f t="shared" si="2"/>
        <v>460</v>
      </c>
      <c r="S36" s="67">
        <f t="shared" si="2"/>
        <v>93</v>
      </c>
      <c r="T36" s="67">
        <f t="shared" si="2"/>
        <v>1626</v>
      </c>
      <c r="U36" s="67">
        <f t="shared" si="2"/>
        <v>0</v>
      </c>
      <c r="V36" s="67">
        <f t="shared" si="2"/>
        <v>0</v>
      </c>
      <c r="W36" s="67">
        <f t="shared" si="2"/>
        <v>0</v>
      </c>
      <c r="X36" s="67">
        <f t="shared" si="2"/>
        <v>0</v>
      </c>
      <c r="Y36" s="67">
        <f t="shared" si="2"/>
        <v>0</v>
      </c>
      <c r="Z36" s="67">
        <f t="shared" si="2"/>
        <v>0</v>
      </c>
      <c r="AA36" s="67">
        <f t="shared" si="2"/>
        <v>99</v>
      </c>
      <c r="AB36" s="67">
        <f t="shared" si="2"/>
        <v>66</v>
      </c>
      <c r="AC36">
        <f t="shared" si="1"/>
        <v>1626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109</v>
      </c>
      <c r="K40" s="36">
        <f>C36+J36</f>
        <v>465</v>
      </c>
      <c r="L40" s="36">
        <f>D36+K36</f>
        <v>253</v>
      </c>
      <c r="M40" s="36">
        <f>E36+F36+L36+M36</f>
        <v>799</v>
      </c>
      <c r="N40" s="36">
        <f>G36+N36</f>
        <v>0</v>
      </c>
      <c r="O40" s="36">
        <f>SUM(J40:N40)</f>
        <v>1626</v>
      </c>
      <c r="P40" s="36">
        <f>P36</f>
        <v>827</v>
      </c>
      <c r="Q40" s="36">
        <f>Q36</f>
        <v>246</v>
      </c>
      <c r="R40" s="36">
        <f>R36</f>
        <v>460</v>
      </c>
      <c r="S40" s="36">
        <f>S36</f>
        <v>93</v>
      </c>
      <c r="T40" s="156">
        <f>SUM(P40:S40)</f>
        <v>1626</v>
      </c>
      <c r="U40" s="113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0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28125" style="0" customWidth="1"/>
    <col min="11" max="11" width="4.00390625" style="0" bestFit="1" customWidth="1"/>
    <col min="12" max="12" width="4.28125" style="0" customWidth="1"/>
    <col min="13" max="13" width="5.00390625" style="0" customWidth="1"/>
    <col min="14" max="14" width="4.140625" style="0" customWidth="1"/>
    <col min="15" max="15" width="6.8515625" style="0" customWidth="1"/>
    <col min="16" max="16" width="4.28125" style="0" customWidth="1"/>
    <col min="17" max="18" width="3.7109375" style="0" customWidth="1"/>
    <col min="19" max="19" width="4.14062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1</v>
      </c>
      <c r="J7" s="120">
        <v>0</v>
      </c>
      <c r="K7" s="120">
        <v>2</v>
      </c>
      <c r="L7" s="120">
        <v>0</v>
      </c>
      <c r="M7" s="120">
        <v>1</v>
      </c>
      <c r="N7" s="120">
        <v>0</v>
      </c>
      <c r="O7" s="119">
        <v>4</v>
      </c>
      <c r="P7" s="120">
        <v>4</v>
      </c>
      <c r="Q7" s="120">
        <v>0</v>
      </c>
      <c r="R7" s="120">
        <v>0</v>
      </c>
      <c r="S7" s="120">
        <v>0</v>
      </c>
      <c r="T7" s="119">
        <v>4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4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10</v>
      </c>
      <c r="K8" s="67">
        <v>2</v>
      </c>
      <c r="L8" s="67">
        <v>2</v>
      </c>
      <c r="M8" s="67">
        <v>18</v>
      </c>
      <c r="N8" s="67">
        <v>0</v>
      </c>
      <c r="O8" s="69">
        <v>33</v>
      </c>
      <c r="P8" s="67">
        <v>6</v>
      </c>
      <c r="Q8" s="67">
        <v>8</v>
      </c>
      <c r="R8" s="67">
        <v>19</v>
      </c>
      <c r="S8" s="67">
        <v>0</v>
      </c>
      <c r="T8" s="72">
        <v>33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33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1</v>
      </c>
      <c r="J9" s="67">
        <v>3</v>
      </c>
      <c r="K9" s="67">
        <v>0</v>
      </c>
      <c r="L9" s="67">
        <v>1</v>
      </c>
      <c r="M9" s="67">
        <v>1</v>
      </c>
      <c r="N9" s="67">
        <v>0</v>
      </c>
      <c r="O9" s="69">
        <v>6</v>
      </c>
      <c r="P9" s="67">
        <v>6</v>
      </c>
      <c r="Q9" s="67">
        <v>0</v>
      </c>
      <c r="R9" s="67">
        <v>0</v>
      </c>
      <c r="S9" s="67">
        <v>0</v>
      </c>
      <c r="T9" s="72">
        <v>6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1</v>
      </c>
      <c r="AC9">
        <f t="shared" si="0"/>
        <v>6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1</v>
      </c>
      <c r="J10" s="67">
        <v>2</v>
      </c>
      <c r="K10" s="67">
        <v>1</v>
      </c>
      <c r="L10" s="67">
        <v>2</v>
      </c>
      <c r="M10" s="67">
        <v>6</v>
      </c>
      <c r="N10" s="67">
        <v>0</v>
      </c>
      <c r="O10" s="69">
        <v>12</v>
      </c>
      <c r="P10" s="67">
        <v>11</v>
      </c>
      <c r="Q10" s="67">
        <v>1</v>
      </c>
      <c r="R10" s="67">
        <v>0</v>
      </c>
      <c r="S10" s="67">
        <v>0</v>
      </c>
      <c r="T10" s="72">
        <v>12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3</v>
      </c>
      <c r="AC10">
        <f t="shared" si="0"/>
        <v>12</v>
      </c>
    </row>
    <row r="11" spans="1:29" ht="13.5" thickBot="1">
      <c r="A11" s="36" t="s">
        <v>39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9">
        <v>0</v>
      </c>
      <c r="I11" s="67">
        <v>0</v>
      </c>
      <c r="J11" s="67">
        <v>0</v>
      </c>
      <c r="K11" s="67">
        <v>2</v>
      </c>
      <c r="L11" s="67">
        <v>3</v>
      </c>
      <c r="M11" s="67">
        <v>1</v>
      </c>
      <c r="N11" s="67">
        <v>2</v>
      </c>
      <c r="O11" s="69">
        <v>8</v>
      </c>
      <c r="P11" s="67">
        <v>8</v>
      </c>
      <c r="Q11" s="67">
        <v>0</v>
      </c>
      <c r="R11" s="67">
        <v>0</v>
      </c>
      <c r="S11" s="67">
        <v>0</v>
      </c>
      <c r="T11" s="72">
        <v>8</v>
      </c>
      <c r="U11" s="67">
        <v>0</v>
      </c>
      <c r="V11" s="69">
        <v>0</v>
      </c>
      <c r="W11" s="69">
        <v>0</v>
      </c>
      <c r="X11" s="67">
        <v>0</v>
      </c>
      <c r="Y11" s="67">
        <v>0</v>
      </c>
      <c r="Z11" s="67">
        <v>0</v>
      </c>
      <c r="AA11" s="67"/>
      <c r="AB11" s="67">
        <v>1</v>
      </c>
      <c r="AC11">
        <f t="shared" si="0"/>
        <v>8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72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16</v>
      </c>
      <c r="J13" s="71">
        <v>44</v>
      </c>
      <c r="K13" s="71">
        <v>19</v>
      </c>
      <c r="L13" s="71">
        <v>11</v>
      </c>
      <c r="M13" s="71">
        <v>37</v>
      </c>
      <c r="N13" s="71"/>
      <c r="O13" s="72">
        <v>127</v>
      </c>
      <c r="P13" s="71">
        <v>47</v>
      </c>
      <c r="Q13" s="71">
        <v>11</v>
      </c>
      <c r="R13" s="71">
        <v>69</v>
      </c>
      <c r="S13" s="71"/>
      <c r="T13" s="72">
        <v>127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127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5</v>
      </c>
      <c r="J14" s="68">
        <v>33</v>
      </c>
      <c r="K14" s="68">
        <v>20</v>
      </c>
      <c r="L14" s="68">
        <v>7</v>
      </c>
      <c r="M14" s="68">
        <v>47</v>
      </c>
      <c r="N14" s="68">
        <v>0</v>
      </c>
      <c r="O14" s="66">
        <v>112</v>
      </c>
      <c r="P14" s="68">
        <v>61</v>
      </c>
      <c r="Q14" s="68">
        <v>12</v>
      </c>
      <c r="R14" s="68">
        <v>38</v>
      </c>
      <c r="S14" s="68">
        <v>1</v>
      </c>
      <c r="T14" s="72">
        <v>112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4</v>
      </c>
      <c r="AC14">
        <f t="shared" si="0"/>
        <v>112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41</v>
      </c>
      <c r="K15" s="71">
        <v>35</v>
      </c>
      <c r="L15" s="71">
        <v>15</v>
      </c>
      <c r="M15" s="71">
        <v>62</v>
      </c>
      <c r="N15" s="71">
        <v>0</v>
      </c>
      <c r="O15" s="72">
        <v>160</v>
      </c>
      <c r="P15" s="71">
        <v>81</v>
      </c>
      <c r="Q15" s="71">
        <v>64</v>
      </c>
      <c r="R15" s="71">
        <v>15</v>
      </c>
      <c r="S15" s="71">
        <v>0</v>
      </c>
      <c r="T15" s="72">
        <v>160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160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0</v>
      </c>
      <c r="J16" s="68">
        <v>18</v>
      </c>
      <c r="K16" s="68">
        <v>12</v>
      </c>
      <c r="L16" s="68">
        <v>7</v>
      </c>
      <c r="M16" s="68">
        <v>35</v>
      </c>
      <c r="N16" s="68">
        <v>0</v>
      </c>
      <c r="O16" s="66">
        <v>72</v>
      </c>
      <c r="P16" s="68">
        <v>18</v>
      </c>
      <c r="Q16" s="68">
        <v>0</v>
      </c>
      <c r="R16" s="68">
        <v>54</v>
      </c>
      <c r="S16" s="68">
        <v>0</v>
      </c>
      <c r="T16" s="72">
        <v>72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2</v>
      </c>
      <c r="AC16">
        <f t="shared" si="0"/>
        <v>72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5</v>
      </c>
      <c r="K17" s="71">
        <v>2</v>
      </c>
      <c r="L17" s="71">
        <v>4</v>
      </c>
      <c r="M17" s="71">
        <v>19</v>
      </c>
      <c r="N17" s="71">
        <v>0</v>
      </c>
      <c r="O17" s="72">
        <v>31</v>
      </c>
      <c r="P17" s="71">
        <v>11</v>
      </c>
      <c r="Q17" s="71">
        <v>19</v>
      </c>
      <c r="R17" s="71">
        <v>1</v>
      </c>
      <c r="S17" s="71"/>
      <c r="T17" s="72">
        <v>31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31</v>
      </c>
    </row>
    <row r="18" spans="1:29" ht="13.5" thickBot="1">
      <c r="A18" s="36" t="s">
        <v>46</v>
      </c>
      <c r="B18" s="67">
        <v>0</v>
      </c>
      <c r="C18" s="68">
        <v>1</v>
      </c>
      <c r="D18" s="68">
        <v>0</v>
      </c>
      <c r="E18" s="68">
        <v>0</v>
      </c>
      <c r="F18" s="68">
        <v>1</v>
      </c>
      <c r="G18" s="68">
        <v>0</v>
      </c>
      <c r="H18" s="66">
        <v>2</v>
      </c>
      <c r="I18" s="68">
        <v>4</v>
      </c>
      <c r="J18" s="68">
        <v>22</v>
      </c>
      <c r="K18" s="68">
        <v>15</v>
      </c>
      <c r="L18" s="68">
        <v>2</v>
      </c>
      <c r="M18" s="68">
        <v>2</v>
      </c>
      <c r="N18" s="68">
        <v>0</v>
      </c>
      <c r="O18" s="66">
        <v>45</v>
      </c>
      <c r="P18" s="68">
        <v>10</v>
      </c>
      <c r="Q18" s="68">
        <v>7</v>
      </c>
      <c r="R18" s="68">
        <v>10</v>
      </c>
      <c r="S18" s="68">
        <v>20</v>
      </c>
      <c r="T18" s="72">
        <v>47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47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16</v>
      </c>
      <c r="J19" s="71">
        <v>34</v>
      </c>
      <c r="K19" s="71">
        <v>13</v>
      </c>
      <c r="L19" s="71">
        <v>14</v>
      </c>
      <c r="M19" s="71">
        <v>32</v>
      </c>
      <c r="N19" s="71">
        <v>0</v>
      </c>
      <c r="O19" s="72">
        <v>109</v>
      </c>
      <c r="P19" s="71">
        <v>62</v>
      </c>
      <c r="Q19" s="71">
        <v>2</v>
      </c>
      <c r="R19" s="71">
        <v>3</v>
      </c>
      <c r="S19" s="71">
        <v>42</v>
      </c>
      <c r="T19" s="72">
        <v>109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8</v>
      </c>
      <c r="AC19">
        <f t="shared" si="0"/>
        <v>109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20</v>
      </c>
      <c r="K20" s="88">
        <v>5</v>
      </c>
      <c r="L20" s="88">
        <v>7</v>
      </c>
      <c r="M20" s="88">
        <v>21</v>
      </c>
      <c r="N20" s="88">
        <v>0</v>
      </c>
      <c r="O20" s="89">
        <v>57</v>
      </c>
      <c r="P20" s="88">
        <v>19</v>
      </c>
      <c r="Q20" s="88">
        <v>11</v>
      </c>
      <c r="R20" s="88">
        <v>27</v>
      </c>
      <c r="S20" s="88">
        <v>0</v>
      </c>
      <c r="T20" s="72">
        <v>57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57</v>
      </c>
    </row>
    <row r="21" spans="1:29" ht="13.5" thickBot="1">
      <c r="A21" s="36" t="s">
        <v>122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9</v>
      </c>
      <c r="J21" s="88">
        <v>45</v>
      </c>
      <c r="K21" s="88">
        <v>25</v>
      </c>
      <c r="L21" s="88">
        <v>6</v>
      </c>
      <c r="M21" s="88">
        <v>123</v>
      </c>
      <c r="N21" s="88">
        <v>0</v>
      </c>
      <c r="O21" s="89">
        <v>208</v>
      </c>
      <c r="P21" s="88">
        <v>154</v>
      </c>
      <c r="Q21" s="88">
        <v>11</v>
      </c>
      <c r="R21" s="88">
        <v>43</v>
      </c>
      <c r="S21" s="88">
        <v>0</v>
      </c>
      <c r="T21" s="72">
        <v>208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0"/>
        <v>208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7</v>
      </c>
      <c r="J22" s="71">
        <v>28</v>
      </c>
      <c r="K22" s="71">
        <v>21</v>
      </c>
      <c r="L22" s="71">
        <v>20</v>
      </c>
      <c r="M22" s="71">
        <v>49</v>
      </c>
      <c r="N22" s="71">
        <v>0</v>
      </c>
      <c r="O22" s="72">
        <v>125</v>
      </c>
      <c r="P22" s="71">
        <v>80</v>
      </c>
      <c r="Q22" s="71">
        <v>1</v>
      </c>
      <c r="R22" s="71">
        <v>44</v>
      </c>
      <c r="S22" s="71">
        <v>0</v>
      </c>
      <c r="T22" s="72">
        <v>125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125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5</v>
      </c>
      <c r="J23" s="71">
        <v>4</v>
      </c>
      <c r="K23" s="71">
        <v>4</v>
      </c>
      <c r="L23" s="71">
        <v>2</v>
      </c>
      <c r="M23" s="71">
        <v>18</v>
      </c>
      <c r="N23" s="71">
        <v>0</v>
      </c>
      <c r="O23" s="72">
        <v>33</v>
      </c>
      <c r="P23" s="71">
        <v>12</v>
      </c>
      <c r="Q23" s="71">
        <v>21</v>
      </c>
      <c r="R23" s="71">
        <v>0</v>
      </c>
      <c r="S23" s="71">
        <v>0</v>
      </c>
      <c r="T23" s="72">
        <v>33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4</v>
      </c>
      <c r="AC23">
        <f t="shared" si="0"/>
        <v>33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  <c r="P24" s="71">
        <v>0</v>
      </c>
      <c r="Q24" s="71">
        <v>0</v>
      </c>
      <c r="R24" s="71">
        <v>0</v>
      </c>
      <c r="S24" s="71">
        <v>0</v>
      </c>
      <c r="T24" s="72">
        <v>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0</v>
      </c>
      <c r="AC24">
        <f t="shared" si="0"/>
        <v>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19</v>
      </c>
      <c r="K25" s="71">
        <v>11</v>
      </c>
      <c r="L25" s="71">
        <v>10</v>
      </c>
      <c r="M25" s="71">
        <v>37</v>
      </c>
      <c r="N25" s="71">
        <v>0</v>
      </c>
      <c r="O25" s="72">
        <v>80</v>
      </c>
      <c r="P25" s="71">
        <v>53</v>
      </c>
      <c r="Q25" s="71">
        <v>15</v>
      </c>
      <c r="R25" s="71">
        <v>12</v>
      </c>
      <c r="S25" s="71">
        <v>0</v>
      </c>
      <c r="T25" s="72">
        <v>80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48</v>
      </c>
      <c r="K26" s="71">
        <v>18</v>
      </c>
      <c r="L26" s="71">
        <v>5</v>
      </c>
      <c r="M26" s="71">
        <v>33</v>
      </c>
      <c r="N26" s="71">
        <v>0</v>
      </c>
      <c r="O26" s="72">
        <v>114</v>
      </c>
      <c r="P26" s="71">
        <v>23</v>
      </c>
      <c r="Q26" s="71">
        <v>12</v>
      </c>
      <c r="R26" s="71">
        <v>49</v>
      </c>
      <c r="S26" s="71">
        <v>30</v>
      </c>
      <c r="T26" s="72">
        <v>114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114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13</v>
      </c>
      <c r="J27" s="68">
        <v>28</v>
      </c>
      <c r="K27" s="68">
        <v>16</v>
      </c>
      <c r="L27" s="68">
        <v>10</v>
      </c>
      <c r="M27" s="68">
        <v>56</v>
      </c>
      <c r="N27" s="68">
        <v>2</v>
      </c>
      <c r="O27" s="66">
        <v>125</v>
      </c>
      <c r="P27" s="68">
        <v>44</v>
      </c>
      <c r="Q27" s="68">
        <v>31</v>
      </c>
      <c r="R27" s="68">
        <v>50</v>
      </c>
      <c r="S27" s="68">
        <v>0</v>
      </c>
      <c r="T27" s="72">
        <v>125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>
        <v>24</v>
      </c>
      <c r="AB27" s="68">
        <v>4</v>
      </c>
      <c r="AC27">
        <f t="shared" si="0"/>
        <v>125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4</v>
      </c>
      <c r="J28" s="71">
        <v>20</v>
      </c>
      <c r="K28" s="71">
        <v>2</v>
      </c>
      <c r="L28" s="71">
        <v>4</v>
      </c>
      <c r="M28" s="71">
        <v>17</v>
      </c>
      <c r="N28" s="71">
        <v>0</v>
      </c>
      <c r="O28" s="72">
        <v>47</v>
      </c>
      <c r="P28" s="71">
        <v>17</v>
      </c>
      <c r="Q28" s="71">
        <v>4</v>
      </c>
      <c r="R28" s="71">
        <v>22</v>
      </c>
      <c r="S28" s="71">
        <v>4</v>
      </c>
      <c r="T28" s="72">
        <v>47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47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1</v>
      </c>
      <c r="E30" s="71">
        <v>0</v>
      </c>
      <c r="F30" s="71">
        <v>0</v>
      </c>
      <c r="G30" s="71">
        <v>0</v>
      </c>
      <c r="H30" s="72">
        <v>2</v>
      </c>
      <c r="I30" s="71">
        <v>16</v>
      </c>
      <c r="J30" s="71">
        <v>68</v>
      </c>
      <c r="K30" s="71">
        <v>21</v>
      </c>
      <c r="L30" s="71">
        <v>16</v>
      </c>
      <c r="M30" s="71">
        <v>37</v>
      </c>
      <c r="N30" s="71">
        <v>0</v>
      </c>
      <c r="O30" s="72">
        <v>158</v>
      </c>
      <c r="P30" s="71">
        <v>109</v>
      </c>
      <c r="Q30" s="71">
        <v>17</v>
      </c>
      <c r="R30" s="71">
        <v>34</v>
      </c>
      <c r="S30" s="71">
        <v>0</v>
      </c>
      <c r="T30" s="72">
        <v>160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160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0</v>
      </c>
      <c r="L31" s="71">
        <v>1</v>
      </c>
      <c r="M31" s="71">
        <v>0</v>
      </c>
      <c r="N31" s="71">
        <v>0</v>
      </c>
      <c r="O31" s="72">
        <v>1</v>
      </c>
      <c r="P31" s="71">
        <v>1</v>
      </c>
      <c r="Q31" s="71">
        <v>0</v>
      </c>
      <c r="R31" s="71">
        <v>0</v>
      </c>
      <c r="S31" s="71">
        <v>0</v>
      </c>
      <c r="T31" s="72">
        <v>1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1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v>0</v>
      </c>
      <c r="P32" s="71">
        <v>0</v>
      </c>
      <c r="Q32" s="71">
        <v>0</v>
      </c>
      <c r="R32" s="71">
        <v>0</v>
      </c>
      <c r="S32" s="71">
        <v>0</v>
      </c>
      <c r="T32" s="72">
        <v>0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0</v>
      </c>
      <c r="AC32">
        <f t="shared" si="0"/>
        <v>0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72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1</v>
      </c>
      <c r="N34" s="68">
        <v>0</v>
      </c>
      <c r="O34" s="66">
        <v>1</v>
      </c>
      <c r="P34" s="68">
        <v>0</v>
      </c>
      <c r="Q34" s="68">
        <v>0</v>
      </c>
      <c r="R34" s="68">
        <v>1</v>
      </c>
      <c r="S34" s="68">
        <v>0</v>
      </c>
      <c r="T34" s="72">
        <v>1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2</v>
      </c>
      <c r="AC34">
        <f t="shared" si="0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4</v>
      </c>
      <c r="J35" s="73">
        <v>17</v>
      </c>
      <c r="K35" s="73">
        <v>8</v>
      </c>
      <c r="L35" s="73">
        <v>8</v>
      </c>
      <c r="M35" s="73">
        <v>13</v>
      </c>
      <c r="N35" s="73">
        <v>0</v>
      </c>
      <c r="O35" s="74">
        <v>50</v>
      </c>
      <c r="P35" s="73">
        <v>30</v>
      </c>
      <c r="Q35" s="73">
        <v>14</v>
      </c>
      <c r="R35" s="73">
        <v>6</v>
      </c>
      <c r="S35" s="73">
        <v>0</v>
      </c>
      <c r="T35" s="72">
        <v>50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0"/>
        <v>50</v>
      </c>
    </row>
    <row r="36" spans="1:29" ht="13.5" thickBot="1">
      <c r="A36" s="33" t="s">
        <v>62</v>
      </c>
      <c r="B36" s="67">
        <f>SUM(B7:B35)</f>
        <v>0</v>
      </c>
      <c r="C36" s="67">
        <f aca="true" t="shared" si="1" ref="C36:AB36">SUM(C7:C35)</f>
        <v>2</v>
      </c>
      <c r="D36" s="67">
        <f t="shared" si="1"/>
        <v>1</v>
      </c>
      <c r="E36" s="67">
        <f t="shared" si="1"/>
        <v>0</v>
      </c>
      <c r="F36" s="67">
        <f t="shared" si="1"/>
        <v>1</v>
      </c>
      <c r="G36" s="67">
        <f t="shared" si="1"/>
        <v>0</v>
      </c>
      <c r="H36" s="67">
        <f t="shared" si="1"/>
        <v>4</v>
      </c>
      <c r="I36" s="67">
        <f t="shared" si="1"/>
        <v>128</v>
      </c>
      <c r="J36" s="67">
        <f t="shared" si="1"/>
        <v>509</v>
      </c>
      <c r="K36" s="67">
        <f t="shared" si="1"/>
        <v>254</v>
      </c>
      <c r="L36" s="67">
        <f t="shared" si="1"/>
        <v>157</v>
      </c>
      <c r="M36" s="67">
        <f t="shared" si="1"/>
        <v>666</v>
      </c>
      <c r="N36" s="67">
        <f t="shared" si="1"/>
        <v>4</v>
      </c>
      <c r="O36" s="67">
        <f t="shared" si="1"/>
        <v>1718</v>
      </c>
      <c r="P36" s="67">
        <f t="shared" si="1"/>
        <v>867</v>
      </c>
      <c r="Q36" s="67">
        <f t="shared" si="1"/>
        <v>261</v>
      </c>
      <c r="R36" s="67">
        <f t="shared" si="1"/>
        <v>497</v>
      </c>
      <c r="S36" s="67">
        <f t="shared" si="1"/>
        <v>97</v>
      </c>
      <c r="T36" s="67">
        <f t="shared" si="1"/>
        <v>1722</v>
      </c>
      <c r="U36" s="67">
        <f t="shared" si="1"/>
        <v>0</v>
      </c>
      <c r="V36" s="67">
        <f t="shared" si="1"/>
        <v>0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111</v>
      </c>
      <c r="AB36" s="67">
        <f t="shared" si="1"/>
        <v>63</v>
      </c>
      <c r="AC36">
        <f t="shared" si="0"/>
        <v>1722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128</v>
      </c>
      <c r="K40" s="36">
        <f>C36+J36</f>
        <v>511</v>
      </c>
      <c r="L40" s="36">
        <f>D36+K36</f>
        <v>255</v>
      </c>
      <c r="M40" s="36">
        <f>E36+F36+L36+M36</f>
        <v>824</v>
      </c>
      <c r="N40" s="36">
        <f>G36+N36</f>
        <v>4</v>
      </c>
      <c r="O40" s="36">
        <f>SUM(J40:N40)</f>
        <v>1722</v>
      </c>
      <c r="P40" s="36">
        <f>P36</f>
        <v>867</v>
      </c>
      <c r="Q40" s="36">
        <f>Q36</f>
        <v>261</v>
      </c>
      <c r="R40" s="36">
        <f>R36</f>
        <v>497</v>
      </c>
      <c r="S40" s="36">
        <f>S36</f>
        <v>97</v>
      </c>
      <c r="T40" s="156">
        <f>SUM(P40:S40)</f>
        <v>1722</v>
      </c>
      <c r="U40" s="113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2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14062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421875" style="0" customWidth="1"/>
    <col min="15" max="15" width="7.421875" style="0" customWidth="1"/>
    <col min="16" max="16" width="4.421875" style="0" customWidth="1"/>
    <col min="17" max="18" width="3.7109375" style="0" customWidth="1"/>
    <col min="19" max="19" width="4.140625" style="0" customWidth="1"/>
    <col min="20" max="20" width="5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5">
        <v>0</v>
      </c>
      <c r="I7" s="124">
        <v>0</v>
      </c>
      <c r="J7" s="124">
        <v>0</v>
      </c>
      <c r="K7" s="124">
        <v>0</v>
      </c>
      <c r="L7" s="124">
        <v>1</v>
      </c>
      <c r="M7" s="124">
        <v>0</v>
      </c>
      <c r="N7" s="124">
        <v>0</v>
      </c>
      <c r="O7" s="125">
        <f>SUM(I7:N7)</f>
        <v>1</v>
      </c>
      <c r="P7" s="124">
        <v>1</v>
      </c>
      <c r="Q7" s="124">
        <v>0</v>
      </c>
      <c r="R7" s="124">
        <v>0</v>
      </c>
      <c r="S7" s="124">
        <v>0</v>
      </c>
      <c r="T7" s="125">
        <f>SUM(P7:S7)</f>
        <v>1</v>
      </c>
      <c r="U7" s="124">
        <v>0</v>
      </c>
      <c r="V7" s="125">
        <v>0</v>
      </c>
      <c r="W7" s="125">
        <v>0</v>
      </c>
      <c r="X7" s="124">
        <v>0</v>
      </c>
      <c r="Y7" s="124">
        <v>0</v>
      </c>
      <c r="Z7" s="124">
        <v>0</v>
      </c>
      <c r="AA7" s="124"/>
      <c r="AB7" s="124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4</v>
      </c>
      <c r="K8" s="71">
        <v>3</v>
      </c>
      <c r="L8" s="71">
        <v>0</v>
      </c>
      <c r="M8" s="71">
        <v>18</v>
      </c>
      <c r="N8" s="71">
        <v>0</v>
      </c>
      <c r="O8" s="125">
        <f aca="true" t="shared" si="0" ref="O8:O36">SUM(I8:N8)</f>
        <v>25</v>
      </c>
      <c r="P8" s="71">
        <v>3</v>
      </c>
      <c r="Q8" s="71">
        <v>7</v>
      </c>
      <c r="R8" s="71">
        <v>15</v>
      </c>
      <c r="S8" s="71">
        <v>0</v>
      </c>
      <c r="T8" s="125">
        <f aca="true" t="shared" si="1" ref="T8:T36">SUM(P8:S8)</f>
        <v>25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5">SUM(P8:S8)</f>
        <v>25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1</v>
      </c>
      <c r="K9" s="71">
        <v>2</v>
      </c>
      <c r="L9" s="71">
        <v>1</v>
      </c>
      <c r="M9" s="71">
        <v>3</v>
      </c>
      <c r="N9" s="71">
        <v>0</v>
      </c>
      <c r="O9" s="125">
        <f t="shared" si="0"/>
        <v>8</v>
      </c>
      <c r="P9" s="71">
        <v>8</v>
      </c>
      <c r="Q9" s="71">
        <v>0</v>
      </c>
      <c r="R9" s="71">
        <v>0</v>
      </c>
      <c r="S9" s="71">
        <v>0</v>
      </c>
      <c r="T9" s="125">
        <f t="shared" si="1"/>
        <v>8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2"/>
        <v>8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0</v>
      </c>
      <c r="M10" s="71">
        <v>2</v>
      </c>
      <c r="N10" s="71">
        <v>0</v>
      </c>
      <c r="O10" s="125">
        <f t="shared" si="0"/>
        <v>2</v>
      </c>
      <c r="P10" s="71">
        <v>2</v>
      </c>
      <c r="Q10" s="71">
        <v>0</v>
      </c>
      <c r="R10" s="71">
        <v>0</v>
      </c>
      <c r="S10" s="71">
        <v>0</v>
      </c>
      <c r="T10" s="125">
        <f t="shared" si="1"/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2"/>
        <v>2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125">
        <f t="shared" si="0"/>
        <v>0</v>
      </c>
      <c r="P11" s="71"/>
      <c r="Q11" s="71"/>
      <c r="R11" s="71"/>
      <c r="S11" s="71"/>
      <c r="T11" s="125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25">
        <f t="shared" si="0"/>
        <v>0</v>
      </c>
      <c r="P12" s="71"/>
      <c r="Q12" s="71"/>
      <c r="R12" s="71"/>
      <c r="S12" s="71"/>
      <c r="T12" s="125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6</v>
      </c>
      <c r="J13" s="71">
        <v>30</v>
      </c>
      <c r="K13" s="71">
        <v>15</v>
      </c>
      <c r="L13" s="71">
        <v>9</v>
      </c>
      <c r="M13" s="71">
        <v>35</v>
      </c>
      <c r="N13" s="71">
        <v>0</v>
      </c>
      <c r="O13" s="125">
        <f t="shared" si="0"/>
        <v>95</v>
      </c>
      <c r="P13" s="71">
        <v>34</v>
      </c>
      <c r="Q13" s="71">
        <v>12</v>
      </c>
      <c r="R13" s="71">
        <v>49</v>
      </c>
      <c r="S13" s="71">
        <v>0</v>
      </c>
      <c r="T13" s="125">
        <f t="shared" si="1"/>
        <v>95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2"/>
        <v>95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5</v>
      </c>
      <c r="J14" s="71">
        <v>22</v>
      </c>
      <c r="K14" s="71">
        <v>8</v>
      </c>
      <c r="L14" s="71">
        <v>3</v>
      </c>
      <c r="M14" s="71">
        <v>40</v>
      </c>
      <c r="N14" s="71">
        <v>0</v>
      </c>
      <c r="O14" s="125">
        <v>78</v>
      </c>
      <c r="P14" s="71">
        <v>41</v>
      </c>
      <c r="Q14" s="71">
        <v>4</v>
      </c>
      <c r="R14" s="71">
        <v>33</v>
      </c>
      <c r="S14" s="71">
        <v>0</v>
      </c>
      <c r="T14" s="125">
        <v>78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1</v>
      </c>
      <c r="AC14">
        <f t="shared" si="2"/>
        <v>78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</v>
      </c>
      <c r="J15" s="71">
        <v>26</v>
      </c>
      <c r="K15" s="71">
        <v>22</v>
      </c>
      <c r="L15" s="71">
        <v>10</v>
      </c>
      <c r="M15" s="71">
        <v>51</v>
      </c>
      <c r="N15" s="71">
        <v>0</v>
      </c>
      <c r="O15" s="125">
        <f t="shared" si="0"/>
        <v>111</v>
      </c>
      <c r="P15" s="71">
        <v>51</v>
      </c>
      <c r="Q15" s="71">
        <v>50</v>
      </c>
      <c r="R15" s="71">
        <v>10</v>
      </c>
      <c r="S15" s="71">
        <v>0</v>
      </c>
      <c r="T15" s="125">
        <f t="shared" si="1"/>
        <v>111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2"/>
        <v>111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5</v>
      </c>
      <c r="K16" s="71">
        <v>7</v>
      </c>
      <c r="L16" s="71">
        <v>0</v>
      </c>
      <c r="M16" s="71">
        <v>7</v>
      </c>
      <c r="N16" s="71">
        <v>0</v>
      </c>
      <c r="O16" s="125">
        <f t="shared" si="0"/>
        <v>22</v>
      </c>
      <c r="P16" s="71">
        <v>11</v>
      </c>
      <c r="Q16" s="71">
        <v>11</v>
      </c>
      <c r="R16" s="71">
        <v>0</v>
      </c>
      <c r="S16" s="71">
        <v>0</v>
      </c>
      <c r="T16" s="125">
        <f t="shared" si="1"/>
        <v>22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2"/>
        <v>22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1</v>
      </c>
      <c r="K17" s="71">
        <v>2</v>
      </c>
      <c r="L17" s="71">
        <v>0</v>
      </c>
      <c r="M17" s="71">
        <v>13</v>
      </c>
      <c r="N17" s="71">
        <v>0</v>
      </c>
      <c r="O17" s="125">
        <f t="shared" si="0"/>
        <v>17</v>
      </c>
      <c r="P17" s="71">
        <v>6</v>
      </c>
      <c r="Q17" s="71">
        <v>11</v>
      </c>
      <c r="R17" s="71">
        <v>0</v>
      </c>
      <c r="S17" s="71"/>
      <c r="T17" s="125">
        <f t="shared" si="1"/>
        <v>17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2"/>
        <v>17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4</v>
      </c>
      <c r="J18" s="71">
        <v>22</v>
      </c>
      <c r="K18" s="71">
        <v>9</v>
      </c>
      <c r="L18" s="71">
        <v>6</v>
      </c>
      <c r="M18" s="71">
        <v>5</v>
      </c>
      <c r="N18" s="71">
        <v>0</v>
      </c>
      <c r="O18" s="125">
        <v>46</v>
      </c>
      <c r="P18" s="71">
        <v>10</v>
      </c>
      <c r="Q18" s="71">
        <v>7</v>
      </c>
      <c r="R18" s="71">
        <v>19</v>
      </c>
      <c r="S18" s="71">
        <v>10</v>
      </c>
      <c r="T18" s="125">
        <v>46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46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25</v>
      </c>
      <c r="K19" s="71">
        <v>16</v>
      </c>
      <c r="L19" s="71">
        <v>6</v>
      </c>
      <c r="M19" s="71">
        <v>36</v>
      </c>
      <c r="N19" s="71">
        <v>1</v>
      </c>
      <c r="O19" s="125">
        <f t="shared" si="0"/>
        <v>91</v>
      </c>
      <c r="P19" s="71">
        <v>34</v>
      </c>
      <c r="Q19" s="71">
        <v>2</v>
      </c>
      <c r="R19" s="71">
        <v>8</v>
      </c>
      <c r="S19" s="71">
        <v>47</v>
      </c>
      <c r="T19" s="125">
        <f t="shared" si="1"/>
        <v>91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2"/>
        <v>91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11</v>
      </c>
      <c r="K20" s="71">
        <v>1</v>
      </c>
      <c r="L20" s="71">
        <v>3</v>
      </c>
      <c r="M20" s="71">
        <v>32</v>
      </c>
      <c r="N20" s="71">
        <v>0</v>
      </c>
      <c r="O20" s="125">
        <f t="shared" si="0"/>
        <v>50</v>
      </c>
      <c r="P20" s="71">
        <v>12</v>
      </c>
      <c r="Q20" s="71">
        <v>4</v>
      </c>
      <c r="R20" s="71">
        <v>34</v>
      </c>
      <c r="S20" s="71">
        <v>0</v>
      </c>
      <c r="T20" s="125">
        <f t="shared" si="1"/>
        <v>50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2"/>
        <v>50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3</v>
      </c>
      <c r="G21" s="71">
        <v>0</v>
      </c>
      <c r="H21" s="72">
        <v>3</v>
      </c>
      <c r="I21" s="71">
        <v>13</v>
      </c>
      <c r="J21" s="71">
        <v>53</v>
      </c>
      <c r="K21" s="71">
        <v>22</v>
      </c>
      <c r="L21" s="71">
        <v>13</v>
      </c>
      <c r="M21" s="71">
        <v>80</v>
      </c>
      <c r="N21" s="71">
        <v>0</v>
      </c>
      <c r="O21" s="125">
        <f t="shared" si="0"/>
        <v>181</v>
      </c>
      <c r="P21" s="71">
        <v>135</v>
      </c>
      <c r="Q21" s="71">
        <v>16</v>
      </c>
      <c r="R21" s="71">
        <v>33</v>
      </c>
      <c r="S21" s="71">
        <v>0</v>
      </c>
      <c r="T21" s="125">
        <f t="shared" si="1"/>
        <v>184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2"/>
        <v>184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21</v>
      </c>
      <c r="J22" s="71">
        <v>27</v>
      </c>
      <c r="K22" s="71">
        <v>15</v>
      </c>
      <c r="L22" s="71">
        <v>4</v>
      </c>
      <c r="M22" s="71">
        <v>38</v>
      </c>
      <c r="N22" s="71">
        <v>0</v>
      </c>
      <c r="O22" s="125">
        <f t="shared" si="0"/>
        <v>105</v>
      </c>
      <c r="P22" s="71">
        <v>73</v>
      </c>
      <c r="Q22" s="71">
        <v>5</v>
      </c>
      <c r="R22" s="71">
        <v>25</v>
      </c>
      <c r="S22" s="71">
        <v>2</v>
      </c>
      <c r="T22" s="125">
        <f t="shared" si="1"/>
        <v>105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2"/>
        <v>105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2</v>
      </c>
      <c r="J23" s="71">
        <v>6</v>
      </c>
      <c r="K23" s="71">
        <v>4</v>
      </c>
      <c r="L23" s="71">
        <v>3</v>
      </c>
      <c r="M23" s="71">
        <v>17</v>
      </c>
      <c r="N23" s="71">
        <v>0</v>
      </c>
      <c r="O23" s="125">
        <f t="shared" si="0"/>
        <v>32</v>
      </c>
      <c r="P23" s="71">
        <v>10</v>
      </c>
      <c r="Q23" s="71">
        <v>22</v>
      </c>
      <c r="R23" s="71">
        <v>0</v>
      </c>
      <c r="S23" s="71">
        <v>0</v>
      </c>
      <c r="T23" s="125">
        <f t="shared" si="1"/>
        <v>32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>
        <f t="shared" si="2"/>
        <v>32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8</v>
      </c>
      <c r="K24" s="71">
        <v>9</v>
      </c>
      <c r="L24" s="71">
        <v>1</v>
      </c>
      <c r="M24" s="71">
        <v>28</v>
      </c>
      <c r="N24" s="71">
        <v>0</v>
      </c>
      <c r="O24" s="125">
        <v>47</v>
      </c>
      <c r="P24" s="71">
        <v>23</v>
      </c>
      <c r="Q24" s="71">
        <v>22</v>
      </c>
      <c r="R24" s="71">
        <v>2</v>
      </c>
      <c r="S24" s="71">
        <v>0</v>
      </c>
      <c r="T24" s="125">
        <v>47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2"/>
        <v>47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14</v>
      </c>
      <c r="K25" s="71">
        <v>6</v>
      </c>
      <c r="L25" s="71">
        <v>2</v>
      </c>
      <c r="M25" s="71">
        <v>31</v>
      </c>
      <c r="N25" s="71">
        <v>0</v>
      </c>
      <c r="O25" s="125">
        <v>55</v>
      </c>
      <c r="P25" s="71">
        <v>36</v>
      </c>
      <c r="Q25" s="71">
        <v>9</v>
      </c>
      <c r="R25" s="71">
        <v>10</v>
      </c>
      <c r="S25" s="71">
        <v>0</v>
      </c>
      <c r="T25" s="125">
        <v>55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2"/>
        <v>55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12</v>
      </c>
      <c r="J26" s="71">
        <v>45</v>
      </c>
      <c r="K26" s="71">
        <v>11</v>
      </c>
      <c r="L26" s="71">
        <v>1</v>
      </c>
      <c r="M26" s="71">
        <v>31</v>
      </c>
      <c r="N26" s="71">
        <v>0</v>
      </c>
      <c r="O26" s="125">
        <f t="shared" si="0"/>
        <v>100</v>
      </c>
      <c r="P26" s="71">
        <v>38</v>
      </c>
      <c r="Q26" s="71">
        <v>7</v>
      </c>
      <c r="R26" s="71">
        <v>32</v>
      </c>
      <c r="S26" s="71">
        <v>23</v>
      </c>
      <c r="T26" s="125">
        <f t="shared" si="1"/>
        <v>100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2"/>
        <v>100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1</v>
      </c>
      <c r="E27" s="71">
        <v>0</v>
      </c>
      <c r="F27" s="71">
        <v>0</v>
      </c>
      <c r="G27" s="71">
        <v>0</v>
      </c>
      <c r="H27" s="72">
        <v>1</v>
      </c>
      <c r="I27" s="71">
        <v>7</v>
      </c>
      <c r="J27" s="71">
        <v>28</v>
      </c>
      <c r="K27" s="71">
        <v>19</v>
      </c>
      <c r="L27" s="71">
        <v>9</v>
      </c>
      <c r="M27" s="71">
        <v>45</v>
      </c>
      <c r="N27" s="71">
        <v>32</v>
      </c>
      <c r="O27" s="125">
        <f t="shared" si="0"/>
        <v>140</v>
      </c>
      <c r="P27" s="71">
        <v>73</v>
      </c>
      <c r="Q27" s="71">
        <v>23</v>
      </c>
      <c r="R27" s="71">
        <v>45</v>
      </c>
      <c r="S27" s="71">
        <v>0</v>
      </c>
      <c r="T27" s="125">
        <f t="shared" si="1"/>
        <v>141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5</v>
      </c>
      <c r="AC27">
        <f t="shared" si="2"/>
        <v>141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1</v>
      </c>
      <c r="J28" s="71">
        <v>5</v>
      </c>
      <c r="K28" s="71">
        <v>8</v>
      </c>
      <c r="L28" s="71">
        <v>5</v>
      </c>
      <c r="M28" s="71">
        <v>28</v>
      </c>
      <c r="N28" s="71">
        <v>0</v>
      </c>
      <c r="O28" s="125">
        <f t="shared" si="0"/>
        <v>47</v>
      </c>
      <c r="P28" s="71">
        <v>11</v>
      </c>
      <c r="Q28" s="71">
        <v>1</v>
      </c>
      <c r="R28" s="71">
        <v>32</v>
      </c>
      <c r="S28" s="71">
        <v>3</v>
      </c>
      <c r="T28" s="125">
        <f t="shared" si="1"/>
        <v>47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2"/>
        <v>47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25">
        <f t="shared" si="0"/>
        <v>0</v>
      </c>
      <c r="P29" s="71"/>
      <c r="Q29" s="71"/>
      <c r="R29" s="71"/>
      <c r="S29" s="71"/>
      <c r="T29" s="125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12</v>
      </c>
      <c r="J30" s="71">
        <v>57</v>
      </c>
      <c r="K30" s="71">
        <v>25</v>
      </c>
      <c r="L30" s="71">
        <v>11</v>
      </c>
      <c r="M30" s="71">
        <v>26</v>
      </c>
      <c r="N30" s="71">
        <v>0</v>
      </c>
      <c r="O30" s="125">
        <f t="shared" si="0"/>
        <v>131</v>
      </c>
      <c r="P30" s="71">
        <v>80</v>
      </c>
      <c r="Q30" s="71">
        <v>19</v>
      </c>
      <c r="R30" s="71">
        <v>30</v>
      </c>
      <c r="S30" s="71">
        <v>2</v>
      </c>
      <c r="T30" s="125">
        <f t="shared" si="1"/>
        <v>131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2"/>
        <v>131</v>
      </c>
    </row>
    <row r="31" spans="1:33" ht="13.5" thickBot="1">
      <c r="A31" s="36" t="s">
        <v>56</v>
      </c>
      <c r="B31" s="145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146">
        <v>0</v>
      </c>
      <c r="I31" s="145">
        <v>0</v>
      </c>
      <c r="J31" s="145">
        <v>0</v>
      </c>
      <c r="K31" s="145">
        <v>2</v>
      </c>
      <c r="L31" s="145">
        <v>0</v>
      </c>
      <c r="M31" s="145">
        <v>0</v>
      </c>
      <c r="N31" s="145">
        <v>0</v>
      </c>
      <c r="O31" s="125">
        <f t="shared" si="0"/>
        <v>2</v>
      </c>
      <c r="P31" s="145">
        <v>2</v>
      </c>
      <c r="Q31" s="145">
        <v>0</v>
      </c>
      <c r="R31" s="145">
        <v>0</v>
      </c>
      <c r="S31" s="145">
        <v>0</v>
      </c>
      <c r="T31" s="125">
        <f t="shared" si="1"/>
        <v>2</v>
      </c>
      <c r="U31" s="145">
        <v>0</v>
      </c>
      <c r="V31" s="146">
        <v>0</v>
      </c>
      <c r="W31" s="146">
        <v>0</v>
      </c>
      <c r="X31" s="145">
        <v>0</v>
      </c>
      <c r="Y31" s="145">
        <v>0</v>
      </c>
      <c r="Z31" s="145">
        <v>0</v>
      </c>
      <c r="AA31" s="145"/>
      <c r="AB31" s="145">
        <v>1</v>
      </c>
      <c r="AC31" s="147">
        <f t="shared" si="2"/>
        <v>2</v>
      </c>
      <c r="AD31" s="147"/>
      <c r="AE31" s="147"/>
      <c r="AF31" s="147"/>
      <c r="AG31" s="147"/>
    </row>
    <row r="32" spans="1:29" ht="13.5" thickBot="1">
      <c r="A32" s="36" t="s">
        <v>57</v>
      </c>
      <c r="B32" s="71">
        <v>1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5</v>
      </c>
      <c r="J32" s="71">
        <v>30</v>
      </c>
      <c r="K32" s="71">
        <v>5</v>
      </c>
      <c r="L32" s="71">
        <v>0</v>
      </c>
      <c r="M32" s="71">
        <v>0</v>
      </c>
      <c r="N32" s="71">
        <v>0</v>
      </c>
      <c r="O32" s="125">
        <f t="shared" si="0"/>
        <v>40</v>
      </c>
      <c r="P32" s="71">
        <v>23</v>
      </c>
      <c r="Q32" s="71">
        <v>18</v>
      </c>
      <c r="R32" s="71">
        <v>0</v>
      </c>
      <c r="S32" s="71">
        <v>0</v>
      </c>
      <c r="T32" s="125">
        <f t="shared" si="1"/>
        <v>41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1</v>
      </c>
      <c r="AC32">
        <f t="shared" si="2"/>
        <v>41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25">
        <f t="shared" si="0"/>
        <v>0</v>
      </c>
      <c r="P33" s="71"/>
      <c r="Q33" s="71"/>
      <c r="R33" s="71"/>
      <c r="S33" s="71"/>
      <c r="T33" s="125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25">
        <v>0</v>
      </c>
      <c r="P34" s="71">
        <v>0</v>
      </c>
      <c r="Q34" s="71">
        <v>0</v>
      </c>
      <c r="R34" s="71">
        <v>0</v>
      </c>
      <c r="S34" s="71">
        <v>0</v>
      </c>
      <c r="T34" s="125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2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15</v>
      </c>
      <c r="K35" s="73">
        <v>14</v>
      </c>
      <c r="L35" s="73">
        <v>1</v>
      </c>
      <c r="M35" s="73">
        <v>8</v>
      </c>
      <c r="N35" s="73">
        <v>0</v>
      </c>
      <c r="O35" s="125">
        <f t="shared" si="0"/>
        <v>40</v>
      </c>
      <c r="P35" s="73">
        <v>30</v>
      </c>
      <c r="Q35" s="73">
        <v>6</v>
      </c>
      <c r="R35" s="73">
        <v>4</v>
      </c>
      <c r="S35" s="73">
        <v>0</v>
      </c>
      <c r="T35" s="125">
        <f t="shared" si="1"/>
        <v>40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2"/>
        <v>40</v>
      </c>
    </row>
    <row r="36" spans="1:29" ht="13.5" thickBot="1">
      <c r="A36" s="33" t="s">
        <v>62</v>
      </c>
      <c r="B36" s="71">
        <f aca="true" t="shared" si="3" ref="B36:AB36">SUM(B7:B35)</f>
        <v>1</v>
      </c>
      <c r="C36" s="71">
        <f t="shared" si="3"/>
        <v>0</v>
      </c>
      <c r="D36" s="71">
        <f t="shared" si="3"/>
        <v>1</v>
      </c>
      <c r="E36" s="71">
        <f t="shared" si="3"/>
        <v>0</v>
      </c>
      <c r="F36" s="71">
        <f t="shared" si="3"/>
        <v>3</v>
      </c>
      <c r="G36" s="71">
        <f t="shared" si="3"/>
        <v>0</v>
      </c>
      <c r="H36" s="71">
        <f t="shared" si="3"/>
        <v>5</v>
      </c>
      <c r="I36" s="71">
        <f>SUM(I7:I35)</f>
        <v>110</v>
      </c>
      <c r="J36" s="71">
        <f t="shared" si="3"/>
        <v>435</v>
      </c>
      <c r="K36" s="71">
        <f t="shared" si="3"/>
        <v>225</v>
      </c>
      <c r="L36" s="71">
        <f t="shared" si="3"/>
        <v>89</v>
      </c>
      <c r="M36" s="71">
        <f t="shared" si="3"/>
        <v>574</v>
      </c>
      <c r="N36" s="71">
        <f t="shared" si="3"/>
        <v>33</v>
      </c>
      <c r="O36" s="125">
        <f t="shared" si="0"/>
        <v>1466</v>
      </c>
      <c r="P36" s="71">
        <f t="shared" si="3"/>
        <v>747</v>
      </c>
      <c r="Q36" s="71">
        <f t="shared" si="3"/>
        <v>256</v>
      </c>
      <c r="R36" s="71">
        <f t="shared" si="3"/>
        <v>381</v>
      </c>
      <c r="S36" s="71">
        <f t="shared" si="3"/>
        <v>87</v>
      </c>
      <c r="T36" s="125">
        <f t="shared" si="1"/>
        <v>1471</v>
      </c>
      <c r="U36" s="71">
        <f t="shared" si="3"/>
        <v>0</v>
      </c>
      <c r="V36" s="71">
        <f t="shared" si="3"/>
        <v>0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112</v>
      </c>
      <c r="AB36" s="71">
        <f t="shared" si="3"/>
        <v>53</v>
      </c>
      <c r="AC36">
        <f>SUM(P36:S36)</f>
        <v>1471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111</v>
      </c>
      <c r="K40" s="36">
        <f>C36+J36</f>
        <v>435</v>
      </c>
      <c r="L40" s="36">
        <f>D36+K36</f>
        <v>226</v>
      </c>
      <c r="M40" s="36">
        <f>E36+F36+L36+M36</f>
        <v>666</v>
      </c>
      <c r="N40" s="36">
        <f>G36+N36</f>
        <v>33</v>
      </c>
      <c r="O40" s="36">
        <f>SUM(J40:N40)</f>
        <v>1471</v>
      </c>
      <c r="P40" s="36">
        <f>P36</f>
        <v>747</v>
      </c>
      <c r="Q40" s="36">
        <f>Q36</f>
        <v>256</v>
      </c>
      <c r="R40" s="36">
        <f>R36</f>
        <v>381</v>
      </c>
      <c r="S40" s="36">
        <f>S36</f>
        <v>87</v>
      </c>
      <c r="T40" s="156">
        <f>SUM(P40:S40)</f>
        <v>1471</v>
      </c>
      <c r="U40" s="113"/>
      <c r="W40" s="36">
        <f>$AB$36</f>
        <v>53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421875" style="0" customWidth="1"/>
    <col min="11" max="11" width="4.00390625" style="0" bestFit="1" customWidth="1"/>
    <col min="12" max="12" width="4.28125" style="0" customWidth="1"/>
    <col min="13" max="13" width="4.7109375" style="0" customWidth="1"/>
    <col min="14" max="14" width="4.140625" style="0" customWidth="1"/>
    <col min="15" max="15" width="6.5742187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18">
        <v>0</v>
      </c>
      <c r="I7" s="123">
        <v>0</v>
      </c>
      <c r="J7" s="123">
        <v>3</v>
      </c>
      <c r="K7" s="123">
        <v>0</v>
      </c>
      <c r="L7" s="123">
        <v>0</v>
      </c>
      <c r="M7" s="123">
        <v>4</v>
      </c>
      <c r="N7" s="123">
        <v>0</v>
      </c>
      <c r="O7" s="118">
        <v>7</v>
      </c>
      <c r="P7" s="123">
        <v>7</v>
      </c>
      <c r="Q7" s="123">
        <v>0</v>
      </c>
      <c r="R7" s="123">
        <v>0</v>
      </c>
      <c r="S7" s="123">
        <v>0</v>
      </c>
      <c r="T7" s="118">
        <v>7</v>
      </c>
      <c r="U7" s="123">
        <v>0</v>
      </c>
      <c r="V7" s="118">
        <v>0</v>
      </c>
      <c r="W7" s="118">
        <v>0</v>
      </c>
      <c r="X7" s="123">
        <v>0</v>
      </c>
      <c r="Y7" s="123">
        <v>0</v>
      </c>
      <c r="Z7" s="123">
        <v>0</v>
      </c>
      <c r="AA7" s="123"/>
      <c r="AB7" s="123">
        <v>2</v>
      </c>
      <c r="AC7">
        <f>SUM(P7:S7)</f>
        <v>7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4</v>
      </c>
      <c r="J8" s="67">
        <v>7</v>
      </c>
      <c r="K8" s="67">
        <v>4</v>
      </c>
      <c r="L8" s="67">
        <v>1</v>
      </c>
      <c r="M8" s="67">
        <v>15</v>
      </c>
      <c r="N8" s="67">
        <v>0</v>
      </c>
      <c r="O8" s="69">
        <v>31</v>
      </c>
      <c r="P8" s="67">
        <v>7</v>
      </c>
      <c r="Q8" s="67">
        <v>7</v>
      </c>
      <c r="R8" s="67">
        <v>17</v>
      </c>
      <c r="S8" s="67">
        <v>0</v>
      </c>
      <c r="T8" s="69">
        <v>31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31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0</v>
      </c>
      <c r="J9" s="67">
        <v>2</v>
      </c>
      <c r="K9" s="67">
        <v>1</v>
      </c>
      <c r="L9" s="67">
        <v>1</v>
      </c>
      <c r="M9" s="67">
        <v>5</v>
      </c>
      <c r="N9" s="67">
        <v>0</v>
      </c>
      <c r="O9" s="69">
        <v>9</v>
      </c>
      <c r="P9" s="67">
        <v>9</v>
      </c>
      <c r="Q9" s="67">
        <v>0</v>
      </c>
      <c r="R9" s="67">
        <v>0</v>
      </c>
      <c r="S9" s="67">
        <v>0</v>
      </c>
      <c r="T9" s="69">
        <v>9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2</v>
      </c>
      <c r="AC9">
        <f t="shared" si="0"/>
        <v>9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1</v>
      </c>
      <c r="L10" s="67">
        <v>0</v>
      </c>
      <c r="M10" s="67">
        <v>2</v>
      </c>
      <c r="N10" s="67">
        <v>0</v>
      </c>
      <c r="O10" s="69">
        <v>3</v>
      </c>
      <c r="P10" s="67">
        <v>0</v>
      </c>
      <c r="Q10" s="67">
        <v>3</v>
      </c>
      <c r="R10" s="67">
        <v>0</v>
      </c>
      <c r="S10" s="67">
        <v>0</v>
      </c>
      <c r="T10" s="69">
        <v>3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1</v>
      </c>
      <c r="AC10">
        <f t="shared" si="0"/>
        <v>3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9</v>
      </c>
      <c r="J13" s="71">
        <v>26</v>
      </c>
      <c r="K13" s="71">
        <v>18</v>
      </c>
      <c r="L13" s="71">
        <v>12</v>
      </c>
      <c r="M13" s="71">
        <v>41</v>
      </c>
      <c r="N13" s="71">
        <v>0</v>
      </c>
      <c r="O13" s="72">
        <v>106</v>
      </c>
      <c r="P13" s="71">
        <v>45</v>
      </c>
      <c r="Q13" s="71">
        <v>7</v>
      </c>
      <c r="R13" s="71">
        <v>54</v>
      </c>
      <c r="S13" s="71">
        <v>0</v>
      </c>
      <c r="T13" s="69">
        <v>106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/>
      <c r="AB13" s="71">
        <v>7</v>
      </c>
      <c r="AC13">
        <f t="shared" si="0"/>
        <v>106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20</v>
      </c>
      <c r="K14" s="71">
        <v>7</v>
      </c>
      <c r="L14" s="71">
        <v>2</v>
      </c>
      <c r="M14" s="71">
        <v>44</v>
      </c>
      <c r="N14" s="71">
        <v>0</v>
      </c>
      <c r="O14" s="72">
        <v>79</v>
      </c>
      <c r="P14" s="71">
        <v>42</v>
      </c>
      <c r="Q14" s="71">
        <v>2</v>
      </c>
      <c r="R14" s="71">
        <v>33</v>
      </c>
      <c r="S14" s="71">
        <v>2</v>
      </c>
      <c r="T14" s="72">
        <v>79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3</v>
      </c>
      <c r="AB14" s="71">
        <v>3</v>
      </c>
      <c r="AC14">
        <f t="shared" si="0"/>
        <v>79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51</v>
      </c>
      <c r="K15" s="71">
        <v>24</v>
      </c>
      <c r="L15" s="71">
        <v>11</v>
      </c>
      <c r="M15" s="71">
        <v>51</v>
      </c>
      <c r="N15" s="71">
        <v>0</v>
      </c>
      <c r="O15" s="72">
        <v>144</v>
      </c>
      <c r="P15" s="71">
        <v>74</v>
      </c>
      <c r="Q15" s="71">
        <v>56</v>
      </c>
      <c r="R15" s="71">
        <v>14</v>
      </c>
      <c r="S15" s="71">
        <v>0</v>
      </c>
      <c r="T15" s="72">
        <v>144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144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6">
        <v>0</v>
      </c>
      <c r="P16" s="68">
        <v>0</v>
      </c>
      <c r="Q16" s="68">
        <v>0</v>
      </c>
      <c r="R16" s="68">
        <v>0</v>
      </c>
      <c r="S16" s="68">
        <v>0</v>
      </c>
      <c r="T16" s="69">
        <v>0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0</v>
      </c>
      <c r="AC16">
        <f t="shared" si="0"/>
        <v>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2</v>
      </c>
      <c r="K17" s="71">
        <v>3</v>
      </c>
      <c r="L17" s="71">
        <v>0</v>
      </c>
      <c r="M17" s="71">
        <v>13</v>
      </c>
      <c r="N17" s="71">
        <v>0</v>
      </c>
      <c r="O17" s="72">
        <v>20</v>
      </c>
      <c r="P17" s="71">
        <v>6</v>
      </c>
      <c r="Q17" s="71">
        <v>14</v>
      </c>
      <c r="R17" s="71">
        <v>0</v>
      </c>
      <c r="S17" s="71"/>
      <c r="T17" s="72">
        <v>20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20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6</v>
      </c>
      <c r="J18" s="71">
        <v>13</v>
      </c>
      <c r="K18" s="71">
        <v>9</v>
      </c>
      <c r="L18" s="71">
        <v>8</v>
      </c>
      <c r="M18" s="71">
        <v>9</v>
      </c>
      <c r="N18" s="71">
        <v>0</v>
      </c>
      <c r="O18" s="72">
        <v>45</v>
      </c>
      <c r="P18" s="71">
        <v>6</v>
      </c>
      <c r="Q18" s="71">
        <v>10</v>
      </c>
      <c r="R18" s="71">
        <v>17</v>
      </c>
      <c r="S18" s="71">
        <v>12</v>
      </c>
      <c r="T18" s="72">
        <v>45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45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5</v>
      </c>
      <c r="J19" s="71">
        <v>11</v>
      </c>
      <c r="K19" s="71">
        <v>11</v>
      </c>
      <c r="L19" s="71">
        <v>3</v>
      </c>
      <c r="M19" s="71">
        <v>21</v>
      </c>
      <c r="N19" s="71">
        <v>2</v>
      </c>
      <c r="O19" s="72">
        <v>53</v>
      </c>
      <c r="P19" s="71">
        <v>22</v>
      </c>
      <c r="Q19" s="71">
        <v>1</v>
      </c>
      <c r="R19" s="71">
        <v>2</v>
      </c>
      <c r="S19" s="71">
        <v>28</v>
      </c>
      <c r="T19" s="72">
        <v>53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53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16</v>
      </c>
      <c r="K20" s="71">
        <v>5</v>
      </c>
      <c r="L20" s="71">
        <v>3</v>
      </c>
      <c r="M20" s="71">
        <v>28</v>
      </c>
      <c r="N20" s="71">
        <v>0</v>
      </c>
      <c r="O20" s="72">
        <v>54</v>
      </c>
      <c r="P20" s="71">
        <v>20</v>
      </c>
      <c r="Q20" s="71">
        <v>9</v>
      </c>
      <c r="R20" s="71">
        <v>25</v>
      </c>
      <c r="S20" s="71">
        <v>0</v>
      </c>
      <c r="T20" s="72">
        <v>54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54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26</v>
      </c>
      <c r="J21" s="71">
        <v>44</v>
      </c>
      <c r="K21" s="71">
        <v>25</v>
      </c>
      <c r="L21" s="71">
        <v>1</v>
      </c>
      <c r="M21" s="71">
        <v>99</v>
      </c>
      <c r="N21" s="71">
        <v>0</v>
      </c>
      <c r="O21" s="72">
        <v>195</v>
      </c>
      <c r="P21" s="71">
        <v>168</v>
      </c>
      <c r="Q21" s="71">
        <v>1</v>
      </c>
      <c r="R21" s="71">
        <v>26</v>
      </c>
      <c r="S21" s="71">
        <v>0</v>
      </c>
      <c r="T21" s="72">
        <v>195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195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22</v>
      </c>
      <c r="K22" s="71">
        <v>17</v>
      </c>
      <c r="L22" s="71">
        <v>9</v>
      </c>
      <c r="M22" s="71">
        <v>47</v>
      </c>
      <c r="N22" s="71">
        <v>0</v>
      </c>
      <c r="O22" s="72">
        <v>100</v>
      </c>
      <c r="P22" s="71">
        <v>62</v>
      </c>
      <c r="Q22" s="71">
        <v>1</v>
      </c>
      <c r="R22" s="71">
        <v>37</v>
      </c>
      <c r="S22" s="71">
        <v>0</v>
      </c>
      <c r="T22" s="72">
        <v>100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100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0</v>
      </c>
      <c r="J23" s="71">
        <v>9</v>
      </c>
      <c r="K23" s="71">
        <v>5</v>
      </c>
      <c r="L23" s="71">
        <v>2</v>
      </c>
      <c r="M23" s="71">
        <v>19</v>
      </c>
      <c r="N23" s="71">
        <v>0</v>
      </c>
      <c r="O23" s="72">
        <v>35</v>
      </c>
      <c r="P23" s="71">
        <v>14</v>
      </c>
      <c r="Q23" s="71">
        <v>21</v>
      </c>
      <c r="R23" s="71">
        <v>0</v>
      </c>
      <c r="S23" s="71">
        <v>0</v>
      </c>
      <c r="T23" s="72">
        <v>35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1</v>
      </c>
      <c r="AC23">
        <f t="shared" si="0"/>
        <v>35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7</v>
      </c>
      <c r="J24" s="71">
        <v>8</v>
      </c>
      <c r="K24" s="71">
        <v>9</v>
      </c>
      <c r="L24" s="71">
        <v>2</v>
      </c>
      <c r="M24" s="71">
        <v>34</v>
      </c>
      <c r="N24" s="71">
        <v>0</v>
      </c>
      <c r="O24" s="72">
        <v>60</v>
      </c>
      <c r="P24" s="71">
        <v>32</v>
      </c>
      <c r="Q24" s="71">
        <v>27</v>
      </c>
      <c r="R24" s="71">
        <v>1</v>
      </c>
      <c r="S24" s="71">
        <v>0</v>
      </c>
      <c r="T24" s="72">
        <v>60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60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8</v>
      </c>
      <c r="K25" s="71">
        <v>8</v>
      </c>
      <c r="L25" s="71">
        <v>2</v>
      </c>
      <c r="M25" s="71">
        <v>24</v>
      </c>
      <c r="N25" s="71">
        <v>0</v>
      </c>
      <c r="O25" s="72">
        <v>44</v>
      </c>
      <c r="P25" s="71">
        <v>28</v>
      </c>
      <c r="Q25" s="71">
        <v>4</v>
      </c>
      <c r="R25" s="71">
        <v>12</v>
      </c>
      <c r="S25" s="71">
        <v>0</v>
      </c>
      <c r="T25" s="72">
        <v>44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44</v>
      </c>
    </row>
    <row r="26" spans="1:33" ht="13.5" thickBot="1">
      <c r="A26" s="36" t="s">
        <v>51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6">
        <v>0</v>
      </c>
      <c r="I26" s="145">
        <v>10</v>
      </c>
      <c r="J26" s="145">
        <v>27</v>
      </c>
      <c r="K26" s="145">
        <v>15</v>
      </c>
      <c r="L26" s="145">
        <v>2</v>
      </c>
      <c r="M26" s="145">
        <v>21</v>
      </c>
      <c r="N26" s="145">
        <v>0</v>
      </c>
      <c r="O26" s="146">
        <v>75</v>
      </c>
      <c r="P26" s="145">
        <v>21</v>
      </c>
      <c r="Q26" s="145">
        <v>6</v>
      </c>
      <c r="R26" s="145">
        <v>29</v>
      </c>
      <c r="S26" s="145">
        <v>19</v>
      </c>
      <c r="T26" s="146">
        <v>75</v>
      </c>
      <c r="U26" s="145">
        <v>0</v>
      </c>
      <c r="V26" s="146">
        <v>0</v>
      </c>
      <c r="W26" s="146">
        <v>0</v>
      </c>
      <c r="X26" s="145">
        <v>0</v>
      </c>
      <c r="Y26" s="145">
        <v>0</v>
      </c>
      <c r="Z26" s="145">
        <v>0</v>
      </c>
      <c r="AA26" s="145">
        <v>13</v>
      </c>
      <c r="AB26" s="145">
        <v>1</v>
      </c>
      <c r="AC26" s="147">
        <f t="shared" si="0"/>
        <v>75</v>
      </c>
      <c r="AD26" s="141"/>
      <c r="AE26" s="141"/>
      <c r="AF26" s="141"/>
      <c r="AG26" s="141"/>
    </row>
    <row r="27" spans="1:29" ht="13.5" thickBot="1">
      <c r="A27" s="36" t="s">
        <v>52</v>
      </c>
      <c r="B27" s="71">
        <v>0</v>
      </c>
      <c r="C27" s="71">
        <v>1</v>
      </c>
      <c r="D27" s="71">
        <v>0</v>
      </c>
      <c r="E27" s="71">
        <v>0</v>
      </c>
      <c r="F27" s="71">
        <v>1</v>
      </c>
      <c r="G27" s="71">
        <v>0</v>
      </c>
      <c r="H27" s="72">
        <v>2</v>
      </c>
      <c r="I27" s="71">
        <v>11</v>
      </c>
      <c r="J27" s="71">
        <v>49</v>
      </c>
      <c r="K27" s="71">
        <v>24</v>
      </c>
      <c r="L27" s="71">
        <v>13</v>
      </c>
      <c r="M27" s="71">
        <v>59</v>
      </c>
      <c r="N27" s="71">
        <v>0</v>
      </c>
      <c r="O27" s="72">
        <v>156</v>
      </c>
      <c r="P27" s="71">
        <v>73</v>
      </c>
      <c r="Q27" s="71">
        <v>41</v>
      </c>
      <c r="R27" s="71">
        <v>44</v>
      </c>
      <c r="S27" s="71">
        <v>0</v>
      </c>
      <c r="T27" s="72">
        <v>158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>
        <f t="shared" si="0"/>
        <v>158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3</v>
      </c>
      <c r="J28" s="71">
        <v>8</v>
      </c>
      <c r="K28" s="71">
        <v>4</v>
      </c>
      <c r="L28" s="71">
        <v>3</v>
      </c>
      <c r="M28" s="71">
        <v>20</v>
      </c>
      <c r="N28" s="71">
        <v>0</v>
      </c>
      <c r="O28" s="72">
        <v>38</v>
      </c>
      <c r="P28" s="71">
        <v>11</v>
      </c>
      <c r="Q28" s="71">
        <v>3</v>
      </c>
      <c r="R28" s="71">
        <v>18</v>
      </c>
      <c r="S28" s="71">
        <v>6</v>
      </c>
      <c r="T28" s="72">
        <v>38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0"/>
        <v>38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13</v>
      </c>
      <c r="J30" s="71">
        <v>53</v>
      </c>
      <c r="K30" s="71">
        <v>17</v>
      </c>
      <c r="L30" s="71">
        <v>19</v>
      </c>
      <c r="M30" s="71">
        <v>26</v>
      </c>
      <c r="N30" s="71">
        <v>0</v>
      </c>
      <c r="O30" s="72">
        <v>128</v>
      </c>
      <c r="P30" s="71">
        <v>85</v>
      </c>
      <c r="Q30" s="71">
        <v>24</v>
      </c>
      <c r="R30" s="71">
        <v>19</v>
      </c>
      <c r="S30" s="71">
        <v>0</v>
      </c>
      <c r="T30" s="72">
        <v>128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128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1</v>
      </c>
      <c r="L31" s="71">
        <v>0</v>
      </c>
      <c r="M31" s="71">
        <v>0</v>
      </c>
      <c r="N31" s="71">
        <v>0</v>
      </c>
      <c r="O31" s="72">
        <v>1</v>
      </c>
      <c r="P31" s="71">
        <v>1</v>
      </c>
      <c r="Q31" s="71">
        <v>0</v>
      </c>
      <c r="R31" s="71">
        <v>0</v>
      </c>
      <c r="S31" s="71">
        <v>0</v>
      </c>
      <c r="T31" s="72">
        <v>1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1</v>
      </c>
    </row>
    <row r="32" spans="1:29" ht="13.5" thickBot="1">
      <c r="A32" s="36" t="s">
        <v>57</v>
      </c>
      <c r="B32" s="71">
        <v>2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3</v>
      </c>
      <c r="I32" s="71">
        <v>8</v>
      </c>
      <c r="J32" s="71">
        <v>19</v>
      </c>
      <c r="K32" s="71">
        <v>3</v>
      </c>
      <c r="L32" s="71">
        <v>1</v>
      </c>
      <c r="M32" s="71">
        <v>0</v>
      </c>
      <c r="N32" s="71">
        <v>0</v>
      </c>
      <c r="O32" s="72">
        <v>31</v>
      </c>
      <c r="P32" s="71">
        <v>16</v>
      </c>
      <c r="Q32" s="71">
        <v>16</v>
      </c>
      <c r="R32" s="71">
        <v>2</v>
      </c>
      <c r="S32" s="71">
        <v>0</v>
      </c>
      <c r="T32" s="72">
        <v>34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0"/>
        <v>34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15</v>
      </c>
      <c r="K35" s="73">
        <v>7</v>
      </c>
      <c r="L35" s="73">
        <v>1</v>
      </c>
      <c r="M35" s="73">
        <v>8</v>
      </c>
      <c r="N35" s="73">
        <v>0</v>
      </c>
      <c r="O35" s="74">
        <v>34</v>
      </c>
      <c r="P35" s="73">
        <v>23</v>
      </c>
      <c r="Q35" s="73">
        <v>8</v>
      </c>
      <c r="R35" s="73">
        <v>3</v>
      </c>
      <c r="S35" s="73">
        <v>0</v>
      </c>
      <c r="T35" s="72">
        <v>34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34</v>
      </c>
    </row>
    <row r="36" spans="1:29" ht="13.5" thickBot="1">
      <c r="A36" s="33" t="s">
        <v>62</v>
      </c>
      <c r="B36" s="71">
        <f aca="true" t="shared" si="1" ref="B36:AB36">SUM(B7:B35)</f>
        <v>2</v>
      </c>
      <c r="C36" s="71">
        <f t="shared" si="1"/>
        <v>2</v>
      </c>
      <c r="D36" s="71">
        <f t="shared" si="1"/>
        <v>0</v>
      </c>
      <c r="E36" s="71">
        <f t="shared" si="1"/>
        <v>0</v>
      </c>
      <c r="F36" s="71">
        <f t="shared" si="1"/>
        <v>1</v>
      </c>
      <c r="G36" s="71">
        <f t="shared" si="1"/>
        <v>0</v>
      </c>
      <c r="H36" s="71">
        <f t="shared" si="1"/>
        <v>5</v>
      </c>
      <c r="I36" s="71">
        <f t="shared" si="1"/>
        <v>129</v>
      </c>
      <c r="J36" s="71">
        <f t="shared" si="1"/>
        <v>413</v>
      </c>
      <c r="K36" s="71">
        <f t="shared" si="1"/>
        <v>218</v>
      </c>
      <c r="L36" s="71">
        <f t="shared" si="1"/>
        <v>96</v>
      </c>
      <c r="M36" s="71">
        <f t="shared" si="1"/>
        <v>590</v>
      </c>
      <c r="N36" s="71">
        <f t="shared" si="1"/>
        <v>2</v>
      </c>
      <c r="O36" s="71">
        <f t="shared" si="1"/>
        <v>1448</v>
      </c>
      <c r="P36" s="71">
        <f t="shared" si="1"/>
        <v>772</v>
      </c>
      <c r="Q36" s="71">
        <f t="shared" si="1"/>
        <v>261</v>
      </c>
      <c r="R36" s="71">
        <f t="shared" si="1"/>
        <v>353</v>
      </c>
      <c r="S36" s="71">
        <f t="shared" si="1"/>
        <v>67</v>
      </c>
      <c r="T36" s="71">
        <f t="shared" si="1"/>
        <v>1453</v>
      </c>
      <c r="U36" s="71">
        <f t="shared" si="1"/>
        <v>0</v>
      </c>
      <c r="V36" s="71">
        <f t="shared" si="1"/>
        <v>1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103</v>
      </c>
      <c r="AB36" s="71">
        <f t="shared" si="1"/>
        <v>60</v>
      </c>
      <c r="AC36">
        <f t="shared" si="0"/>
        <v>1453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131</v>
      </c>
      <c r="K40" s="36">
        <f>C36+J36</f>
        <v>415</v>
      </c>
      <c r="L40" s="36">
        <f>D36+K36</f>
        <v>218</v>
      </c>
      <c r="M40" s="36">
        <f>E36+F36+L36+M36</f>
        <v>687</v>
      </c>
      <c r="N40" s="36">
        <f>G36+N36</f>
        <v>2</v>
      </c>
      <c r="O40" s="36">
        <f>SUM(J40:N40)</f>
        <v>1453</v>
      </c>
      <c r="P40" s="36">
        <f>P36</f>
        <v>772</v>
      </c>
      <c r="Q40" s="36">
        <f>Q36</f>
        <v>261</v>
      </c>
      <c r="R40" s="36">
        <f>R36</f>
        <v>353</v>
      </c>
      <c r="S40" s="36">
        <f>S36</f>
        <v>67</v>
      </c>
      <c r="T40" s="156">
        <f>SUM(P40:S40)</f>
        <v>1453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40"/>
  <sheetViews>
    <sheetView zoomScale="80" zoomScaleNormal="80" zoomScalePageLayoutView="0" workbookViewId="0" topLeftCell="A1">
      <selection activeCell="F39" sqref="F39"/>
    </sheetView>
  </sheetViews>
  <sheetFormatPr defaultColWidth="9.140625" defaultRowHeight="12.75"/>
  <cols>
    <col min="1" max="1" width="12.57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00390625" style="0" customWidth="1"/>
    <col min="10" max="10" width="4.5742187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7109375" style="0" customWidth="1"/>
    <col min="15" max="15" width="7.2812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2</v>
      </c>
      <c r="J7" s="120">
        <v>2</v>
      </c>
      <c r="K7" s="120">
        <v>0</v>
      </c>
      <c r="L7" s="120">
        <v>0</v>
      </c>
      <c r="M7" s="120">
        <v>1</v>
      </c>
      <c r="N7" s="120">
        <v>0</v>
      </c>
      <c r="O7" s="119">
        <v>5</v>
      </c>
      <c r="P7" s="120">
        <v>5</v>
      </c>
      <c r="Q7" s="120">
        <v>0</v>
      </c>
      <c r="R7" s="120">
        <v>0</v>
      </c>
      <c r="S7" s="120">
        <v>0</v>
      </c>
      <c r="T7" s="119">
        <v>5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>
        <f>SUM(P7:S7)</f>
        <v>5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8</v>
      </c>
      <c r="K8" s="67">
        <v>2</v>
      </c>
      <c r="L8" s="67">
        <v>1</v>
      </c>
      <c r="M8" s="67">
        <v>10</v>
      </c>
      <c r="N8" s="67">
        <v>0</v>
      </c>
      <c r="O8" s="69">
        <v>22</v>
      </c>
      <c r="P8" s="67">
        <v>4</v>
      </c>
      <c r="Q8" s="67">
        <v>10</v>
      </c>
      <c r="R8" s="67">
        <v>8</v>
      </c>
      <c r="S8" s="67">
        <v>0</v>
      </c>
      <c r="T8" s="72">
        <v>22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22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0</v>
      </c>
      <c r="K9" s="71">
        <v>0</v>
      </c>
      <c r="L9" s="71">
        <v>0</v>
      </c>
      <c r="M9" s="71">
        <v>2</v>
      </c>
      <c r="N9" s="71">
        <v>0</v>
      </c>
      <c r="O9" s="72">
        <v>3</v>
      </c>
      <c r="P9" s="71">
        <v>3</v>
      </c>
      <c r="Q9" s="71">
        <v>0</v>
      </c>
      <c r="R9" s="71">
        <v>0</v>
      </c>
      <c r="S9" s="71">
        <v>0</v>
      </c>
      <c r="T9" s="72">
        <v>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3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9">
        <v>0</v>
      </c>
      <c r="P10" s="67">
        <v>0</v>
      </c>
      <c r="Q10" s="67">
        <v>0</v>
      </c>
      <c r="R10" s="67">
        <v>0</v>
      </c>
      <c r="S10" s="67">
        <v>0</v>
      </c>
      <c r="T10" s="72">
        <v>0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0</v>
      </c>
      <c r="AC10">
        <f t="shared" si="0"/>
        <v>0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72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72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15</v>
      </c>
      <c r="J13" s="71">
        <v>42</v>
      </c>
      <c r="K13" s="71">
        <v>19</v>
      </c>
      <c r="L13" s="71">
        <v>13</v>
      </c>
      <c r="M13" s="71">
        <v>21</v>
      </c>
      <c r="N13" s="71">
        <v>0</v>
      </c>
      <c r="O13" s="72">
        <v>110</v>
      </c>
      <c r="P13" s="71">
        <v>53</v>
      </c>
      <c r="Q13" s="71">
        <v>10</v>
      </c>
      <c r="R13" s="71">
        <v>47</v>
      </c>
      <c r="S13" s="71">
        <v>0</v>
      </c>
      <c r="T13" s="72">
        <v>110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110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2</v>
      </c>
      <c r="J14" s="71">
        <v>25</v>
      </c>
      <c r="K14" s="71">
        <v>14</v>
      </c>
      <c r="L14" s="71">
        <v>6</v>
      </c>
      <c r="M14" s="71">
        <v>35</v>
      </c>
      <c r="N14" s="71">
        <v>0</v>
      </c>
      <c r="O14" s="72">
        <v>82</v>
      </c>
      <c r="P14" s="71">
        <v>41</v>
      </c>
      <c r="Q14" s="71">
        <v>4</v>
      </c>
      <c r="R14" s="71">
        <v>33</v>
      </c>
      <c r="S14" s="71">
        <v>4</v>
      </c>
      <c r="T14" s="72">
        <v>82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0"/>
        <v>82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10</v>
      </c>
      <c r="J15" s="71">
        <v>40</v>
      </c>
      <c r="K15" s="71">
        <v>23</v>
      </c>
      <c r="L15" s="71">
        <v>8</v>
      </c>
      <c r="M15" s="71">
        <v>45</v>
      </c>
      <c r="N15" s="71">
        <v>0</v>
      </c>
      <c r="O15" s="72">
        <v>126</v>
      </c>
      <c r="P15" s="71">
        <v>56</v>
      </c>
      <c r="Q15" s="71">
        <v>47</v>
      </c>
      <c r="R15" s="71">
        <v>23</v>
      </c>
      <c r="S15" s="71">
        <v>0</v>
      </c>
      <c r="T15" s="72">
        <v>126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126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1</v>
      </c>
      <c r="J16" s="71">
        <v>8</v>
      </c>
      <c r="K16" s="71">
        <v>1</v>
      </c>
      <c r="L16" s="71">
        <v>0</v>
      </c>
      <c r="M16" s="71">
        <v>23</v>
      </c>
      <c r="N16" s="71">
        <v>0</v>
      </c>
      <c r="O16" s="72">
        <v>33</v>
      </c>
      <c r="P16" s="71">
        <v>8</v>
      </c>
      <c r="Q16" s="71">
        <v>0</v>
      </c>
      <c r="R16" s="71">
        <v>25</v>
      </c>
      <c r="S16" s="71">
        <v>0</v>
      </c>
      <c r="T16" s="72">
        <v>33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1</v>
      </c>
      <c r="AC16">
        <f t="shared" si="0"/>
        <v>33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9</v>
      </c>
      <c r="J17" s="71">
        <v>1</v>
      </c>
      <c r="K17" s="71">
        <v>1</v>
      </c>
      <c r="L17" s="71">
        <v>1</v>
      </c>
      <c r="M17" s="71">
        <v>1</v>
      </c>
      <c r="N17" s="71">
        <v>0</v>
      </c>
      <c r="O17" s="72">
        <v>13</v>
      </c>
      <c r="P17" s="71">
        <v>2</v>
      </c>
      <c r="Q17" s="71">
        <v>11</v>
      </c>
      <c r="R17" s="71">
        <v>0</v>
      </c>
      <c r="S17" s="71"/>
      <c r="T17" s="72">
        <v>13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13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6">
        <v>0</v>
      </c>
      <c r="I18" s="68">
        <v>3</v>
      </c>
      <c r="J18" s="68">
        <v>23</v>
      </c>
      <c r="K18" s="68">
        <v>9</v>
      </c>
      <c r="L18" s="68">
        <v>1</v>
      </c>
      <c r="M18" s="68">
        <v>3</v>
      </c>
      <c r="N18" s="68">
        <v>0</v>
      </c>
      <c r="O18" s="66">
        <v>39</v>
      </c>
      <c r="P18" s="68">
        <v>7</v>
      </c>
      <c r="Q18" s="68">
        <v>4</v>
      </c>
      <c r="R18" s="68">
        <v>11</v>
      </c>
      <c r="S18" s="68">
        <v>17</v>
      </c>
      <c r="T18" s="72">
        <v>39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39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20</v>
      </c>
      <c r="K19" s="71">
        <v>6</v>
      </c>
      <c r="L19" s="71">
        <v>10</v>
      </c>
      <c r="M19" s="71">
        <v>10</v>
      </c>
      <c r="N19" s="71">
        <v>0</v>
      </c>
      <c r="O19" s="72">
        <v>48</v>
      </c>
      <c r="P19" s="71">
        <v>16</v>
      </c>
      <c r="Q19" s="71">
        <v>0</v>
      </c>
      <c r="R19" s="71">
        <v>5</v>
      </c>
      <c r="S19" s="71">
        <v>27</v>
      </c>
      <c r="T19" s="72">
        <v>48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0"/>
        <v>48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</v>
      </c>
      <c r="J20" s="71">
        <v>14</v>
      </c>
      <c r="K20" s="71">
        <v>6</v>
      </c>
      <c r="L20" s="71">
        <v>0</v>
      </c>
      <c r="M20" s="71">
        <v>18</v>
      </c>
      <c r="N20" s="71">
        <v>0</v>
      </c>
      <c r="O20" s="72">
        <v>39</v>
      </c>
      <c r="P20" s="71">
        <v>15</v>
      </c>
      <c r="Q20" s="71">
        <v>7</v>
      </c>
      <c r="R20" s="71">
        <v>17</v>
      </c>
      <c r="S20" s="71">
        <v>0</v>
      </c>
      <c r="T20" s="72">
        <v>39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39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28</v>
      </c>
      <c r="J21" s="71">
        <v>36</v>
      </c>
      <c r="K21" s="71">
        <v>25</v>
      </c>
      <c r="L21" s="71">
        <v>2</v>
      </c>
      <c r="M21" s="71">
        <v>116</v>
      </c>
      <c r="N21" s="71">
        <v>0</v>
      </c>
      <c r="O21" s="72">
        <v>207</v>
      </c>
      <c r="P21" s="71">
        <v>182</v>
      </c>
      <c r="Q21" s="71">
        <v>5</v>
      </c>
      <c r="R21" s="71">
        <v>20</v>
      </c>
      <c r="S21" s="71">
        <v>0</v>
      </c>
      <c r="T21" s="72">
        <v>207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207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4</v>
      </c>
      <c r="J22" s="71">
        <v>21</v>
      </c>
      <c r="K22" s="71">
        <v>17</v>
      </c>
      <c r="L22" s="71">
        <v>6</v>
      </c>
      <c r="M22" s="71">
        <v>37</v>
      </c>
      <c r="N22" s="71">
        <v>0</v>
      </c>
      <c r="O22" s="72">
        <v>85</v>
      </c>
      <c r="P22" s="71">
        <v>60</v>
      </c>
      <c r="Q22" s="71">
        <v>1</v>
      </c>
      <c r="R22" s="71">
        <v>24</v>
      </c>
      <c r="S22" s="71">
        <v>0</v>
      </c>
      <c r="T22" s="72">
        <v>85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85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3</v>
      </c>
      <c r="J23" s="71">
        <v>5</v>
      </c>
      <c r="K23" s="71">
        <v>4</v>
      </c>
      <c r="L23" s="71">
        <v>0</v>
      </c>
      <c r="M23" s="71">
        <v>14</v>
      </c>
      <c r="N23" s="71">
        <v>0</v>
      </c>
      <c r="O23" s="72">
        <v>26</v>
      </c>
      <c r="P23" s="71">
        <v>8</v>
      </c>
      <c r="Q23" s="71">
        <v>18</v>
      </c>
      <c r="R23" s="71">
        <v>0</v>
      </c>
      <c r="S23" s="71">
        <v>0</v>
      </c>
      <c r="T23" s="72">
        <v>26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26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5</v>
      </c>
      <c r="J24" s="68">
        <v>14</v>
      </c>
      <c r="K24" s="68">
        <v>10</v>
      </c>
      <c r="L24" s="68">
        <v>2</v>
      </c>
      <c r="M24" s="68">
        <v>43</v>
      </c>
      <c r="N24" s="68">
        <v>0</v>
      </c>
      <c r="O24" s="66">
        <v>74</v>
      </c>
      <c r="P24" s="68">
        <v>41</v>
      </c>
      <c r="Q24" s="68">
        <v>32</v>
      </c>
      <c r="R24" s="68">
        <v>1</v>
      </c>
      <c r="S24" s="68">
        <v>0</v>
      </c>
      <c r="T24" s="72">
        <v>74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74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1</v>
      </c>
      <c r="J25" s="68">
        <v>13</v>
      </c>
      <c r="K25" s="68">
        <v>2</v>
      </c>
      <c r="L25" s="68">
        <v>3</v>
      </c>
      <c r="M25" s="68">
        <v>31</v>
      </c>
      <c r="N25" s="68">
        <v>1</v>
      </c>
      <c r="O25" s="66">
        <v>51</v>
      </c>
      <c r="P25" s="68">
        <v>31</v>
      </c>
      <c r="Q25" s="68">
        <v>9</v>
      </c>
      <c r="R25" s="68">
        <v>11</v>
      </c>
      <c r="S25" s="68">
        <v>0</v>
      </c>
      <c r="T25" s="72">
        <v>51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51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6</v>
      </c>
      <c r="J26" s="71">
        <v>43</v>
      </c>
      <c r="K26" s="71">
        <v>18</v>
      </c>
      <c r="L26" s="71">
        <v>3</v>
      </c>
      <c r="M26" s="71">
        <v>40</v>
      </c>
      <c r="N26" s="71">
        <v>0</v>
      </c>
      <c r="O26" s="72">
        <v>110</v>
      </c>
      <c r="P26" s="71">
        <v>29</v>
      </c>
      <c r="Q26" s="71">
        <v>6</v>
      </c>
      <c r="R26" s="71">
        <v>48</v>
      </c>
      <c r="S26" s="71">
        <v>27</v>
      </c>
      <c r="T26" s="72">
        <v>110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110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6</v>
      </c>
      <c r="J27" s="68">
        <v>42</v>
      </c>
      <c r="K27" s="68">
        <v>20</v>
      </c>
      <c r="L27" s="68">
        <v>9</v>
      </c>
      <c r="M27" s="68">
        <v>57</v>
      </c>
      <c r="N27" s="68">
        <v>2</v>
      </c>
      <c r="O27" s="66">
        <v>136</v>
      </c>
      <c r="P27" s="68">
        <v>46</v>
      </c>
      <c r="Q27" s="68">
        <v>41</v>
      </c>
      <c r="R27" s="68">
        <v>44</v>
      </c>
      <c r="S27" s="68">
        <v>5</v>
      </c>
      <c r="T27" s="72">
        <v>136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>
        <v>24</v>
      </c>
      <c r="AB27" s="68">
        <v>5</v>
      </c>
      <c r="AC27">
        <f t="shared" si="0"/>
        <v>136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1</v>
      </c>
      <c r="J28" s="71">
        <v>12</v>
      </c>
      <c r="K28" s="71">
        <v>5</v>
      </c>
      <c r="L28" s="71">
        <v>3</v>
      </c>
      <c r="M28" s="71">
        <v>27</v>
      </c>
      <c r="N28" s="71">
        <v>0</v>
      </c>
      <c r="O28" s="72">
        <v>48</v>
      </c>
      <c r="P28" s="71">
        <v>8</v>
      </c>
      <c r="Q28" s="71">
        <v>5</v>
      </c>
      <c r="R28" s="71">
        <v>33</v>
      </c>
      <c r="S28" s="71">
        <v>2</v>
      </c>
      <c r="T28" s="72">
        <v>48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48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12</v>
      </c>
      <c r="J30" s="71">
        <v>59</v>
      </c>
      <c r="K30" s="71">
        <v>21</v>
      </c>
      <c r="L30" s="71">
        <v>11</v>
      </c>
      <c r="M30" s="71">
        <v>27</v>
      </c>
      <c r="N30" s="71">
        <v>0</v>
      </c>
      <c r="O30" s="72">
        <v>130</v>
      </c>
      <c r="P30" s="71">
        <v>76</v>
      </c>
      <c r="Q30" s="71">
        <v>18</v>
      </c>
      <c r="R30" s="71">
        <v>36</v>
      </c>
      <c r="S30" s="71">
        <v>0</v>
      </c>
      <c r="T30" s="72">
        <v>130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130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2">
        <v>0</v>
      </c>
      <c r="P31" s="71">
        <v>0</v>
      </c>
      <c r="Q31" s="71">
        <v>0</v>
      </c>
      <c r="R31" s="71">
        <v>0</v>
      </c>
      <c r="S31" s="71">
        <v>0</v>
      </c>
      <c r="T31" s="72">
        <v>0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0</v>
      </c>
      <c r="AC31">
        <f t="shared" si="0"/>
        <v>0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6</v>
      </c>
      <c r="J32" s="71">
        <v>24</v>
      </c>
      <c r="K32" s="71">
        <v>5</v>
      </c>
      <c r="L32" s="71">
        <v>0</v>
      </c>
      <c r="M32" s="71">
        <v>0</v>
      </c>
      <c r="N32" s="71">
        <v>0</v>
      </c>
      <c r="O32" s="72">
        <v>35</v>
      </c>
      <c r="P32" s="71">
        <v>22</v>
      </c>
      <c r="Q32" s="71">
        <v>11</v>
      </c>
      <c r="R32" s="71">
        <v>3</v>
      </c>
      <c r="S32" s="71">
        <v>0</v>
      </c>
      <c r="T32" s="72">
        <v>36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1</v>
      </c>
      <c r="AC32">
        <f t="shared" si="0"/>
        <v>36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72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3</v>
      </c>
      <c r="N34" s="71">
        <v>0</v>
      </c>
      <c r="O34" s="72">
        <v>3</v>
      </c>
      <c r="P34" s="71">
        <v>3</v>
      </c>
      <c r="Q34" s="71">
        <v>0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3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17</v>
      </c>
      <c r="K35" s="73">
        <v>10</v>
      </c>
      <c r="L35" s="73">
        <v>4</v>
      </c>
      <c r="M35" s="73">
        <v>9</v>
      </c>
      <c r="N35" s="73">
        <v>1</v>
      </c>
      <c r="O35" s="74">
        <v>43</v>
      </c>
      <c r="P35" s="73">
        <v>31</v>
      </c>
      <c r="Q35" s="73">
        <v>7</v>
      </c>
      <c r="R35" s="73">
        <v>5</v>
      </c>
      <c r="S35" s="73">
        <v>0</v>
      </c>
      <c r="T35" s="72">
        <v>43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43</v>
      </c>
    </row>
    <row r="36" spans="1:29" ht="13.5" thickBot="1">
      <c r="A36" s="33" t="s">
        <v>62</v>
      </c>
      <c r="B36" s="67">
        <f aca="true" t="shared" si="1" ref="B36:AB36">SUM(B7:B35)</f>
        <v>0</v>
      </c>
      <c r="C36" s="67">
        <f t="shared" si="1"/>
        <v>1</v>
      </c>
      <c r="D36" s="67">
        <f t="shared" si="1"/>
        <v>0</v>
      </c>
      <c r="E36" s="67">
        <f t="shared" si="1"/>
        <v>0</v>
      </c>
      <c r="F36" s="67">
        <f t="shared" si="1"/>
        <v>0</v>
      </c>
      <c r="G36" s="67">
        <f t="shared" si="1"/>
        <v>0</v>
      </c>
      <c r="H36" s="67">
        <f t="shared" si="1"/>
        <v>1</v>
      </c>
      <c r="I36" s="67">
        <f t="shared" si="1"/>
        <v>121</v>
      </c>
      <c r="J36" s="67">
        <f t="shared" si="1"/>
        <v>469</v>
      </c>
      <c r="K36" s="67">
        <f t="shared" si="1"/>
        <v>218</v>
      </c>
      <c r="L36" s="67">
        <f t="shared" si="1"/>
        <v>83</v>
      </c>
      <c r="M36" s="67">
        <f t="shared" si="1"/>
        <v>573</v>
      </c>
      <c r="N36" s="67">
        <f t="shared" si="1"/>
        <v>4</v>
      </c>
      <c r="O36" s="67">
        <f t="shared" si="1"/>
        <v>1468</v>
      </c>
      <c r="P36" s="67">
        <f t="shared" si="1"/>
        <v>747</v>
      </c>
      <c r="Q36" s="67">
        <f t="shared" si="1"/>
        <v>246</v>
      </c>
      <c r="R36" s="67">
        <f t="shared" si="1"/>
        <v>394</v>
      </c>
      <c r="S36" s="67">
        <f t="shared" si="1"/>
        <v>82</v>
      </c>
      <c r="T36" s="67">
        <f t="shared" si="1"/>
        <v>1469</v>
      </c>
      <c r="U36" s="67">
        <f t="shared" si="1"/>
        <v>0</v>
      </c>
      <c r="V36" s="67">
        <f t="shared" si="1"/>
        <v>0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116</v>
      </c>
      <c r="AB36" s="67">
        <f t="shared" si="1"/>
        <v>60</v>
      </c>
      <c r="AC36">
        <f t="shared" si="0"/>
        <v>1469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121</v>
      </c>
      <c r="K40" s="36">
        <f>C36+J36</f>
        <v>470</v>
      </c>
      <c r="L40" s="36">
        <f>D36+K36</f>
        <v>218</v>
      </c>
      <c r="M40" s="36">
        <f>E36+F36+L36+M36</f>
        <v>656</v>
      </c>
      <c r="N40" s="36">
        <f>G36+N36</f>
        <v>4</v>
      </c>
      <c r="O40" s="36">
        <f>SUM(J40:N40)</f>
        <v>1469</v>
      </c>
      <c r="P40" s="36">
        <f>P36</f>
        <v>747</v>
      </c>
      <c r="Q40" s="36">
        <f>Q36</f>
        <v>246</v>
      </c>
      <c r="R40" s="36">
        <f>R36</f>
        <v>394</v>
      </c>
      <c r="S40" s="36">
        <f>S36</f>
        <v>82</v>
      </c>
      <c r="T40" s="156">
        <f>SUM(P40:S40)</f>
        <v>1469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1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42187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140625" style="0" customWidth="1"/>
    <col min="15" max="15" width="6.57421875" style="0" customWidth="1"/>
    <col min="16" max="16" width="4.421875" style="0" customWidth="1"/>
    <col min="17" max="18" width="3.7109375" style="0" customWidth="1"/>
    <col min="19" max="19" width="4.4218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2</v>
      </c>
      <c r="K7" s="67">
        <v>0</v>
      </c>
      <c r="L7" s="67">
        <v>0</v>
      </c>
      <c r="M7" s="67">
        <v>0</v>
      </c>
      <c r="N7" s="67">
        <v>0</v>
      </c>
      <c r="O7" s="118">
        <v>2</v>
      </c>
      <c r="P7" s="67">
        <v>2</v>
      </c>
      <c r="Q7" s="67">
        <v>0</v>
      </c>
      <c r="R7" s="67">
        <v>0</v>
      </c>
      <c r="S7" s="67">
        <v>0</v>
      </c>
      <c r="T7" s="69">
        <v>2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>
        <v>2</v>
      </c>
      <c r="AC7">
        <f>SUM(P7:S7)</f>
        <v>2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12</v>
      </c>
      <c r="K8" s="67">
        <v>5</v>
      </c>
      <c r="L8" s="67">
        <v>0</v>
      </c>
      <c r="M8" s="67">
        <v>25</v>
      </c>
      <c r="N8" s="67">
        <v>0</v>
      </c>
      <c r="O8" s="69">
        <v>43</v>
      </c>
      <c r="P8" s="67">
        <v>10</v>
      </c>
      <c r="Q8" s="67">
        <v>11</v>
      </c>
      <c r="R8" s="67">
        <v>22</v>
      </c>
      <c r="S8" s="67">
        <v>0</v>
      </c>
      <c r="T8" s="69">
        <v>43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43</v>
      </c>
    </row>
    <row r="9" spans="1:29" ht="13.5" thickBot="1">
      <c r="A9" s="36" t="s">
        <v>37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9">
        <v>0</v>
      </c>
      <c r="I9" s="67">
        <v>1</v>
      </c>
      <c r="J9" s="67">
        <v>4</v>
      </c>
      <c r="K9" s="67">
        <v>1</v>
      </c>
      <c r="L9" s="67">
        <v>1</v>
      </c>
      <c r="M9" s="67">
        <v>4</v>
      </c>
      <c r="N9" s="67">
        <v>0</v>
      </c>
      <c r="O9" s="69">
        <v>11</v>
      </c>
      <c r="P9" s="67">
        <v>11</v>
      </c>
      <c r="Q9" s="67">
        <v>0</v>
      </c>
      <c r="R9" s="67">
        <v>0</v>
      </c>
      <c r="S9" s="67">
        <v>0</v>
      </c>
      <c r="T9" s="69">
        <v>11</v>
      </c>
      <c r="U9" s="67">
        <v>0</v>
      </c>
      <c r="V9" s="69">
        <v>0</v>
      </c>
      <c r="W9" s="69">
        <v>0</v>
      </c>
      <c r="X9" s="67">
        <v>0</v>
      </c>
      <c r="Y9" s="67">
        <v>0</v>
      </c>
      <c r="Z9" s="67">
        <v>0</v>
      </c>
      <c r="AA9" s="67">
        <v>6</v>
      </c>
      <c r="AB9" s="67">
        <v>2</v>
      </c>
      <c r="AC9">
        <f t="shared" si="0"/>
        <v>11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2</v>
      </c>
      <c r="K10" s="67">
        <v>1</v>
      </c>
      <c r="L10" s="67">
        <v>1</v>
      </c>
      <c r="M10" s="67">
        <v>4</v>
      </c>
      <c r="N10" s="67">
        <v>0</v>
      </c>
      <c r="O10" s="69">
        <v>8</v>
      </c>
      <c r="P10" s="67">
        <v>5</v>
      </c>
      <c r="Q10" s="67">
        <v>3</v>
      </c>
      <c r="R10" s="67">
        <v>0</v>
      </c>
      <c r="S10" s="67">
        <v>0</v>
      </c>
      <c r="T10" s="69">
        <v>8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2</v>
      </c>
      <c r="AC10">
        <f t="shared" si="0"/>
        <v>8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67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6">
        <v>0</v>
      </c>
      <c r="I13" s="68">
        <v>11</v>
      </c>
      <c r="J13" s="68">
        <v>43</v>
      </c>
      <c r="K13" s="68">
        <v>23</v>
      </c>
      <c r="L13" s="68">
        <v>5</v>
      </c>
      <c r="M13" s="68">
        <v>35</v>
      </c>
      <c r="N13" s="68"/>
      <c r="O13" s="66">
        <v>117</v>
      </c>
      <c r="P13" s="68">
        <v>58</v>
      </c>
      <c r="Q13" s="68">
        <v>7</v>
      </c>
      <c r="R13" s="68">
        <v>52</v>
      </c>
      <c r="S13" s="68"/>
      <c r="T13" s="69">
        <v>117</v>
      </c>
      <c r="U13" s="68">
        <v>0</v>
      </c>
      <c r="V13" s="66">
        <v>0</v>
      </c>
      <c r="W13" s="66">
        <v>0</v>
      </c>
      <c r="X13" s="68">
        <v>0</v>
      </c>
      <c r="Y13" s="68">
        <v>0</v>
      </c>
      <c r="Z13" s="68">
        <v>0</v>
      </c>
      <c r="AA13" s="68">
        <v>12</v>
      </c>
      <c r="AB13" s="68">
        <v>2</v>
      </c>
      <c r="AC13">
        <f t="shared" si="0"/>
        <v>117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31</v>
      </c>
      <c r="K14" s="71">
        <v>11</v>
      </c>
      <c r="L14" s="71">
        <v>11</v>
      </c>
      <c r="M14" s="71">
        <v>29</v>
      </c>
      <c r="N14" s="71">
        <v>0</v>
      </c>
      <c r="O14" s="72">
        <v>88</v>
      </c>
      <c r="P14" s="71">
        <v>40</v>
      </c>
      <c r="Q14" s="71">
        <v>0</v>
      </c>
      <c r="R14" s="71">
        <v>18</v>
      </c>
      <c r="S14" s="71">
        <v>30</v>
      </c>
      <c r="T14" s="72">
        <v>88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4</v>
      </c>
      <c r="AC14">
        <f t="shared" si="0"/>
        <v>88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10</v>
      </c>
      <c r="J15" s="71">
        <v>27</v>
      </c>
      <c r="K15" s="71">
        <v>15</v>
      </c>
      <c r="L15" s="71">
        <v>13</v>
      </c>
      <c r="M15" s="71">
        <v>41</v>
      </c>
      <c r="N15" s="71">
        <v>1</v>
      </c>
      <c r="O15" s="72">
        <v>107</v>
      </c>
      <c r="P15" s="71">
        <v>42</v>
      </c>
      <c r="Q15" s="71">
        <v>56</v>
      </c>
      <c r="R15" s="71">
        <v>9</v>
      </c>
      <c r="S15" s="71">
        <v>0</v>
      </c>
      <c r="T15" s="72">
        <v>107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2</v>
      </c>
      <c r="AC15">
        <f t="shared" si="0"/>
        <v>107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1</v>
      </c>
      <c r="J16" s="68">
        <v>8</v>
      </c>
      <c r="K16" s="68">
        <v>3</v>
      </c>
      <c r="L16" s="68">
        <v>1</v>
      </c>
      <c r="M16" s="68">
        <v>33</v>
      </c>
      <c r="N16" s="68">
        <v>0</v>
      </c>
      <c r="O16" s="66">
        <v>46</v>
      </c>
      <c r="P16" s="68">
        <v>5</v>
      </c>
      <c r="Q16" s="68">
        <v>0</v>
      </c>
      <c r="R16" s="68">
        <v>30</v>
      </c>
      <c r="S16" s="68">
        <v>11</v>
      </c>
      <c r="T16" s="69">
        <v>46</v>
      </c>
      <c r="U16" s="68">
        <v>0</v>
      </c>
      <c r="V16" s="66">
        <v>4</v>
      </c>
      <c r="W16" s="66">
        <v>0</v>
      </c>
      <c r="X16" s="68">
        <v>0</v>
      </c>
      <c r="Y16" s="68">
        <v>0</v>
      </c>
      <c r="Z16" s="68">
        <v>0</v>
      </c>
      <c r="AA16" s="68">
        <v>4</v>
      </c>
      <c r="AB16" s="68">
        <v>1</v>
      </c>
      <c r="AC16">
        <f t="shared" si="0"/>
        <v>46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3</v>
      </c>
      <c r="K17" s="71">
        <v>1</v>
      </c>
      <c r="L17" s="71">
        <v>2</v>
      </c>
      <c r="M17" s="71">
        <v>17</v>
      </c>
      <c r="N17" s="71">
        <v>1</v>
      </c>
      <c r="O17" s="72">
        <v>24</v>
      </c>
      <c r="P17" s="71">
        <v>9</v>
      </c>
      <c r="Q17" s="71">
        <v>14</v>
      </c>
      <c r="R17" s="71">
        <v>0</v>
      </c>
      <c r="S17" s="71">
        <v>1</v>
      </c>
      <c r="T17" s="72">
        <v>24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24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6">
        <v>0</v>
      </c>
      <c r="I18" s="68">
        <v>2</v>
      </c>
      <c r="J18" s="68">
        <v>22</v>
      </c>
      <c r="K18" s="68">
        <v>6</v>
      </c>
      <c r="L18" s="68">
        <v>0</v>
      </c>
      <c r="M18" s="68">
        <v>7</v>
      </c>
      <c r="N18" s="68">
        <v>0</v>
      </c>
      <c r="O18" s="66">
        <v>37</v>
      </c>
      <c r="P18" s="68">
        <v>6</v>
      </c>
      <c r="Q18" s="68">
        <v>4</v>
      </c>
      <c r="R18" s="68">
        <v>11</v>
      </c>
      <c r="S18" s="68">
        <v>16</v>
      </c>
      <c r="T18" s="69">
        <v>37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37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24</v>
      </c>
      <c r="K19" s="71">
        <v>15</v>
      </c>
      <c r="L19" s="71">
        <v>6</v>
      </c>
      <c r="M19" s="71">
        <v>22</v>
      </c>
      <c r="N19" s="71">
        <v>1</v>
      </c>
      <c r="O19" s="72">
        <v>72</v>
      </c>
      <c r="P19" s="71">
        <v>34</v>
      </c>
      <c r="Q19" s="71">
        <v>0</v>
      </c>
      <c r="R19" s="71">
        <v>4</v>
      </c>
      <c r="S19" s="71">
        <v>34</v>
      </c>
      <c r="T19" s="69">
        <v>72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72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5</v>
      </c>
      <c r="J20" s="71">
        <v>17</v>
      </c>
      <c r="K20" s="71">
        <v>10</v>
      </c>
      <c r="L20" s="71">
        <v>1</v>
      </c>
      <c r="M20" s="71">
        <v>22</v>
      </c>
      <c r="N20" s="71">
        <v>0</v>
      </c>
      <c r="O20" s="72">
        <v>55</v>
      </c>
      <c r="P20" s="71">
        <v>28</v>
      </c>
      <c r="Q20" s="71">
        <v>7</v>
      </c>
      <c r="R20" s="71">
        <v>20</v>
      </c>
      <c r="S20" s="71">
        <v>0</v>
      </c>
      <c r="T20" s="69">
        <v>55</v>
      </c>
      <c r="U20" s="71">
        <v>0</v>
      </c>
      <c r="V20" s="72">
        <v>1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55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20</v>
      </c>
      <c r="J21" s="71">
        <v>33</v>
      </c>
      <c r="K21" s="71">
        <v>25</v>
      </c>
      <c r="L21" s="71">
        <v>3</v>
      </c>
      <c r="M21" s="71">
        <v>102</v>
      </c>
      <c r="N21" s="71">
        <v>0</v>
      </c>
      <c r="O21" s="72">
        <v>183</v>
      </c>
      <c r="P21" s="71">
        <v>147</v>
      </c>
      <c r="Q21" s="71">
        <v>12</v>
      </c>
      <c r="R21" s="71">
        <v>24</v>
      </c>
      <c r="S21" s="71">
        <v>0</v>
      </c>
      <c r="T21" s="69">
        <v>183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183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6</v>
      </c>
      <c r="J22" s="71">
        <v>28</v>
      </c>
      <c r="K22" s="71">
        <v>12</v>
      </c>
      <c r="L22" s="71">
        <v>14</v>
      </c>
      <c r="M22" s="71">
        <v>57</v>
      </c>
      <c r="N22" s="71">
        <v>0</v>
      </c>
      <c r="O22" s="72">
        <v>117</v>
      </c>
      <c r="P22" s="71">
        <v>52</v>
      </c>
      <c r="Q22" s="71">
        <v>11</v>
      </c>
      <c r="R22" s="71">
        <v>54</v>
      </c>
      <c r="S22" s="71">
        <v>0</v>
      </c>
      <c r="T22" s="72">
        <v>117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117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9</v>
      </c>
      <c r="J23" s="71">
        <v>41</v>
      </c>
      <c r="K23" s="71">
        <v>27</v>
      </c>
      <c r="L23" s="71">
        <v>18</v>
      </c>
      <c r="M23" s="71">
        <v>77</v>
      </c>
      <c r="N23" s="71">
        <v>0</v>
      </c>
      <c r="O23" s="72">
        <v>172</v>
      </c>
      <c r="P23" s="71">
        <v>60</v>
      </c>
      <c r="Q23" s="71">
        <v>112</v>
      </c>
      <c r="R23" s="71">
        <v>0</v>
      </c>
      <c r="S23" s="71">
        <v>0</v>
      </c>
      <c r="T23" s="69">
        <v>172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4</v>
      </c>
      <c r="AC23">
        <f t="shared" si="0"/>
        <v>172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5</v>
      </c>
      <c r="J24" s="68">
        <v>29</v>
      </c>
      <c r="K24" s="68">
        <v>3</v>
      </c>
      <c r="L24" s="68">
        <v>1</v>
      </c>
      <c r="M24" s="68">
        <v>28</v>
      </c>
      <c r="N24" s="68">
        <v>0</v>
      </c>
      <c r="O24" s="66">
        <v>66</v>
      </c>
      <c r="P24" s="68">
        <v>41</v>
      </c>
      <c r="Q24" s="68">
        <v>25</v>
      </c>
      <c r="R24" s="68">
        <v>0</v>
      </c>
      <c r="S24" s="68">
        <v>0</v>
      </c>
      <c r="T24" s="69">
        <v>66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2</v>
      </c>
      <c r="AC24">
        <f t="shared" si="0"/>
        <v>66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3</v>
      </c>
      <c r="J25" s="68">
        <v>15</v>
      </c>
      <c r="K25" s="68">
        <v>5</v>
      </c>
      <c r="L25" s="68">
        <v>2</v>
      </c>
      <c r="M25" s="68">
        <v>35</v>
      </c>
      <c r="N25" s="68">
        <v>0</v>
      </c>
      <c r="O25" s="66">
        <v>60</v>
      </c>
      <c r="P25" s="68">
        <v>38</v>
      </c>
      <c r="Q25" s="68">
        <v>9</v>
      </c>
      <c r="R25" s="68">
        <v>13</v>
      </c>
      <c r="S25" s="68">
        <v>0</v>
      </c>
      <c r="T25" s="69">
        <v>60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3</v>
      </c>
      <c r="AC25">
        <f t="shared" si="0"/>
        <v>60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5</v>
      </c>
      <c r="J26" s="71">
        <v>31</v>
      </c>
      <c r="K26" s="71">
        <v>12</v>
      </c>
      <c r="L26" s="71">
        <v>10</v>
      </c>
      <c r="M26" s="71">
        <v>16</v>
      </c>
      <c r="N26" s="71">
        <v>0</v>
      </c>
      <c r="O26" s="72">
        <v>74</v>
      </c>
      <c r="P26" s="71">
        <v>17</v>
      </c>
      <c r="Q26" s="71">
        <v>3</v>
      </c>
      <c r="R26" s="71">
        <v>31</v>
      </c>
      <c r="S26" s="71">
        <v>23</v>
      </c>
      <c r="T26" s="69">
        <v>74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74</v>
      </c>
    </row>
    <row r="27" spans="1:29" ht="13.5" thickBot="1">
      <c r="A27" s="36" t="s">
        <v>52</v>
      </c>
      <c r="B27" s="67">
        <v>0</v>
      </c>
      <c r="C27" s="68">
        <v>1</v>
      </c>
      <c r="D27" s="68">
        <v>0</v>
      </c>
      <c r="E27" s="68">
        <v>0</v>
      </c>
      <c r="F27" s="68">
        <v>0</v>
      </c>
      <c r="G27" s="68">
        <v>0</v>
      </c>
      <c r="H27" s="66">
        <v>1</v>
      </c>
      <c r="I27" s="68">
        <v>11</v>
      </c>
      <c r="J27" s="68">
        <v>41</v>
      </c>
      <c r="K27" s="68">
        <v>25</v>
      </c>
      <c r="L27" s="68">
        <v>9</v>
      </c>
      <c r="M27" s="68">
        <v>74</v>
      </c>
      <c r="N27" s="68">
        <v>0</v>
      </c>
      <c r="O27" s="66">
        <v>160</v>
      </c>
      <c r="P27" s="68">
        <v>58</v>
      </c>
      <c r="Q27" s="68">
        <v>37</v>
      </c>
      <c r="R27" s="68">
        <v>66</v>
      </c>
      <c r="S27" s="68">
        <v>0</v>
      </c>
      <c r="T27" s="69">
        <v>161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>
        <v>24</v>
      </c>
      <c r="AB27" s="68">
        <v>5</v>
      </c>
      <c r="AC27">
        <f t="shared" si="0"/>
        <v>161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4</v>
      </c>
      <c r="J28" s="71">
        <v>8</v>
      </c>
      <c r="K28" s="71">
        <v>10</v>
      </c>
      <c r="L28" s="71">
        <v>2</v>
      </c>
      <c r="M28" s="71">
        <v>33</v>
      </c>
      <c r="N28" s="71">
        <v>0</v>
      </c>
      <c r="O28" s="72">
        <v>57</v>
      </c>
      <c r="P28" s="71">
        <v>17</v>
      </c>
      <c r="Q28" s="71">
        <v>1</v>
      </c>
      <c r="R28" s="71">
        <v>36</v>
      </c>
      <c r="S28" s="71">
        <v>3</v>
      </c>
      <c r="T28" s="69">
        <v>57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4</v>
      </c>
      <c r="AC28">
        <f t="shared" si="0"/>
        <v>57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69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</v>
      </c>
      <c r="J30" s="71">
        <v>11</v>
      </c>
      <c r="K30" s="71">
        <v>6</v>
      </c>
      <c r="L30" s="71">
        <v>5</v>
      </c>
      <c r="M30" s="71">
        <v>37</v>
      </c>
      <c r="N30" s="71">
        <v>0</v>
      </c>
      <c r="O30" s="72">
        <v>61</v>
      </c>
      <c r="P30" s="71">
        <v>28</v>
      </c>
      <c r="Q30" s="71">
        <v>7</v>
      </c>
      <c r="R30" s="71">
        <v>26</v>
      </c>
      <c r="S30" s="71">
        <v>0</v>
      </c>
      <c r="T30" s="69">
        <v>61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1</v>
      </c>
      <c r="AC30">
        <f t="shared" si="0"/>
        <v>61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72">
        <v>4</v>
      </c>
      <c r="P31" s="71">
        <v>4</v>
      </c>
      <c r="Q31" s="71">
        <v>0</v>
      </c>
      <c r="R31" s="71">
        <v>0</v>
      </c>
      <c r="S31" s="71">
        <v>0</v>
      </c>
      <c r="T31" s="69"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4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7</v>
      </c>
      <c r="J32" s="71">
        <v>21</v>
      </c>
      <c r="K32" s="71">
        <v>3</v>
      </c>
      <c r="L32" s="71">
        <v>0</v>
      </c>
      <c r="M32" s="71">
        <v>0</v>
      </c>
      <c r="N32" s="71">
        <v>0</v>
      </c>
      <c r="O32" s="72">
        <v>31</v>
      </c>
      <c r="P32" s="71">
        <v>14</v>
      </c>
      <c r="Q32" s="71">
        <v>15</v>
      </c>
      <c r="R32" s="71">
        <v>3</v>
      </c>
      <c r="S32" s="71">
        <v>0</v>
      </c>
      <c r="T32" s="69">
        <v>32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0"/>
        <v>32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69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2</v>
      </c>
      <c r="N34" s="68">
        <v>0</v>
      </c>
      <c r="O34" s="66">
        <v>2</v>
      </c>
      <c r="P34" s="68">
        <v>2</v>
      </c>
      <c r="Q34" s="68">
        <v>0</v>
      </c>
      <c r="R34" s="68">
        <v>0</v>
      </c>
      <c r="S34" s="68">
        <v>0</v>
      </c>
      <c r="T34" s="69">
        <v>2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1</v>
      </c>
      <c r="AC34">
        <f t="shared" si="0"/>
        <v>2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5</v>
      </c>
      <c r="J35" s="73">
        <v>23</v>
      </c>
      <c r="K35" s="73">
        <v>11</v>
      </c>
      <c r="L35" s="73">
        <v>3</v>
      </c>
      <c r="M35" s="73">
        <v>15</v>
      </c>
      <c r="N35" s="73">
        <v>0</v>
      </c>
      <c r="O35" s="74">
        <v>57</v>
      </c>
      <c r="P35" s="73">
        <v>36</v>
      </c>
      <c r="Q35" s="73">
        <v>11</v>
      </c>
      <c r="R35" s="73">
        <v>10</v>
      </c>
      <c r="S35" s="73">
        <v>0</v>
      </c>
      <c r="T35" s="69">
        <v>57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>
        <f t="shared" si="0"/>
        <v>57</v>
      </c>
    </row>
    <row r="36" spans="1:29" ht="13.5" thickBot="1">
      <c r="A36" s="33" t="s">
        <v>62</v>
      </c>
      <c r="B36" s="67">
        <f aca="true" t="shared" si="1" ref="B36:AB36">SUM(B7:B35)</f>
        <v>0</v>
      </c>
      <c r="C36" s="67">
        <f t="shared" si="1"/>
        <v>2</v>
      </c>
      <c r="D36" s="67">
        <f t="shared" si="1"/>
        <v>0</v>
      </c>
      <c r="E36" s="67">
        <f t="shared" si="1"/>
        <v>0</v>
      </c>
      <c r="F36" s="67">
        <f t="shared" si="1"/>
        <v>0</v>
      </c>
      <c r="G36" s="67">
        <f t="shared" si="1"/>
        <v>0</v>
      </c>
      <c r="H36" s="67">
        <f t="shared" si="1"/>
        <v>2</v>
      </c>
      <c r="I36" s="67">
        <f t="shared" si="1"/>
        <v>119</v>
      </c>
      <c r="J36" s="67">
        <f t="shared" si="1"/>
        <v>479</v>
      </c>
      <c r="K36" s="67">
        <f t="shared" si="1"/>
        <v>230</v>
      </c>
      <c r="L36" s="67">
        <f t="shared" si="1"/>
        <v>108</v>
      </c>
      <c r="M36" s="67">
        <f t="shared" si="1"/>
        <v>715</v>
      </c>
      <c r="N36" s="67">
        <f t="shared" si="1"/>
        <v>3</v>
      </c>
      <c r="O36" s="67">
        <f t="shared" si="1"/>
        <v>1654</v>
      </c>
      <c r="P36" s="67">
        <f t="shared" si="1"/>
        <v>764</v>
      </c>
      <c r="Q36" s="67">
        <f t="shared" si="1"/>
        <v>345</v>
      </c>
      <c r="R36" s="67">
        <f t="shared" si="1"/>
        <v>429</v>
      </c>
      <c r="S36" s="67">
        <f t="shared" si="1"/>
        <v>118</v>
      </c>
      <c r="T36" s="67">
        <f t="shared" si="1"/>
        <v>1656</v>
      </c>
      <c r="U36" s="67">
        <f t="shared" si="1"/>
        <v>0</v>
      </c>
      <c r="V36" s="67">
        <f t="shared" si="1"/>
        <v>5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125</v>
      </c>
      <c r="AB36" s="67">
        <f t="shared" si="1"/>
        <v>64</v>
      </c>
      <c r="AC36">
        <f t="shared" si="0"/>
        <v>1656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119</v>
      </c>
      <c r="K40" s="36">
        <f>C36+J36</f>
        <v>481</v>
      </c>
      <c r="L40" s="36">
        <f>D36+K36</f>
        <v>230</v>
      </c>
      <c r="M40" s="36">
        <f>E36+F36+L36+M36</f>
        <v>823</v>
      </c>
      <c r="N40" s="36">
        <f>G36+N36</f>
        <v>3</v>
      </c>
      <c r="O40" s="36">
        <f>SUM(J40:N40)</f>
        <v>1656</v>
      </c>
      <c r="P40" s="36">
        <f>P36</f>
        <v>764</v>
      </c>
      <c r="Q40" s="36">
        <f>Q36</f>
        <v>345</v>
      </c>
      <c r="R40" s="36">
        <f>R36</f>
        <v>429</v>
      </c>
      <c r="S40" s="36">
        <f>S36</f>
        <v>118</v>
      </c>
      <c r="T40" s="156">
        <f>SUM(P40:S40)</f>
        <v>1656</v>
      </c>
      <c r="U40" s="113"/>
      <c r="W40" s="36">
        <f>$AB$36</f>
        <v>64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2" sqref="F42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57421875" style="0" customWidth="1"/>
    <col min="10" max="10" width="4.421875" style="0" customWidth="1"/>
    <col min="11" max="11" width="4.00390625" style="0" bestFit="1" customWidth="1"/>
    <col min="12" max="12" width="4.28125" style="0" customWidth="1"/>
    <col min="13" max="13" width="4.8515625" style="0" customWidth="1"/>
    <col min="14" max="14" width="4.421875" style="0" customWidth="1"/>
    <col min="15" max="15" width="6.57421875" style="0" customWidth="1"/>
    <col min="16" max="18" width="3.7109375" style="0" customWidth="1"/>
    <col min="19" max="19" width="4.421875" style="0" customWidth="1"/>
    <col min="20" max="20" width="4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s="40" customFormat="1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2</v>
      </c>
      <c r="K7" s="71">
        <v>0</v>
      </c>
      <c r="L7" s="71">
        <v>0</v>
      </c>
      <c r="M7" s="71">
        <v>1</v>
      </c>
      <c r="N7" s="71">
        <v>0</v>
      </c>
      <c r="O7" s="119">
        <f aca="true" t="shared" si="0" ref="O7:O26">SUM(I7:N7)</f>
        <v>3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 s="40">
        <f>SUM(P7:S7)</f>
        <v>3</v>
      </c>
    </row>
    <row r="8" spans="1:29" s="40" customFormat="1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2</v>
      </c>
      <c r="J8" s="71">
        <v>4</v>
      </c>
      <c r="K8" s="71">
        <v>5</v>
      </c>
      <c r="L8" s="71">
        <v>2</v>
      </c>
      <c r="M8" s="71">
        <v>13</v>
      </c>
      <c r="N8" s="71">
        <v>0</v>
      </c>
      <c r="O8" s="119">
        <f t="shared" si="0"/>
        <v>26</v>
      </c>
      <c r="P8" s="71">
        <v>6</v>
      </c>
      <c r="Q8" s="71">
        <v>5</v>
      </c>
      <c r="R8" s="71">
        <v>15</v>
      </c>
      <c r="S8" s="71">
        <v>0</v>
      </c>
      <c r="T8" s="72">
        <v>26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 aca="true" t="shared" si="1" ref="AC8:AC36">SUM(P8:S8)</f>
        <v>26</v>
      </c>
    </row>
    <row r="9" spans="1:29" s="40" customFormat="1" ht="12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3</v>
      </c>
      <c r="K9" s="71">
        <v>0</v>
      </c>
      <c r="L9" s="71">
        <v>0</v>
      </c>
      <c r="M9" s="71">
        <v>4</v>
      </c>
      <c r="N9" s="71">
        <v>0</v>
      </c>
      <c r="O9" s="119">
        <f t="shared" si="0"/>
        <v>7</v>
      </c>
      <c r="P9" s="71">
        <v>7</v>
      </c>
      <c r="Q9" s="71">
        <v>0</v>
      </c>
      <c r="R9" s="71">
        <v>0</v>
      </c>
      <c r="S9" s="71">
        <v>0</v>
      </c>
      <c r="T9" s="72"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40">
        <f t="shared" si="1"/>
        <v>7</v>
      </c>
    </row>
    <row r="10" spans="1:29" s="40" customFormat="1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2</v>
      </c>
      <c r="K10" s="71">
        <v>1</v>
      </c>
      <c r="L10" s="71">
        <v>2</v>
      </c>
      <c r="M10" s="71">
        <v>0</v>
      </c>
      <c r="N10" s="71">
        <v>0</v>
      </c>
      <c r="O10" s="119">
        <f t="shared" si="0"/>
        <v>5</v>
      </c>
      <c r="P10" s="71">
        <v>3</v>
      </c>
      <c r="Q10" s="71">
        <v>2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 s="40">
        <f t="shared" si="1"/>
        <v>5</v>
      </c>
    </row>
    <row r="11" spans="1:29" s="40" customFormat="1" ht="12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119">
        <f t="shared" si="0"/>
        <v>0</v>
      </c>
      <c r="P11" s="88"/>
      <c r="Q11" s="88"/>
      <c r="R11" s="88"/>
      <c r="S11" s="88"/>
      <c r="T11" s="72"/>
      <c r="U11" s="88"/>
      <c r="V11" s="89"/>
      <c r="W11" s="89"/>
      <c r="X11" s="88"/>
      <c r="Y11" s="88"/>
      <c r="Z11" s="88"/>
      <c r="AA11" s="88"/>
      <c r="AB11" s="88"/>
      <c r="AC11" s="40">
        <f t="shared" si="1"/>
        <v>0</v>
      </c>
    </row>
    <row r="12" spans="1:29" s="40" customFormat="1" ht="12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 s="40">
        <f t="shared" si="1"/>
        <v>0</v>
      </c>
    </row>
    <row r="13" spans="1:29" s="40" customFormat="1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20</v>
      </c>
      <c r="J13" s="71">
        <v>50</v>
      </c>
      <c r="K13" s="71">
        <v>15</v>
      </c>
      <c r="L13" s="71">
        <v>9</v>
      </c>
      <c r="M13" s="71">
        <v>38</v>
      </c>
      <c r="N13" s="71">
        <v>0</v>
      </c>
      <c r="O13" s="119">
        <f t="shared" si="0"/>
        <v>132</v>
      </c>
      <c r="P13" s="71">
        <v>59</v>
      </c>
      <c r="Q13" s="71">
        <v>13</v>
      </c>
      <c r="R13" s="71">
        <v>60</v>
      </c>
      <c r="S13" s="71"/>
      <c r="T13" s="72">
        <v>132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1"/>
        <v>132</v>
      </c>
    </row>
    <row r="14" spans="1:29" s="40" customFormat="1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19</v>
      </c>
      <c r="K14" s="71">
        <v>10</v>
      </c>
      <c r="L14" s="71">
        <v>7</v>
      </c>
      <c r="M14" s="71">
        <v>41</v>
      </c>
      <c r="N14" s="71">
        <v>0</v>
      </c>
      <c r="O14" s="119">
        <v>83</v>
      </c>
      <c r="P14" s="71">
        <v>32</v>
      </c>
      <c r="Q14" s="71">
        <v>4</v>
      </c>
      <c r="R14" s="71">
        <v>47</v>
      </c>
      <c r="S14" s="71">
        <v>0</v>
      </c>
      <c r="T14" s="72">
        <v>83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 s="40">
        <f t="shared" si="1"/>
        <v>83</v>
      </c>
    </row>
    <row r="15" spans="1:29" s="40" customFormat="1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8</v>
      </c>
      <c r="J15" s="71">
        <v>30</v>
      </c>
      <c r="K15" s="71">
        <v>25</v>
      </c>
      <c r="L15" s="71">
        <v>9</v>
      </c>
      <c r="M15" s="71">
        <v>40</v>
      </c>
      <c r="N15" s="71">
        <v>1</v>
      </c>
      <c r="O15" s="119">
        <f t="shared" si="0"/>
        <v>113</v>
      </c>
      <c r="P15" s="71">
        <v>55</v>
      </c>
      <c r="Q15" s="71">
        <v>47</v>
      </c>
      <c r="R15" s="71">
        <v>11</v>
      </c>
      <c r="S15" s="71">
        <v>0</v>
      </c>
      <c r="T15" s="72">
        <v>113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 s="40">
        <f t="shared" si="1"/>
        <v>113</v>
      </c>
    </row>
    <row r="16" spans="1:29" s="40" customFormat="1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2</v>
      </c>
      <c r="J16" s="71">
        <v>10</v>
      </c>
      <c r="K16" s="71">
        <v>6</v>
      </c>
      <c r="L16" s="71">
        <v>10</v>
      </c>
      <c r="M16" s="71">
        <v>33</v>
      </c>
      <c r="N16" s="71">
        <v>0</v>
      </c>
      <c r="O16" s="119">
        <v>61</v>
      </c>
      <c r="P16" s="71">
        <v>8</v>
      </c>
      <c r="Q16" s="71">
        <v>0</v>
      </c>
      <c r="R16" s="71">
        <v>53</v>
      </c>
      <c r="S16" s="71">
        <v>0</v>
      </c>
      <c r="T16" s="72">
        <v>61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1</v>
      </c>
      <c r="AC16" s="40">
        <f t="shared" si="1"/>
        <v>61</v>
      </c>
    </row>
    <row r="17" spans="1:29" s="40" customFormat="1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3</v>
      </c>
      <c r="K17" s="71">
        <v>2</v>
      </c>
      <c r="L17" s="71">
        <v>1</v>
      </c>
      <c r="M17" s="71">
        <v>13</v>
      </c>
      <c r="N17" s="71">
        <v>0</v>
      </c>
      <c r="O17" s="119">
        <f t="shared" si="0"/>
        <v>20</v>
      </c>
      <c r="P17" s="71">
        <v>3</v>
      </c>
      <c r="Q17" s="71">
        <v>17</v>
      </c>
      <c r="R17" s="71">
        <v>0</v>
      </c>
      <c r="S17" s="71"/>
      <c r="T17" s="72">
        <v>20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40">
        <f t="shared" si="1"/>
        <v>20</v>
      </c>
    </row>
    <row r="18" spans="1:29" s="40" customFormat="1" ht="12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3</v>
      </c>
      <c r="J18" s="71">
        <v>13</v>
      </c>
      <c r="K18" s="71">
        <v>8</v>
      </c>
      <c r="L18" s="71">
        <v>4</v>
      </c>
      <c r="M18" s="71">
        <v>16</v>
      </c>
      <c r="N18" s="71">
        <v>0</v>
      </c>
      <c r="O18" s="119">
        <v>44</v>
      </c>
      <c r="P18" s="71">
        <v>8</v>
      </c>
      <c r="Q18" s="71">
        <v>5</v>
      </c>
      <c r="R18" s="71">
        <v>25</v>
      </c>
      <c r="S18" s="71">
        <v>6</v>
      </c>
      <c r="T18" s="72">
        <v>44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1"/>
        <v>44</v>
      </c>
    </row>
    <row r="19" spans="1:29" s="40" customFormat="1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3</v>
      </c>
      <c r="J19" s="71">
        <v>26</v>
      </c>
      <c r="K19" s="71">
        <v>14</v>
      </c>
      <c r="L19" s="71">
        <v>7</v>
      </c>
      <c r="M19" s="71">
        <v>38</v>
      </c>
      <c r="N19" s="71">
        <v>0</v>
      </c>
      <c r="O19" s="119">
        <f t="shared" si="0"/>
        <v>88</v>
      </c>
      <c r="P19" s="71">
        <v>40</v>
      </c>
      <c r="Q19" s="71">
        <v>6</v>
      </c>
      <c r="R19" s="71">
        <v>13</v>
      </c>
      <c r="S19" s="71">
        <v>29</v>
      </c>
      <c r="T19" s="72">
        <v>88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88</v>
      </c>
    </row>
    <row r="20" spans="1:29" s="40" customFormat="1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14</v>
      </c>
      <c r="K20" s="71">
        <v>8</v>
      </c>
      <c r="L20" s="71">
        <v>5</v>
      </c>
      <c r="M20" s="71">
        <v>13</v>
      </c>
      <c r="N20" s="71">
        <v>0</v>
      </c>
      <c r="O20" s="119">
        <f t="shared" si="0"/>
        <v>42</v>
      </c>
      <c r="P20" s="71">
        <v>22</v>
      </c>
      <c r="Q20" s="71">
        <v>5</v>
      </c>
      <c r="R20" s="71">
        <v>15</v>
      </c>
      <c r="S20" s="71">
        <v>0</v>
      </c>
      <c r="T20" s="72">
        <v>42</v>
      </c>
      <c r="U20" s="71">
        <v>0</v>
      </c>
      <c r="V20" s="72">
        <v>1</v>
      </c>
      <c r="W20" s="72">
        <v>1</v>
      </c>
      <c r="X20" s="71">
        <v>0</v>
      </c>
      <c r="Y20" s="71">
        <v>0</v>
      </c>
      <c r="Z20" s="71">
        <v>0</v>
      </c>
      <c r="AA20" s="71">
        <v>0</v>
      </c>
      <c r="AB20" s="71">
        <v>3</v>
      </c>
      <c r="AC20" s="40">
        <f t="shared" si="1"/>
        <v>42</v>
      </c>
    </row>
    <row r="21" spans="1:29" s="40" customFormat="1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23</v>
      </c>
      <c r="J21" s="71">
        <v>49</v>
      </c>
      <c r="K21" s="71">
        <v>23</v>
      </c>
      <c r="L21" s="71">
        <v>4</v>
      </c>
      <c r="M21" s="71">
        <v>78</v>
      </c>
      <c r="N21" s="71">
        <v>0</v>
      </c>
      <c r="O21" s="119">
        <f t="shared" si="0"/>
        <v>177</v>
      </c>
      <c r="P21" s="71">
        <v>136</v>
      </c>
      <c r="Q21" s="71">
        <v>24</v>
      </c>
      <c r="R21" s="71">
        <v>18</v>
      </c>
      <c r="S21" s="71">
        <v>0</v>
      </c>
      <c r="T21" s="72">
        <v>178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 s="40">
        <f t="shared" si="1"/>
        <v>178</v>
      </c>
    </row>
    <row r="22" spans="1:29" s="40" customFormat="1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27</v>
      </c>
      <c r="K22" s="71">
        <v>14</v>
      </c>
      <c r="L22" s="71">
        <v>8</v>
      </c>
      <c r="M22" s="71">
        <v>48</v>
      </c>
      <c r="N22" s="71">
        <v>0</v>
      </c>
      <c r="O22" s="119">
        <f t="shared" si="0"/>
        <v>102</v>
      </c>
      <c r="P22" s="71">
        <v>63</v>
      </c>
      <c r="Q22" s="71">
        <v>11</v>
      </c>
      <c r="R22" s="71">
        <v>28</v>
      </c>
      <c r="S22" s="71">
        <v>0</v>
      </c>
      <c r="T22" s="72">
        <v>102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 s="40">
        <f t="shared" si="1"/>
        <v>102</v>
      </c>
    </row>
    <row r="23" spans="1:29" s="40" customFormat="1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17</v>
      </c>
      <c r="J23" s="71">
        <v>47</v>
      </c>
      <c r="K23" s="71">
        <v>30</v>
      </c>
      <c r="L23" s="71">
        <v>10</v>
      </c>
      <c r="M23" s="71">
        <v>73</v>
      </c>
      <c r="N23" s="71">
        <v>0</v>
      </c>
      <c r="O23" s="119">
        <f t="shared" si="0"/>
        <v>177</v>
      </c>
      <c r="P23" s="71">
        <v>71</v>
      </c>
      <c r="Q23" s="71">
        <v>106</v>
      </c>
      <c r="R23" s="71">
        <v>0</v>
      </c>
      <c r="S23" s="71">
        <v>0</v>
      </c>
      <c r="T23" s="72">
        <v>177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 s="40">
        <f t="shared" si="1"/>
        <v>177</v>
      </c>
    </row>
    <row r="24" spans="1:29" s="40" customFormat="1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16</v>
      </c>
      <c r="K24" s="71">
        <v>18</v>
      </c>
      <c r="L24" s="71">
        <v>1</v>
      </c>
      <c r="M24" s="71">
        <v>32</v>
      </c>
      <c r="N24" s="71">
        <v>0</v>
      </c>
      <c r="O24" s="119">
        <f t="shared" si="0"/>
        <v>69</v>
      </c>
      <c r="P24" s="71">
        <v>40</v>
      </c>
      <c r="Q24" s="71">
        <v>28</v>
      </c>
      <c r="R24" s="71">
        <v>1</v>
      </c>
      <c r="S24" s="71">
        <v>0</v>
      </c>
      <c r="T24" s="72">
        <v>69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 s="40">
        <f t="shared" si="1"/>
        <v>69</v>
      </c>
    </row>
    <row r="25" spans="1:29" s="40" customFormat="1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13</v>
      </c>
      <c r="K25" s="71">
        <v>8</v>
      </c>
      <c r="L25" s="71">
        <v>8</v>
      </c>
      <c r="M25" s="71">
        <v>38</v>
      </c>
      <c r="N25" s="71">
        <v>0</v>
      </c>
      <c r="O25" s="119">
        <f t="shared" si="0"/>
        <v>70</v>
      </c>
      <c r="P25" s="71">
        <v>41</v>
      </c>
      <c r="Q25" s="71">
        <v>16</v>
      </c>
      <c r="R25" s="71">
        <v>13</v>
      </c>
      <c r="S25" s="71">
        <v>0</v>
      </c>
      <c r="T25" s="72">
        <v>70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 s="40">
        <f t="shared" si="1"/>
        <v>70</v>
      </c>
    </row>
    <row r="26" spans="1:29" s="40" customFormat="1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47</v>
      </c>
      <c r="K26" s="71">
        <v>14</v>
      </c>
      <c r="L26" s="71">
        <v>5</v>
      </c>
      <c r="M26" s="71">
        <v>32</v>
      </c>
      <c r="N26" s="71">
        <v>0</v>
      </c>
      <c r="O26" s="119">
        <f t="shared" si="0"/>
        <v>108</v>
      </c>
      <c r="P26" s="71">
        <v>24</v>
      </c>
      <c r="Q26" s="71">
        <v>13</v>
      </c>
      <c r="R26" s="71">
        <v>48</v>
      </c>
      <c r="S26" s="71">
        <v>23</v>
      </c>
      <c r="T26" s="72">
        <v>108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1"/>
        <v>108</v>
      </c>
    </row>
    <row r="27" spans="1:29" s="40" customFormat="1" ht="12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13</v>
      </c>
      <c r="J27" s="71">
        <v>48</v>
      </c>
      <c r="K27" s="71">
        <v>21</v>
      </c>
      <c r="L27" s="71">
        <v>12</v>
      </c>
      <c r="M27" s="71">
        <v>67</v>
      </c>
      <c r="N27" s="71">
        <v>1</v>
      </c>
      <c r="O27" s="119">
        <v>162</v>
      </c>
      <c r="P27" s="71">
        <v>71</v>
      </c>
      <c r="Q27" s="71">
        <v>34</v>
      </c>
      <c r="R27" s="71">
        <v>57</v>
      </c>
      <c r="S27" s="71">
        <v>0</v>
      </c>
      <c r="T27" s="72">
        <v>162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4</v>
      </c>
      <c r="AC27" s="40">
        <f t="shared" si="1"/>
        <v>162</v>
      </c>
    </row>
    <row r="28" spans="1:29" s="40" customFormat="1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5</v>
      </c>
      <c r="J28" s="71">
        <v>23</v>
      </c>
      <c r="K28" s="71">
        <v>11</v>
      </c>
      <c r="L28" s="71">
        <v>1</v>
      </c>
      <c r="M28" s="71">
        <v>22</v>
      </c>
      <c r="N28" s="71">
        <v>0</v>
      </c>
      <c r="O28" s="119">
        <f aca="true" t="shared" si="2" ref="O28:O35">SUM(I28:N28)</f>
        <v>62</v>
      </c>
      <c r="P28" s="71">
        <v>26</v>
      </c>
      <c r="Q28" s="71">
        <v>14</v>
      </c>
      <c r="R28" s="71">
        <v>21</v>
      </c>
      <c r="S28" s="71">
        <v>1</v>
      </c>
      <c r="T28" s="72">
        <v>62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 s="40">
        <f t="shared" si="1"/>
        <v>62</v>
      </c>
    </row>
    <row r="29" spans="1:29" s="40" customFormat="1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2"/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 s="40">
        <f t="shared" si="1"/>
        <v>0</v>
      </c>
    </row>
    <row r="30" spans="1:29" s="40" customFormat="1" ht="12" thickBot="1">
      <c r="A30" s="36" t="s">
        <v>55</v>
      </c>
      <c r="B30" s="71">
        <v>0</v>
      </c>
      <c r="C30" s="71">
        <v>1</v>
      </c>
      <c r="D30" s="71">
        <v>0</v>
      </c>
      <c r="E30" s="71">
        <v>0</v>
      </c>
      <c r="F30" s="71">
        <v>0</v>
      </c>
      <c r="G30" s="71">
        <v>0</v>
      </c>
      <c r="H30" s="72">
        <v>1</v>
      </c>
      <c r="I30" s="71">
        <v>15</v>
      </c>
      <c r="J30" s="71">
        <v>58</v>
      </c>
      <c r="K30" s="71">
        <v>26</v>
      </c>
      <c r="L30" s="71">
        <v>22</v>
      </c>
      <c r="M30" s="71">
        <v>25</v>
      </c>
      <c r="N30" s="71">
        <v>0</v>
      </c>
      <c r="O30" s="119">
        <f t="shared" si="2"/>
        <v>146</v>
      </c>
      <c r="P30" s="71">
        <v>107</v>
      </c>
      <c r="Q30" s="71">
        <v>14</v>
      </c>
      <c r="R30" s="71">
        <v>25</v>
      </c>
      <c r="S30" s="71">
        <v>1</v>
      </c>
      <c r="T30" s="72">
        <v>147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 s="40">
        <f t="shared" si="1"/>
        <v>147</v>
      </c>
    </row>
    <row r="31" spans="1:29" s="40" customFormat="1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3</v>
      </c>
      <c r="K31" s="71">
        <v>1</v>
      </c>
      <c r="L31" s="71">
        <v>1</v>
      </c>
      <c r="M31" s="71">
        <v>1</v>
      </c>
      <c r="N31" s="71">
        <v>0</v>
      </c>
      <c r="O31" s="119">
        <f t="shared" si="2"/>
        <v>7</v>
      </c>
      <c r="P31" s="71">
        <v>7</v>
      </c>
      <c r="Q31" s="71">
        <v>0</v>
      </c>
      <c r="R31" s="71">
        <v>0</v>
      </c>
      <c r="S31" s="71">
        <v>0</v>
      </c>
      <c r="T31" s="72">
        <v>7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40">
        <f t="shared" si="1"/>
        <v>7</v>
      </c>
    </row>
    <row r="32" spans="1:29" s="40" customFormat="1" ht="12" thickBot="1">
      <c r="A32" s="36" t="s">
        <v>57</v>
      </c>
      <c r="B32" s="71">
        <v>0</v>
      </c>
      <c r="C32" s="71">
        <v>0</v>
      </c>
      <c r="D32" s="71">
        <v>1</v>
      </c>
      <c r="E32" s="71">
        <v>0</v>
      </c>
      <c r="F32" s="71">
        <v>0</v>
      </c>
      <c r="G32" s="71">
        <v>0</v>
      </c>
      <c r="H32" s="72">
        <v>1</v>
      </c>
      <c r="I32" s="71">
        <v>6</v>
      </c>
      <c r="J32" s="71">
        <v>30</v>
      </c>
      <c r="K32" s="71">
        <v>2</v>
      </c>
      <c r="L32" s="71">
        <v>0</v>
      </c>
      <c r="M32" s="71">
        <v>0</v>
      </c>
      <c r="N32" s="71">
        <v>0</v>
      </c>
      <c r="O32" s="119">
        <f t="shared" si="2"/>
        <v>38</v>
      </c>
      <c r="P32" s="71">
        <v>13</v>
      </c>
      <c r="Q32" s="71">
        <v>18</v>
      </c>
      <c r="R32" s="71">
        <v>8</v>
      </c>
      <c r="S32" s="71">
        <v>0</v>
      </c>
      <c r="T32" s="72">
        <v>39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 s="40">
        <f t="shared" si="1"/>
        <v>39</v>
      </c>
    </row>
    <row r="33" spans="1:29" s="40" customFormat="1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 t="shared" si="2"/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 s="40">
        <f t="shared" si="1"/>
        <v>0</v>
      </c>
    </row>
    <row r="34" spans="1:29" s="40" customFormat="1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 s="40">
        <f t="shared" si="1"/>
        <v>0</v>
      </c>
    </row>
    <row r="35" spans="1:29" s="40" customFormat="1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6</v>
      </c>
      <c r="J35" s="73">
        <v>21</v>
      </c>
      <c r="K35" s="73">
        <v>11</v>
      </c>
      <c r="L35" s="73">
        <v>2</v>
      </c>
      <c r="M35" s="73">
        <v>15</v>
      </c>
      <c r="N35" s="73">
        <v>0</v>
      </c>
      <c r="O35" s="119">
        <f t="shared" si="2"/>
        <v>55</v>
      </c>
      <c r="P35" s="73">
        <v>39</v>
      </c>
      <c r="Q35" s="73">
        <v>14</v>
      </c>
      <c r="R35" s="73">
        <v>2</v>
      </c>
      <c r="S35" s="73">
        <v>0</v>
      </c>
      <c r="T35" s="72">
        <v>55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4</v>
      </c>
      <c r="AC35" s="40">
        <f t="shared" si="1"/>
        <v>55</v>
      </c>
    </row>
    <row r="36" spans="1:29" s="40" customFormat="1" ht="12" thickBot="1">
      <c r="A36" s="64" t="s">
        <v>62</v>
      </c>
      <c r="B36" s="71">
        <f aca="true" t="shared" si="3" ref="B36:AB36">SUM(B7:B35)</f>
        <v>0</v>
      </c>
      <c r="C36" s="71">
        <f t="shared" si="3"/>
        <v>1</v>
      </c>
      <c r="D36" s="71">
        <f t="shared" si="3"/>
        <v>1</v>
      </c>
      <c r="E36" s="71">
        <f t="shared" si="3"/>
        <v>0</v>
      </c>
      <c r="F36" s="71">
        <f t="shared" si="3"/>
        <v>1</v>
      </c>
      <c r="G36" s="71">
        <f t="shared" si="3"/>
        <v>0</v>
      </c>
      <c r="H36" s="71">
        <f t="shared" si="3"/>
        <v>3</v>
      </c>
      <c r="I36" s="71">
        <f t="shared" si="3"/>
        <v>153</v>
      </c>
      <c r="J36" s="71">
        <f t="shared" si="3"/>
        <v>558</v>
      </c>
      <c r="K36" s="71">
        <f t="shared" si="3"/>
        <v>273</v>
      </c>
      <c r="L36" s="71">
        <f t="shared" si="3"/>
        <v>130</v>
      </c>
      <c r="M36" s="71">
        <f t="shared" si="3"/>
        <v>681</v>
      </c>
      <c r="N36" s="71">
        <f t="shared" si="3"/>
        <v>2</v>
      </c>
      <c r="O36" s="71">
        <f t="shared" si="3"/>
        <v>1797</v>
      </c>
      <c r="P36" s="71">
        <f t="shared" si="3"/>
        <v>884</v>
      </c>
      <c r="Q36" s="71">
        <f t="shared" si="3"/>
        <v>396</v>
      </c>
      <c r="R36" s="71">
        <f t="shared" si="3"/>
        <v>460</v>
      </c>
      <c r="S36" s="71">
        <f t="shared" si="3"/>
        <v>60</v>
      </c>
      <c r="T36" s="71">
        <f t="shared" si="3"/>
        <v>1800</v>
      </c>
      <c r="U36" s="71">
        <f t="shared" si="3"/>
        <v>0</v>
      </c>
      <c r="V36" s="71">
        <f t="shared" si="3"/>
        <v>1</v>
      </c>
      <c r="W36" s="71">
        <f t="shared" si="3"/>
        <v>1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125</v>
      </c>
      <c r="AB36" s="71">
        <f t="shared" si="3"/>
        <v>70</v>
      </c>
      <c r="AC36" s="40">
        <f t="shared" si="1"/>
        <v>1800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153</v>
      </c>
      <c r="K40" s="36">
        <f>C36+J36</f>
        <v>559</v>
      </c>
      <c r="L40" s="36">
        <f>D36+K36</f>
        <v>274</v>
      </c>
      <c r="M40" s="36">
        <f>E36+F36+L36+M36</f>
        <v>812</v>
      </c>
      <c r="N40" s="36">
        <f>G36+N36</f>
        <v>2</v>
      </c>
      <c r="O40" s="36">
        <f>SUM(J40:N40)</f>
        <v>1800</v>
      </c>
      <c r="P40" s="36">
        <f>P36</f>
        <v>884</v>
      </c>
      <c r="Q40" s="36">
        <f>Q36</f>
        <v>396</v>
      </c>
      <c r="R40" s="36">
        <f>R36</f>
        <v>460</v>
      </c>
      <c r="S40" s="36">
        <f>S36</f>
        <v>60</v>
      </c>
      <c r="T40" s="156">
        <f>SUM(P40:S40)</f>
        <v>1800</v>
      </c>
      <c r="U40" s="113"/>
      <c r="W40" s="36">
        <f>$AB$36</f>
        <v>70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57421875" style="0" customWidth="1"/>
    <col min="11" max="11" width="4.140625" style="0" bestFit="1" customWidth="1"/>
    <col min="12" max="12" width="4.28125" style="0" customWidth="1"/>
    <col min="13" max="13" width="5.00390625" style="0" customWidth="1"/>
    <col min="14" max="14" width="4.140625" style="0" customWidth="1"/>
    <col min="15" max="15" width="6.8515625" style="0" customWidth="1"/>
    <col min="16" max="18" width="3.7109375" style="0" customWidth="1"/>
    <col min="19" max="19" width="4.28125" style="0" customWidth="1"/>
    <col min="20" max="20" width="6.281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s="40" customFormat="1" ht="12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2">
        <v>0</v>
      </c>
      <c r="J7" s="122">
        <v>3</v>
      </c>
      <c r="K7" s="122">
        <v>0</v>
      </c>
      <c r="L7" s="122">
        <v>0</v>
      </c>
      <c r="M7" s="122">
        <v>1</v>
      </c>
      <c r="N7" s="122">
        <v>0</v>
      </c>
      <c r="O7" s="121">
        <f>SUM(I7:N7)</f>
        <v>4</v>
      </c>
      <c r="P7" s="122">
        <v>4</v>
      </c>
      <c r="Q7" s="122">
        <v>0</v>
      </c>
      <c r="R7" s="122">
        <v>0</v>
      </c>
      <c r="S7" s="122">
        <v>0</v>
      </c>
      <c r="T7" s="121">
        <f>SUM(P7:S7)</f>
        <v>4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 s="130">
        <f>SUM(P7:S7)</f>
        <v>4</v>
      </c>
    </row>
    <row r="8" spans="1:29" s="40" customFormat="1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119">
        <v>0</v>
      </c>
      <c r="I8" s="71">
        <v>0</v>
      </c>
      <c r="J8" s="71">
        <v>8</v>
      </c>
      <c r="K8" s="71">
        <v>2</v>
      </c>
      <c r="L8" s="71">
        <v>1</v>
      </c>
      <c r="M8" s="71">
        <v>30</v>
      </c>
      <c r="N8" s="71">
        <v>0</v>
      </c>
      <c r="O8" s="121">
        <f aca="true" t="shared" si="0" ref="O8:O33">SUM(I8:N8)</f>
        <v>41</v>
      </c>
      <c r="P8" s="122">
        <v>3</v>
      </c>
      <c r="Q8" s="122">
        <v>7</v>
      </c>
      <c r="R8" s="122">
        <v>31</v>
      </c>
      <c r="S8" s="122">
        <v>0</v>
      </c>
      <c r="T8" s="121">
        <f>SUM(P8:S8)</f>
        <v>41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130">
        <f aca="true" t="shared" si="1" ref="AC8:AC36">SUM(P8:S8)</f>
        <v>41</v>
      </c>
    </row>
    <row r="9" spans="1:29" s="40" customFormat="1" ht="12" thickBot="1">
      <c r="A9" s="36" t="s">
        <v>37</v>
      </c>
      <c r="B9" s="71">
        <v>1</v>
      </c>
      <c r="C9" s="71">
        <v>1</v>
      </c>
      <c r="D9" s="71">
        <v>1</v>
      </c>
      <c r="E9" s="71">
        <v>0</v>
      </c>
      <c r="F9" s="71">
        <v>3</v>
      </c>
      <c r="G9" s="71">
        <v>0</v>
      </c>
      <c r="H9" s="119">
        <v>6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121">
        <f t="shared" si="0"/>
        <v>0</v>
      </c>
      <c r="P9" s="122">
        <v>6</v>
      </c>
      <c r="Q9" s="122">
        <v>0</v>
      </c>
      <c r="R9" s="122">
        <v>0</v>
      </c>
      <c r="S9" s="122">
        <v>0</v>
      </c>
      <c r="T9" s="121">
        <f aca="true" t="shared" si="2" ref="T9:T36">SUM(P9:S9)</f>
        <v>6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130">
        <f t="shared" si="1"/>
        <v>6</v>
      </c>
    </row>
    <row r="10" spans="1:29" s="40" customFormat="1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119">
        <v>0</v>
      </c>
      <c r="I10" s="71">
        <v>0</v>
      </c>
      <c r="J10" s="71">
        <v>2</v>
      </c>
      <c r="K10" s="71">
        <v>0</v>
      </c>
      <c r="L10" s="71">
        <v>1</v>
      </c>
      <c r="M10" s="71">
        <v>1</v>
      </c>
      <c r="N10" s="71">
        <v>0</v>
      </c>
      <c r="O10" s="121">
        <f t="shared" si="0"/>
        <v>4</v>
      </c>
      <c r="P10" s="122">
        <v>4</v>
      </c>
      <c r="Q10" s="122">
        <v>0</v>
      </c>
      <c r="R10" s="122">
        <v>0</v>
      </c>
      <c r="S10" s="122">
        <v>0</v>
      </c>
      <c r="T10" s="121">
        <f t="shared" si="2"/>
        <v>4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 s="130">
        <f t="shared" si="1"/>
        <v>4</v>
      </c>
    </row>
    <row r="11" spans="1:29" s="40" customFormat="1" ht="12" thickBot="1">
      <c r="A11" s="36" t="s">
        <v>39</v>
      </c>
      <c r="B11" s="71"/>
      <c r="C11" s="71"/>
      <c r="D11" s="71"/>
      <c r="E11" s="71"/>
      <c r="F11" s="71"/>
      <c r="G11" s="71"/>
      <c r="H11" s="119"/>
      <c r="I11" s="71"/>
      <c r="J11" s="71"/>
      <c r="K11" s="71"/>
      <c r="L11" s="71"/>
      <c r="M11" s="71"/>
      <c r="N11" s="71"/>
      <c r="O11" s="121">
        <f t="shared" si="0"/>
        <v>0</v>
      </c>
      <c r="P11" s="122"/>
      <c r="Q11" s="122"/>
      <c r="R11" s="122"/>
      <c r="S11" s="122"/>
      <c r="T11" s="121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 s="130">
        <f t="shared" si="1"/>
        <v>0</v>
      </c>
    </row>
    <row r="12" spans="1:29" s="40" customFormat="1" ht="12" thickBot="1">
      <c r="A12" s="36" t="s">
        <v>40</v>
      </c>
      <c r="B12" s="71"/>
      <c r="C12" s="71"/>
      <c r="D12" s="71"/>
      <c r="E12" s="71"/>
      <c r="F12" s="71"/>
      <c r="G12" s="71"/>
      <c r="H12" s="119"/>
      <c r="I12" s="71"/>
      <c r="J12" s="71"/>
      <c r="K12" s="71"/>
      <c r="L12" s="71"/>
      <c r="M12" s="71"/>
      <c r="N12" s="71"/>
      <c r="O12" s="121">
        <f t="shared" si="0"/>
        <v>0</v>
      </c>
      <c r="P12" s="122"/>
      <c r="Q12" s="122"/>
      <c r="R12" s="122"/>
      <c r="S12" s="122"/>
      <c r="T12" s="121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 s="130">
        <f t="shared" si="1"/>
        <v>0</v>
      </c>
    </row>
    <row r="13" spans="1:29" s="40" customFormat="1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119">
        <v>0</v>
      </c>
      <c r="I13" s="71">
        <v>6</v>
      </c>
      <c r="J13" s="71">
        <v>56</v>
      </c>
      <c r="K13" s="71">
        <v>17</v>
      </c>
      <c r="L13" s="71">
        <v>5</v>
      </c>
      <c r="M13" s="71">
        <v>47</v>
      </c>
      <c r="N13" s="71"/>
      <c r="O13" s="121">
        <f t="shared" si="0"/>
        <v>131</v>
      </c>
      <c r="P13" s="122">
        <v>56</v>
      </c>
      <c r="Q13" s="122">
        <v>12</v>
      </c>
      <c r="R13" s="122">
        <v>63</v>
      </c>
      <c r="S13" s="122"/>
      <c r="T13" s="121">
        <f t="shared" si="2"/>
        <v>131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130">
        <f t="shared" si="1"/>
        <v>131</v>
      </c>
    </row>
    <row r="14" spans="1:29" s="40" customFormat="1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119">
        <v>0</v>
      </c>
      <c r="I14" s="71">
        <v>6</v>
      </c>
      <c r="J14" s="71">
        <v>17</v>
      </c>
      <c r="K14" s="71">
        <v>14</v>
      </c>
      <c r="L14" s="71">
        <v>5</v>
      </c>
      <c r="M14" s="71">
        <v>35</v>
      </c>
      <c r="N14" s="71">
        <v>0</v>
      </c>
      <c r="O14" s="121">
        <v>77</v>
      </c>
      <c r="P14" s="122">
        <v>33</v>
      </c>
      <c r="Q14" s="122">
        <v>5</v>
      </c>
      <c r="R14" s="122">
        <v>39</v>
      </c>
      <c r="S14" s="122">
        <v>0</v>
      </c>
      <c r="T14" s="121">
        <v>77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 s="130">
        <f t="shared" si="1"/>
        <v>77</v>
      </c>
    </row>
    <row r="15" spans="1:29" s="40" customFormat="1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119">
        <v>0</v>
      </c>
      <c r="I15" s="71">
        <v>13</v>
      </c>
      <c r="J15" s="71">
        <v>52</v>
      </c>
      <c r="K15" s="71">
        <v>22</v>
      </c>
      <c r="L15" s="71">
        <v>10</v>
      </c>
      <c r="M15" s="71">
        <v>43</v>
      </c>
      <c r="N15" s="71">
        <v>1</v>
      </c>
      <c r="O15" s="121">
        <f t="shared" si="0"/>
        <v>141</v>
      </c>
      <c r="P15" s="122">
        <v>73</v>
      </c>
      <c r="Q15" s="122">
        <v>66</v>
      </c>
      <c r="R15" s="122">
        <v>2</v>
      </c>
      <c r="S15" s="122">
        <v>0</v>
      </c>
      <c r="T15" s="121">
        <f t="shared" si="2"/>
        <v>141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 s="130">
        <f t="shared" si="1"/>
        <v>141</v>
      </c>
    </row>
    <row r="16" spans="1:29" s="40" customFormat="1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119">
        <v>0</v>
      </c>
      <c r="I16" s="71">
        <v>1</v>
      </c>
      <c r="J16" s="71">
        <v>3</v>
      </c>
      <c r="K16" s="71">
        <v>5</v>
      </c>
      <c r="L16" s="71">
        <v>1</v>
      </c>
      <c r="M16" s="71">
        <v>20</v>
      </c>
      <c r="N16" s="71">
        <v>0</v>
      </c>
      <c r="O16" s="121">
        <v>30</v>
      </c>
      <c r="P16" s="122">
        <v>2</v>
      </c>
      <c r="Q16" s="122">
        <v>0</v>
      </c>
      <c r="R16" s="122">
        <v>28</v>
      </c>
      <c r="S16" s="122">
        <v>0</v>
      </c>
      <c r="T16" s="121">
        <v>30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1</v>
      </c>
      <c r="AC16" s="130">
        <f t="shared" si="1"/>
        <v>30</v>
      </c>
    </row>
    <row r="17" spans="1:29" s="40" customFormat="1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119">
        <v>0</v>
      </c>
      <c r="I17" s="71">
        <v>1</v>
      </c>
      <c r="J17" s="71">
        <v>6</v>
      </c>
      <c r="K17" s="71">
        <v>2</v>
      </c>
      <c r="L17" s="71">
        <v>2</v>
      </c>
      <c r="M17" s="71">
        <v>26</v>
      </c>
      <c r="N17" s="71">
        <v>1</v>
      </c>
      <c r="O17" s="121">
        <f t="shared" si="0"/>
        <v>38</v>
      </c>
      <c r="P17" s="122">
        <v>10</v>
      </c>
      <c r="Q17" s="122">
        <v>2</v>
      </c>
      <c r="R17" s="122">
        <v>26</v>
      </c>
      <c r="S17" s="122"/>
      <c r="T17" s="121">
        <f t="shared" si="2"/>
        <v>38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130">
        <f t="shared" si="1"/>
        <v>38</v>
      </c>
    </row>
    <row r="18" spans="1:29" s="40" customFormat="1" ht="12" thickBot="1">
      <c r="A18" s="36" t="s">
        <v>46</v>
      </c>
      <c r="B18" s="71">
        <v>0</v>
      </c>
      <c r="C18" s="71">
        <v>0</v>
      </c>
      <c r="D18" s="71">
        <v>1</v>
      </c>
      <c r="E18" s="71">
        <v>0</v>
      </c>
      <c r="F18" s="71">
        <v>0</v>
      </c>
      <c r="G18" s="71">
        <v>0</v>
      </c>
      <c r="H18" s="119">
        <v>1</v>
      </c>
      <c r="I18" s="71">
        <v>5</v>
      </c>
      <c r="J18" s="71">
        <v>17</v>
      </c>
      <c r="K18" s="71">
        <v>7</v>
      </c>
      <c r="L18" s="71">
        <v>6</v>
      </c>
      <c r="M18" s="71">
        <v>9</v>
      </c>
      <c r="N18" s="71">
        <v>0</v>
      </c>
      <c r="O18" s="121">
        <v>44</v>
      </c>
      <c r="P18" s="122">
        <v>10</v>
      </c>
      <c r="Q18" s="122">
        <v>11</v>
      </c>
      <c r="R18" s="122">
        <v>18</v>
      </c>
      <c r="S18" s="122">
        <v>6</v>
      </c>
      <c r="T18" s="121">
        <v>45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130">
        <f t="shared" si="1"/>
        <v>45</v>
      </c>
    </row>
    <row r="19" spans="1:29" s="40" customFormat="1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119">
        <v>0</v>
      </c>
      <c r="I19" s="71">
        <v>2</v>
      </c>
      <c r="J19" s="71">
        <v>20</v>
      </c>
      <c r="K19" s="71">
        <v>7</v>
      </c>
      <c r="L19" s="71">
        <v>2</v>
      </c>
      <c r="M19" s="71">
        <v>39</v>
      </c>
      <c r="N19" s="71">
        <v>0</v>
      </c>
      <c r="O19" s="121">
        <f t="shared" si="0"/>
        <v>70</v>
      </c>
      <c r="P19" s="122">
        <v>31</v>
      </c>
      <c r="Q19" s="122">
        <v>0</v>
      </c>
      <c r="R19" s="122">
        <v>8</v>
      </c>
      <c r="S19" s="122">
        <v>31</v>
      </c>
      <c r="T19" s="121">
        <f t="shared" si="2"/>
        <v>70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 s="130">
        <f t="shared" si="1"/>
        <v>70</v>
      </c>
    </row>
    <row r="20" spans="1:29" s="40" customFormat="1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119">
        <v>0</v>
      </c>
      <c r="I20" s="71">
        <v>5</v>
      </c>
      <c r="J20" s="71">
        <v>26</v>
      </c>
      <c r="K20" s="71">
        <v>6</v>
      </c>
      <c r="L20" s="71">
        <v>3</v>
      </c>
      <c r="M20" s="71">
        <v>23</v>
      </c>
      <c r="N20" s="71">
        <v>0</v>
      </c>
      <c r="O20" s="121">
        <f t="shared" si="0"/>
        <v>63</v>
      </c>
      <c r="P20" s="122">
        <v>23</v>
      </c>
      <c r="Q20" s="122">
        <v>15</v>
      </c>
      <c r="R20" s="122">
        <v>25</v>
      </c>
      <c r="S20" s="122">
        <v>0</v>
      </c>
      <c r="T20" s="121">
        <f t="shared" si="2"/>
        <v>63</v>
      </c>
      <c r="U20" s="71">
        <v>0</v>
      </c>
      <c r="V20" s="72">
        <v>2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130">
        <f t="shared" si="1"/>
        <v>63</v>
      </c>
    </row>
    <row r="21" spans="1:29" s="40" customFormat="1" ht="12" thickBot="1">
      <c r="A21" s="36" t="s">
        <v>66</v>
      </c>
      <c r="B21" s="71">
        <v>0</v>
      </c>
      <c r="C21" s="71">
        <v>0</v>
      </c>
      <c r="D21" s="71">
        <v>0</v>
      </c>
      <c r="E21" s="71">
        <v>1</v>
      </c>
      <c r="F21" s="71">
        <v>0</v>
      </c>
      <c r="G21" s="71">
        <v>0</v>
      </c>
      <c r="H21" s="119">
        <v>1</v>
      </c>
      <c r="I21" s="71">
        <v>16</v>
      </c>
      <c r="J21" s="71">
        <v>46</v>
      </c>
      <c r="K21" s="71">
        <v>25</v>
      </c>
      <c r="L21" s="71">
        <v>4</v>
      </c>
      <c r="M21" s="71">
        <v>106</v>
      </c>
      <c r="N21" s="71">
        <v>0</v>
      </c>
      <c r="O21" s="121">
        <f t="shared" si="0"/>
        <v>197</v>
      </c>
      <c r="P21" s="122">
        <v>107</v>
      </c>
      <c r="Q21" s="122">
        <v>13</v>
      </c>
      <c r="R21" s="122">
        <v>40</v>
      </c>
      <c r="S21" s="122">
        <v>38</v>
      </c>
      <c r="T21" s="121">
        <f t="shared" si="2"/>
        <v>198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 s="130">
        <f t="shared" si="1"/>
        <v>198</v>
      </c>
    </row>
    <row r="22" spans="1:29" s="40" customFormat="1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119">
        <v>0</v>
      </c>
      <c r="I22" s="71">
        <v>0</v>
      </c>
      <c r="J22" s="71">
        <v>11</v>
      </c>
      <c r="K22" s="71">
        <v>6</v>
      </c>
      <c r="L22" s="71">
        <v>8</v>
      </c>
      <c r="M22" s="71">
        <v>38</v>
      </c>
      <c r="N22" s="71">
        <v>0</v>
      </c>
      <c r="O22" s="121">
        <f t="shared" si="0"/>
        <v>63</v>
      </c>
      <c r="P22" s="122">
        <v>53</v>
      </c>
      <c r="Q22" s="122">
        <v>0</v>
      </c>
      <c r="R22" s="122">
        <v>10</v>
      </c>
      <c r="S22" s="122">
        <v>0</v>
      </c>
      <c r="T22" s="121">
        <f t="shared" si="2"/>
        <v>63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130">
        <f t="shared" si="1"/>
        <v>63</v>
      </c>
    </row>
    <row r="23" spans="1:29" s="40" customFormat="1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119"/>
      <c r="I23" s="71">
        <v>9</v>
      </c>
      <c r="J23" s="71">
        <v>41</v>
      </c>
      <c r="K23" s="71">
        <v>25</v>
      </c>
      <c r="L23" s="71">
        <v>8</v>
      </c>
      <c r="M23" s="71">
        <v>70</v>
      </c>
      <c r="N23" s="71">
        <v>0</v>
      </c>
      <c r="O23" s="121">
        <f t="shared" si="0"/>
        <v>153</v>
      </c>
      <c r="P23" s="122">
        <v>67</v>
      </c>
      <c r="Q23" s="122">
        <v>86</v>
      </c>
      <c r="R23" s="122">
        <v>0</v>
      </c>
      <c r="S23" s="122">
        <v>0</v>
      </c>
      <c r="T23" s="121">
        <f t="shared" si="2"/>
        <v>153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 s="130">
        <f t="shared" si="1"/>
        <v>153</v>
      </c>
    </row>
    <row r="24" spans="1:29" s="40" customFormat="1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119">
        <v>0</v>
      </c>
      <c r="I24" s="71">
        <v>5</v>
      </c>
      <c r="J24" s="71">
        <v>11</v>
      </c>
      <c r="K24" s="71">
        <v>5</v>
      </c>
      <c r="L24" s="71">
        <v>3</v>
      </c>
      <c r="M24" s="71">
        <v>25</v>
      </c>
      <c r="N24" s="71">
        <v>0</v>
      </c>
      <c r="O24" s="121">
        <v>49</v>
      </c>
      <c r="P24" s="122">
        <v>29</v>
      </c>
      <c r="Q24" s="122">
        <v>17</v>
      </c>
      <c r="R24" s="122">
        <v>3</v>
      </c>
      <c r="S24" s="122">
        <v>0</v>
      </c>
      <c r="T24" s="121">
        <v>49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 s="130">
        <f t="shared" si="1"/>
        <v>49</v>
      </c>
    </row>
    <row r="25" spans="1:29" s="40" customFormat="1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119">
        <v>0</v>
      </c>
      <c r="I25" s="71">
        <v>1</v>
      </c>
      <c r="J25" s="71">
        <v>15</v>
      </c>
      <c r="K25" s="71">
        <v>3</v>
      </c>
      <c r="L25" s="71">
        <v>1</v>
      </c>
      <c r="M25" s="71">
        <v>31</v>
      </c>
      <c r="N25" s="71">
        <v>0</v>
      </c>
      <c r="O25" s="121">
        <v>51</v>
      </c>
      <c r="P25" s="122">
        <v>27</v>
      </c>
      <c r="Q25" s="122">
        <v>8</v>
      </c>
      <c r="R25" s="122">
        <v>16</v>
      </c>
      <c r="S25" s="122">
        <v>0</v>
      </c>
      <c r="T25" s="121">
        <v>51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130">
        <f t="shared" si="1"/>
        <v>51</v>
      </c>
    </row>
    <row r="26" spans="1:29" s="40" customFormat="1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119">
        <v>0</v>
      </c>
      <c r="I26" s="71">
        <v>9</v>
      </c>
      <c r="J26" s="71">
        <v>43</v>
      </c>
      <c r="K26" s="71">
        <v>12</v>
      </c>
      <c r="L26" s="71">
        <v>2</v>
      </c>
      <c r="M26" s="71">
        <v>24</v>
      </c>
      <c r="N26" s="71">
        <v>0</v>
      </c>
      <c r="O26" s="121">
        <f t="shared" si="0"/>
        <v>90</v>
      </c>
      <c r="P26" s="122">
        <v>24</v>
      </c>
      <c r="Q26" s="122">
        <v>8</v>
      </c>
      <c r="R26" s="122">
        <v>30</v>
      </c>
      <c r="S26" s="122">
        <v>28</v>
      </c>
      <c r="T26" s="121">
        <f t="shared" si="2"/>
        <v>90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130">
        <f t="shared" si="1"/>
        <v>90</v>
      </c>
    </row>
    <row r="27" spans="1:29" s="40" customFormat="1" ht="12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119">
        <v>0</v>
      </c>
      <c r="I27" s="71">
        <v>10</v>
      </c>
      <c r="J27" s="71">
        <v>33</v>
      </c>
      <c r="K27" s="71">
        <v>18</v>
      </c>
      <c r="L27" s="71">
        <v>8</v>
      </c>
      <c r="M27" s="71">
        <v>25</v>
      </c>
      <c r="N27" s="71">
        <v>0</v>
      </c>
      <c r="O27" s="121">
        <v>94</v>
      </c>
      <c r="P27" s="122">
        <v>43</v>
      </c>
      <c r="Q27" s="122">
        <v>22</v>
      </c>
      <c r="R27" s="122">
        <v>29</v>
      </c>
      <c r="S27" s="122">
        <v>0</v>
      </c>
      <c r="T27" s="121">
        <v>94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3</v>
      </c>
      <c r="AC27" s="130">
        <f t="shared" si="1"/>
        <v>94</v>
      </c>
    </row>
    <row r="28" spans="1:29" s="40" customFormat="1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119">
        <v>0</v>
      </c>
      <c r="I28" s="71">
        <v>2</v>
      </c>
      <c r="J28" s="71">
        <v>43</v>
      </c>
      <c r="K28" s="71">
        <v>19</v>
      </c>
      <c r="L28" s="71">
        <v>4</v>
      </c>
      <c r="M28" s="71">
        <v>29</v>
      </c>
      <c r="N28" s="71">
        <v>0</v>
      </c>
      <c r="O28" s="121">
        <f t="shared" si="0"/>
        <v>97</v>
      </c>
      <c r="P28" s="122">
        <v>39</v>
      </c>
      <c r="Q28" s="122">
        <v>11</v>
      </c>
      <c r="R28" s="122">
        <v>33</v>
      </c>
      <c r="S28" s="122">
        <v>14</v>
      </c>
      <c r="T28" s="121">
        <f t="shared" si="2"/>
        <v>97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 s="130">
        <f t="shared" si="1"/>
        <v>97</v>
      </c>
    </row>
    <row r="29" spans="1:29" s="40" customFormat="1" ht="12" thickBot="1">
      <c r="A29" s="36" t="s">
        <v>54</v>
      </c>
      <c r="B29" s="71"/>
      <c r="C29" s="71"/>
      <c r="D29" s="71"/>
      <c r="E29" s="71"/>
      <c r="F29" s="71"/>
      <c r="G29" s="71"/>
      <c r="H29" s="119"/>
      <c r="I29" s="71"/>
      <c r="J29" s="71"/>
      <c r="K29" s="71"/>
      <c r="L29" s="71"/>
      <c r="M29" s="71"/>
      <c r="N29" s="71"/>
      <c r="O29" s="121">
        <f t="shared" si="0"/>
        <v>0</v>
      </c>
      <c r="P29" s="122"/>
      <c r="Q29" s="122"/>
      <c r="R29" s="122"/>
      <c r="S29" s="122"/>
      <c r="T29" s="121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 s="130">
        <f t="shared" si="1"/>
        <v>0</v>
      </c>
    </row>
    <row r="30" spans="1:33" s="40" customFormat="1" ht="13.5" thickBot="1">
      <c r="A30" s="36" t="s">
        <v>55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60">
        <v>0</v>
      </c>
      <c r="I30" s="145">
        <v>12</v>
      </c>
      <c r="J30" s="145">
        <v>53</v>
      </c>
      <c r="K30" s="145">
        <v>29</v>
      </c>
      <c r="L30" s="145">
        <v>23</v>
      </c>
      <c r="M30" s="145">
        <v>6</v>
      </c>
      <c r="N30" s="145">
        <v>27</v>
      </c>
      <c r="O30" s="121">
        <f t="shared" si="0"/>
        <v>150</v>
      </c>
      <c r="P30" s="161">
        <v>92</v>
      </c>
      <c r="Q30" s="161">
        <v>19</v>
      </c>
      <c r="R30" s="161">
        <v>36</v>
      </c>
      <c r="S30" s="161">
        <v>3</v>
      </c>
      <c r="T30" s="121">
        <f t="shared" si="2"/>
        <v>150</v>
      </c>
      <c r="U30" s="145">
        <v>0</v>
      </c>
      <c r="V30" s="146">
        <v>0</v>
      </c>
      <c r="W30" s="146">
        <v>0</v>
      </c>
      <c r="X30" s="145">
        <v>0</v>
      </c>
      <c r="Y30" s="145">
        <v>0</v>
      </c>
      <c r="Z30" s="145">
        <v>0</v>
      </c>
      <c r="AA30" s="145"/>
      <c r="AB30" s="145">
        <v>2</v>
      </c>
      <c r="AC30" s="162">
        <f t="shared" si="1"/>
        <v>150</v>
      </c>
      <c r="AD30" s="149"/>
      <c r="AE30" s="141"/>
      <c r="AF30" s="141"/>
      <c r="AG30" s="141"/>
    </row>
    <row r="31" spans="1:29" s="40" customFormat="1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119">
        <v>0</v>
      </c>
      <c r="I31" s="71">
        <v>0</v>
      </c>
      <c r="J31" s="71">
        <v>4</v>
      </c>
      <c r="K31" s="71">
        <v>2</v>
      </c>
      <c r="L31" s="71">
        <v>0</v>
      </c>
      <c r="M31" s="71">
        <v>0</v>
      </c>
      <c r="N31" s="71">
        <v>0</v>
      </c>
      <c r="O31" s="121">
        <f t="shared" si="0"/>
        <v>6</v>
      </c>
      <c r="P31" s="122">
        <v>6</v>
      </c>
      <c r="Q31" s="122">
        <v>0</v>
      </c>
      <c r="R31" s="122">
        <v>0</v>
      </c>
      <c r="S31" s="122">
        <v>0</v>
      </c>
      <c r="T31" s="121">
        <f t="shared" si="2"/>
        <v>6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130">
        <f t="shared" si="1"/>
        <v>6</v>
      </c>
    </row>
    <row r="32" spans="1:29" s="40" customFormat="1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119">
        <v>0</v>
      </c>
      <c r="I32" s="71">
        <v>15</v>
      </c>
      <c r="J32" s="71">
        <v>42</v>
      </c>
      <c r="K32" s="71">
        <v>12</v>
      </c>
      <c r="L32" s="71">
        <v>1</v>
      </c>
      <c r="M32" s="71">
        <v>23</v>
      </c>
      <c r="N32" s="71">
        <v>0</v>
      </c>
      <c r="O32" s="121">
        <f t="shared" si="0"/>
        <v>93</v>
      </c>
      <c r="P32" s="122">
        <v>52</v>
      </c>
      <c r="Q32" s="122">
        <v>19</v>
      </c>
      <c r="R32" s="122">
        <v>22</v>
      </c>
      <c r="S32" s="122">
        <v>0</v>
      </c>
      <c r="T32" s="121">
        <f t="shared" si="2"/>
        <v>93</v>
      </c>
      <c r="U32" s="71">
        <v>0</v>
      </c>
      <c r="V32" s="72">
        <v>2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 s="130">
        <f t="shared" si="1"/>
        <v>93</v>
      </c>
    </row>
    <row r="33" spans="1:29" s="40" customFormat="1" ht="12" thickBot="1">
      <c r="A33" s="36" t="s">
        <v>58</v>
      </c>
      <c r="B33" s="71"/>
      <c r="C33" s="71"/>
      <c r="D33" s="71"/>
      <c r="E33" s="71"/>
      <c r="F33" s="71"/>
      <c r="G33" s="71"/>
      <c r="H33" s="119"/>
      <c r="I33" s="71"/>
      <c r="J33" s="71"/>
      <c r="K33" s="71"/>
      <c r="L33" s="71"/>
      <c r="M33" s="71"/>
      <c r="N33" s="71"/>
      <c r="O33" s="121">
        <f t="shared" si="0"/>
        <v>0</v>
      </c>
      <c r="P33" s="122"/>
      <c r="Q33" s="122"/>
      <c r="R33" s="122"/>
      <c r="S33" s="122"/>
      <c r="T33" s="121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 s="130">
        <f t="shared" si="1"/>
        <v>0</v>
      </c>
    </row>
    <row r="34" spans="1:29" s="40" customFormat="1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119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21">
        <v>0</v>
      </c>
      <c r="P34" s="122">
        <v>0</v>
      </c>
      <c r="Q34" s="122">
        <v>0</v>
      </c>
      <c r="R34" s="122">
        <v>0</v>
      </c>
      <c r="S34" s="122">
        <v>0</v>
      </c>
      <c r="T34" s="121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 s="130">
        <f t="shared" si="1"/>
        <v>0</v>
      </c>
    </row>
    <row r="35" spans="1:29" s="40" customFormat="1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119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121">
        <v>0</v>
      </c>
      <c r="P35" s="129">
        <v>0</v>
      </c>
      <c r="Q35" s="129">
        <v>0</v>
      </c>
      <c r="R35" s="129">
        <v>0</v>
      </c>
      <c r="S35" s="129">
        <v>0</v>
      </c>
      <c r="T35" s="121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 s="130">
        <f t="shared" si="1"/>
        <v>0</v>
      </c>
    </row>
    <row r="36" spans="1:29" s="40" customFormat="1" ht="12" thickBot="1">
      <c r="A36" s="64" t="s">
        <v>62</v>
      </c>
      <c r="B36" s="71">
        <f aca="true" t="shared" si="3" ref="B36:S36">SUM(B7:B35)</f>
        <v>1</v>
      </c>
      <c r="C36" s="71">
        <f t="shared" si="3"/>
        <v>1</v>
      </c>
      <c r="D36" s="71">
        <f t="shared" si="3"/>
        <v>2</v>
      </c>
      <c r="E36" s="71">
        <f t="shared" si="3"/>
        <v>1</v>
      </c>
      <c r="F36" s="71">
        <f t="shared" si="3"/>
        <v>3</v>
      </c>
      <c r="G36" s="71">
        <f t="shared" si="3"/>
        <v>0</v>
      </c>
      <c r="H36" s="119">
        <f t="shared" si="3"/>
        <v>8</v>
      </c>
      <c r="I36" s="117">
        <f aca="true" t="shared" si="4" ref="I36:N36">SUM(I7:I35)</f>
        <v>118</v>
      </c>
      <c r="J36" s="117">
        <f t="shared" si="4"/>
        <v>552</v>
      </c>
      <c r="K36" s="117">
        <f t="shared" si="4"/>
        <v>238</v>
      </c>
      <c r="L36" s="117">
        <f t="shared" si="4"/>
        <v>98</v>
      </c>
      <c r="M36" s="117">
        <f t="shared" si="4"/>
        <v>651</v>
      </c>
      <c r="N36" s="117">
        <f t="shared" si="4"/>
        <v>29</v>
      </c>
      <c r="O36" s="121">
        <f>SUM(I36:N36)</f>
        <v>1686</v>
      </c>
      <c r="P36" s="122">
        <f t="shared" si="3"/>
        <v>794</v>
      </c>
      <c r="Q36" s="122">
        <f t="shared" si="3"/>
        <v>321</v>
      </c>
      <c r="R36" s="122">
        <f t="shared" si="3"/>
        <v>459</v>
      </c>
      <c r="S36" s="122">
        <f t="shared" si="3"/>
        <v>120</v>
      </c>
      <c r="T36" s="121">
        <f t="shared" si="2"/>
        <v>1694</v>
      </c>
      <c r="U36" s="121">
        <f aca="true" t="shared" si="5" ref="U36:AB36">SUM(U7:U35)</f>
        <v>0</v>
      </c>
      <c r="V36" s="121">
        <f t="shared" si="5"/>
        <v>4</v>
      </c>
      <c r="W36" s="121">
        <f t="shared" si="5"/>
        <v>1</v>
      </c>
      <c r="X36" s="121">
        <f t="shared" si="5"/>
        <v>0</v>
      </c>
      <c r="Y36" s="121">
        <f t="shared" si="5"/>
        <v>0</v>
      </c>
      <c r="Z36" s="121">
        <f t="shared" si="5"/>
        <v>0</v>
      </c>
      <c r="AA36" s="121">
        <f t="shared" si="5"/>
        <v>125</v>
      </c>
      <c r="AB36" s="121">
        <f t="shared" si="5"/>
        <v>58</v>
      </c>
      <c r="AC36" s="130">
        <f t="shared" si="1"/>
        <v>1694</v>
      </c>
    </row>
    <row r="37" ht="12.75">
      <c r="AC37" s="131"/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167">
        <f>B36+I36</f>
        <v>119</v>
      </c>
      <c r="K40" s="167">
        <f>C36+J36</f>
        <v>553</v>
      </c>
      <c r="L40" s="167">
        <f>D36+K36</f>
        <v>240</v>
      </c>
      <c r="M40" s="167">
        <f>E36+F36+L36+M36</f>
        <v>753</v>
      </c>
      <c r="N40" s="167">
        <f>G36+N36</f>
        <v>29</v>
      </c>
      <c r="O40" s="167">
        <f>SUM(J40:N40)</f>
        <v>1694</v>
      </c>
      <c r="P40" s="36">
        <f>P36</f>
        <v>794</v>
      </c>
      <c r="Q40" s="36">
        <f>Q36</f>
        <v>321</v>
      </c>
      <c r="R40" s="36">
        <f>R36</f>
        <v>459</v>
      </c>
      <c r="S40" s="36">
        <f>S36</f>
        <v>120</v>
      </c>
      <c r="T40" s="156">
        <f>SUM(P40:S40)</f>
        <v>1694</v>
      </c>
      <c r="U40" s="113"/>
      <c r="W40" s="36">
        <f>$AB$36</f>
        <v>58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B42" sqref="AB42"/>
    </sheetView>
  </sheetViews>
  <sheetFormatPr defaultColWidth="9.140625" defaultRowHeight="12.75"/>
  <cols>
    <col min="1" max="1" width="10.710937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710937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4.421875" style="0" customWidth="1"/>
    <col min="17" max="19" width="3.7109375" style="0" customWidth="1"/>
    <col min="20" max="20" width="4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s="40" customFormat="1" ht="12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1</v>
      </c>
      <c r="L7" s="120">
        <v>0</v>
      </c>
      <c r="M7" s="120">
        <v>0</v>
      </c>
      <c r="N7" s="120">
        <v>0</v>
      </c>
      <c r="O7" s="119">
        <f>SUM(I7:N7)</f>
        <v>2</v>
      </c>
      <c r="P7" s="120">
        <v>2</v>
      </c>
      <c r="Q7" s="120">
        <v>0</v>
      </c>
      <c r="R7" s="120">
        <v>0</v>
      </c>
      <c r="S7" s="120">
        <v>0</v>
      </c>
      <c r="T7" s="119">
        <v>2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 s="40">
        <f>SUM(P7:S7)</f>
        <v>2</v>
      </c>
    </row>
    <row r="8" spans="1:29" s="40" customFormat="1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21</v>
      </c>
      <c r="K8" s="71">
        <v>8</v>
      </c>
      <c r="L8" s="71">
        <v>2</v>
      </c>
      <c r="M8" s="71">
        <v>22</v>
      </c>
      <c r="N8" s="71">
        <v>0</v>
      </c>
      <c r="O8" s="119">
        <f aca="true" t="shared" si="0" ref="O8:O32">SUM(I8:N8)</f>
        <v>53</v>
      </c>
      <c r="P8" s="71">
        <v>20</v>
      </c>
      <c r="Q8" s="71">
        <v>14</v>
      </c>
      <c r="R8" s="71">
        <v>19</v>
      </c>
      <c r="S8" s="71">
        <v>0</v>
      </c>
      <c r="T8" s="72">
        <v>53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 aca="true" t="shared" si="1" ref="AC8:AC35">SUM(P8:S8)</f>
        <v>53</v>
      </c>
    </row>
    <row r="9" spans="1:29" s="40" customFormat="1" ht="12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4</v>
      </c>
      <c r="K9" s="71">
        <v>1</v>
      </c>
      <c r="L9" s="71">
        <v>0</v>
      </c>
      <c r="M9" s="71">
        <v>7</v>
      </c>
      <c r="N9" s="71">
        <v>0</v>
      </c>
      <c r="O9" s="119">
        <f t="shared" si="0"/>
        <v>13</v>
      </c>
      <c r="P9" s="71">
        <v>13</v>
      </c>
      <c r="Q9" s="71">
        <v>0</v>
      </c>
      <c r="R9" s="71">
        <v>0</v>
      </c>
      <c r="S9" s="71">
        <v>0</v>
      </c>
      <c r="T9" s="72">
        <v>13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40">
        <f t="shared" si="1"/>
        <v>13</v>
      </c>
    </row>
    <row r="10" spans="1:29" s="40" customFormat="1" ht="12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0</v>
      </c>
      <c r="M10" s="71">
        <v>0</v>
      </c>
      <c r="N10" s="71">
        <v>0</v>
      </c>
      <c r="O10" s="119">
        <f t="shared" si="0"/>
        <v>1</v>
      </c>
      <c r="P10" s="71">
        <v>1</v>
      </c>
      <c r="Q10" s="71">
        <v>0</v>
      </c>
      <c r="R10" s="71">
        <v>0</v>
      </c>
      <c r="S10" s="71">
        <v>0</v>
      </c>
      <c r="T10" s="72">
        <v>1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 s="40">
        <f t="shared" si="1"/>
        <v>1</v>
      </c>
    </row>
    <row r="11" spans="1:29" s="40" customFormat="1" ht="12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119">
        <f>SUM(I11:N11)</f>
        <v>0</v>
      </c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 s="40">
        <f t="shared" si="1"/>
        <v>0</v>
      </c>
    </row>
    <row r="12" spans="1:29" s="40" customFormat="1" ht="12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0"/>
        <v>0</v>
      </c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 s="40">
        <f t="shared" si="1"/>
        <v>0</v>
      </c>
    </row>
    <row r="13" spans="1:29" s="40" customFormat="1" ht="12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12</v>
      </c>
      <c r="J13" s="71">
        <v>51</v>
      </c>
      <c r="K13" s="71">
        <v>21</v>
      </c>
      <c r="L13" s="71">
        <v>4</v>
      </c>
      <c r="M13" s="71">
        <v>43</v>
      </c>
      <c r="N13" s="71"/>
      <c r="O13" s="119">
        <f>SUM(I13:N13)</f>
        <v>131</v>
      </c>
      <c r="P13" s="71">
        <v>59</v>
      </c>
      <c r="Q13" s="71">
        <v>17</v>
      </c>
      <c r="R13" s="71">
        <v>55</v>
      </c>
      <c r="S13" s="71"/>
      <c r="T13" s="72">
        <v>131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1"/>
        <v>131</v>
      </c>
    </row>
    <row r="14" spans="1:29" s="40" customFormat="1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5</v>
      </c>
      <c r="J14" s="71">
        <v>33</v>
      </c>
      <c r="K14" s="71">
        <v>10</v>
      </c>
      <c r="L14" s="71">
        <v>4</v>
      </c>
      <c r="M14" s="71">
        <v>42</v>
      </c>
      <c r="N14" s="71">
        <v>0</v>
      </c>
      <c r="O14" s="119">
        <v>94</v>
      </c>
      <c r="P14" s="71">
        <v>44</v>
      </c>
      <c r="Q14" s="71">
        <v>0</v>
      </c>
      <c r="R14" s="71">
        <v>50</v>
      </c>
      <c r="S14" s="71">
        <v>0</v>
      </c>
      <c r="T14" s="72">
        <v>94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 s="40">
        <f t="shared" si="1"/>
        <v>94</v>
      </c>
    </row>
    <row r="15" spans="1:29" s="40" customFormat="1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20</v>
      </c>
      <c r="J15" s="71">
        <v>57</v>
      </c>
      <c r="K15" s="71">
        <v>26</v>
      </c>
      <c r="L15" s="71">
        <v>8</v>
      </c>
      <c r="M15" s="71">
        <v>56</v>
      </c>
      <c r="N15" s="71">
        <v>2</v>
      </c>
      <c r="O15" s="119">
        <f t="shared" si="0"/>
        <v>169</v>
      </c>
      <c r="P15" s="71">
        <v>108</v>
      </c>
      <c r="Q15" s="71">
        <v>53</v>
      </c>
      <c r="R15" s="71">
        <v>8</v>
      </c>
      <c r="S15" s="71">
        <v>0</v>
      </c>
      <c r="T15" s="72">
        <v>169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 s="40">
        <f t="shared" si="1"/>
        <v>169</v>
      </c>
    </row>
    <row r="16" spans="1:29" s="40" customFormat="1" ht="12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2</v>
      </c>
      <c r="J16" s="71">
        <v>30</v>
      </c>
      <c r="K16" s="71">
        <v>5</v>
      </c>
      <c r="L16" s="71">
        <v>6</v>
      </c>
      <c r="M16" s="71">
        <v>41</v>
      </c>
      <c r="N16" s="71">
        <v>0</v>
      </c>
      <c r="O16" s="119">
        <v>84</v>
      </c>
      <c r="P16" s="71">
        <v>17</v>
      </c>
      <c r="Q16" s="71">
        <v>20</v>
      </c>
      <c r="R16" s="71">
        <v>45</v>
      </c>
      <c r="S16" s="71">
        <v>2</v>
      </c>
      <c r="T16" s="72">
        <v>84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2</v>
      </c>
      <c r="AC16" s="40">
        <f t="shared" si="1"/>
        <v>84</v>
      </c>
    </row>
    <row r="17" spans="1:29" s="40" customFormat="1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5</v>
      </c>
      <c r="K17" s="71">
        <v>0</v>
      </c>
      <c r="L17" s="71">
        <v>0</v>
      </c>
      <c r="M17" s="71">
        <v>10</v>
      </c>
      <c r="N17" s="71">
        <v>0</v>
      </c>
      <c r="O17" s="119">
        <f t="shared" si="0"/>
        <v>15</v>
      </c>
      <c r="P17" s="71">
        <v>5</v>
      </c>
      <c r="Q17" s="71">
        <v>0</v>
      </c>
      <c r="R17" s="71">
        <v>10</v>
      </c>
      <c r="S17" s="71">
        <v>0</v>
      </c>
      <c r="T17" s="72">
        <v>15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1"/>
        <v>15</v>
      </c>
    </row>
    <row r="18" spans="1:29" s="40" customFormat="1" ht="12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1</v>
      </c>
      <c r="J18" s="71">
        <v>15</v>
      </c>
      <c r="K18" s="71">
        <v>12</v>
      </c>
      <c r="L18" s="71">
        <v>2</v>
      </c>
      <c r="M18" s="71">
        <v>6</v>
      </c>
      <c r="N18" s="71">
        <v>0</v>
      </c>
      <c r="O18" s="119">
        <v>36</v>
      </c>
      <c r="P18" s="71">
        <v>4</v>
      </c>
      <c r="Q18" s="71">
        <v>6</v>
      </c>
      <c r="R18" s="71">
        <v>20</v>
      </c>
      <c r="S18" s="71">
        <v>6</v>
      </c>
      <c r="T18" s="72">
        <v>36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1"/>
        <v>36</v>
      </c>
    </row>
    <row r="19" spans="1:29" s="40" customFormat="1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13</v>
      </c>
      <c r="J19" s="71">
        <v>22</v>
      </c>
      <c r="K19" s="71">
        <v>11</v>
      </c>
      <c r="L19" s="71">
        <v>7</v>
      </c>
      <c r="M19" s="71">
        <v>41</v>
      </c>
      <c r="N19" s="71">
        <v>1</v>
      </c>
      <c r="O19" s="119">
        <f>SUM(I19:N19)</f>
        <v>95</v>
      </c>
      <c r="P19" s="71">
        <v>42</v>
      </c>
      <c r="Q19" s="71">
        <v>9</v>
      </c>
      <c r="R19" s="71">
        <v>5</v>
      </c>
      <c r="S19" s="71">
        <v>39</v>
      </c>
      <c r="T19" s="72">
        <v>95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95</v>
      </c>
    </row>
    <row r="20" spans="1:29" s="40" customFormat="1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12</v>
      </c>
      <c r="K20" s="71">
        <v>10</v>
      </c>
      <c r="L20" s="71">
        <v>3</v>
      </c>
      <c r="M20" s="71">
        <v>19</v>
      </c>
      <c r="N20" s="71">
        <v>0</v>
      </c>
      <c r="O20" s="119">
        <f t="shared" si="0"/>
        <v>46</v>
      </c>
      <c r="P20" s="71">
        <v>13</v>
      </c>
      <c r="Q20" s="71">
        <v>12</v>
      </c>
      <c r="R20" s="71">
        <v>21</v>
      </c>
      <c r="S20" s="71">
        <v>0</v>
      </c>
      <c r="T20" s="72">
        <v>46</v>
      </c>
      <c r="U20" s="71">
        <v>0</v>
      </c>
      <c r="V20" s="72">
        <v>1</v>
      </c>
      <c r="W20" s="72">
        <v>1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40">
        <f t="shared" si="1"/>
        <v>46</v>
      </c>
    </row>
    <row r="21" spans="1:29" s="40" customFormat="1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12</v>
      </c>
      <c r="J21" s="71">
        <v>53</v>
      </c>
      <c r="K21" s="71">
        <v>15</v>
      </c>
      <c r="L21" s="71">
        <v>9</v>
      </c>
      <c r="M21" s="71">
        <v>111</v>
      </c>
      <c r="N21" s="71">
        <v>0</v>
      </c>
      <c r="O21" s="119">
        <f t="shared" si="0"/>
        <v>200</v>
      </c>
      <c r="P21" s="71">
        <v>144</v>
      </c>
      <c r="Q21" s="71">
        <v>10</v>
      </c>
      <c r="R21" s="71">
        <v>47</v>
      </c>
      <c r="S21" s="71">
        <v>0</v>
      </c>
      <c r="T21" s="72">
        <v>201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 s="40">
        <f t="shared" si="1"/>
        <v>201</v>
      </c>
    </row>
    <row r="22" spans="1:29" s="40" customFormat="1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39</v>
      </c>
      <c r="K22" s="71">
        <v>17</v>
      </c>
      <c r="L22" s="71">
        <v>3</v>
      </c>
      <c r="M22" s="71">
        <v>54</v>
      </c>
      <c r="N22" s="71">
        <v>0</v>
      </c>
      <c r="O22" s="119">
        <f>SUM(I22:N22)</f>
        <v>118</v>
      </c>
      <c r="P22" s="71">
        <v>81</v>
      </c>
      <c r="Q22" s="71">
        <v>3</v>
      </c>
      <c r="R22" s="71">
        <v>34</v>
      </c>
      <c r="S22" s="71">
        <v>0</v>
      </c>
      <c r="T22" s="72">
        <v>118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 s="40">
        <f t="shared" si="1"/>
        <v>118</v>
      </c>
    </row>
    <row r="23" spans="1:29" s="40" customFormat="1" ht="12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6</v>
      </c>
      <c r="J23" s="71">
        <v>42</v>
      </c>
      <c r="K23" s="71">
        <v>22</v>
      </c>
      <c r="L23" s="71">
        <v>12</v>
      </c>
      <c r="M23" s="71">
        <v>67</v>
      </c>
      <c r="N23" s="71">
        <v>0</v>
      </c>
      <c r="O23" s="119">
        <f t="shared" si="0"/>
        <v>149</v>
      </c>
      <c r="P23" s="71">
        <v>69</v>
      </c>
      <c r="Q23" s="71">
        <v>80</v>
      </c>
      <c r="R23" s="71">
        <v>0</v>
      </c>
      <c r="S23" s="71">
        <v>0</v>
      </c>
      <c r="T23" s="72">
        <v>149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 s="40">
        <f t="shared" si="1"/>
        <v>149</v>
      </c>
    </row>
    <row r="24" spans="1:29" s="40" customFormat="1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12</v>
      </c>
      <c r="K24" s="71">
        <v>2</v>
      </c>
      <c r="L24" s="71">
        <v>1</v>
      </c>
      <c r="M24" s="71">
        <v>30</v>
      </c>
      <c r="N24" s="71">
        <v>0</v>
      </c>
      <c r="O24" s="119">
        <f>SUM(I24:N24)</f>
        <v>48</v>
      </c>
      <c r="P24" s="71">
        <v>21</v>
      </c>
      <c r="Q24" s="71">
        <v>24</v>
      </c>
      <c r="R24" s="71">
        <v>3</v>
      </c>
      <c r="S24" s="71">
        <v>0</v>
      </c>
      <c r="T24" s="72">
        <v>48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 s="40">
        <f t="shared" si="1"/>
        <v>48</v>
      </c>
    </row>
    <row r="25" spans="1:29" s="40" customFormat="1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</v>
      </c>
      <c r="J25" s="71">
        <v>6</v>
      </c>
      <c r="K25" s="71">
        <v>2</v>
      </c>
      <c r="L25" s="71">
        <v>4</v>
      </c>
      <c r="M25" s="71">
        <v>16</v>
      </c>
      <c r="N25" s="71">
        <v>0</v>
      </c>
      <c r="O25" s="119">
        <f t="shared" si="0"/>
        <v>29</v>
      </c>
      <c r="P25" s="71">
        <v>17</v>
      </c>
      <c r="Q25" s="71">
        <v>8</v>
      </c>
      <c r="R25" s="71">
        <v>4</v>
      </c>
      <c r="S25" s="71">
        <v>0</v>
      </c>
      <c r="T25" s="72">
        <v>29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 s="40">
        <f t="shared" si="1"/>
        <v>29</v>
      </c>
    </row>
    <row r="26" spans="1:29" s="40" customFormat="1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39</v>
      </c>
      <c r="K26" s="71">
        <v>15</v>
      </c>
      <c r="L26" s="71">
        <v>0</v>
      </c>
      <c r="M26" s="71">
        <v>30</v>
      </c>
      <c r="N26" s="71">
        <v>0</v>
      </c>
      <c r="O26" s="119">
        <f t="shared" si="0"/>
        <v>94</v>
      </c>
      <c r="P26" s="71">
        <v>19</v>
      </c>
      <c r="Q26" s="71">
        <v>20</v>
      </c>
      <c r="R26" s="71">
        <v>33</v>
      </c>
      <c r="S26" s="71">
        <v>22</v>
      </c>
      <c r="T26" s="72">
        <v>94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1"/>
        <v>94</v>
      </c>
    </row>
    <row r="27" spans="1:29" s="40" customFormat="1" ht="12" thickBot="1">
      <c r="A27" s="36" t="s">
        <v>52</v>
      </c>
      <c r="B27" s="71">
        <v>0</v>
      </c>
      <c r="C27" s="71">
        <v>0</v>
      </c>
      <c r="D27" s="71">
        <v>0</v>
      </c>
      <c r="E27" s="71">
        <v>1</v>
      </c>
      <c r="F27" s="71">
        <v>0</v>
      </c>
      <c r="G27" s="71">
        <v>0</v>
      </c>
      <c r="H27" s="72">
        <v>1</v>
      </c>
      <c r="I27" s="71">
        <v>10</v>
      </c>
      <c r="J27" s="71">
        <v>76</v>
      </c>
      <c r="K27" s="71">
        <v>34</v>
      </c>
      <c r="L27" s="71">
        <v>17</v>
      </c>
      <c r="M27" s="71">
        <v>68</v>
      </c>
      <c r="N27" s="71">
        <v>0</v>
      </c>
      <c r="O27" s="119">
        <v>205</v>
      </c>
      <c r="P27" s="71">
        <v>83</v>
      </c>
      <c r="Q27" s="71">
        <v>38</v>
      </c>
      <c r="R27" s="71">
        <v>83</v>
      </c>
      <c r="S27" s="71">
        <v>2</v>
      </c>
      <c r="T27" s="72">
        <v>206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 s="40">
        <f t="shared" si="1"/>
        <v>206</v>
      </c>
    </row>
    <row r="28" spans="1:29" s="40" customFormat="1" ht="12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18</v>
      </c>
      <c r="K28" s="71">
        <v>6</v>
      </c>
      <c r="L28" s="71">
        <v>5</v>
      </c>
      <c r="M28" s="71">
        <v>21</v>
      </c>
      <c r="N28" s="71">
        <v>0</v>
      </c>
      <c r="O28" s="119">
        <f t="shared" si="0"/>
        <v>52</v>
      </c>
      <c r="P28" s="71">
        <v>10</v>
      </c>
      <c r="Q28" s="71">
        <v>4</v>
      </c>
      <c r="R28" s="71">
        <v>29</v>
      </c>
      <c r="S28" s="71">
        <v>9</v>
      </c>
      <c r="T28" s="72">
        <v>52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 s="40">
        <f t="shared" si="1"/>
        <v>52</v>
      </c>
    </row>
    <row r="29" spans="1:29" s="40" customFormat="1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>SUM(I29:N29)</f>
        <v>0</v>
      </c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 s="40">
        <f t="shared" si="1"/>
        <v>0</v>
      </c>
    </row>
    <row r="30" spans="1:29" s="40" customFormat="1" ht="12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21</v>
      </c>
      <c r="J30" s="71">
        <v>72</v>
      </c>
      <c r="K30" s="71">
        <v>29</v>
      </c>
      <c r="L30" s="71">
        <v>13</v>
      </c>
      <c r="M30" s="71">
        <v>30</v>
      </c>
      <c r="N30" s="71">
        <v>0</v>
      </c>
      <c r="O30" s="119">
        <f t="shared" si="0"/>
        <v>165</v>
      </c>
      <c r="P30" s="71">
        <v>102</v>
      </c>
      <c r="Q30" s="71">
        <v>20</v>
      </c>
      <c r="R30" s="71">
        <v>39</v>
      </c>
      <c r="S30" s="71">
        <v>4</v>
      </c>
      <c r="T30" s="72">
        <v>165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 s="40">
        <f t="shared" si="1"/>
        <v>165</v>
      </c>
    </row>
    <row r="31" spans="1:29" s="40" customFormat="1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1</v>
      </c>
      <c r="L31" s="71">
        <v>0</v>
      </c>
      <c r="M31" s="71">
        <v>0</v>
      </c>
      <c r="N31" s="71">
        <v>0</v>
      </c>
      <c r="O31" s="119">
        <f>SUM(I31:N31)</f>
        <v>2</v>
      </c>
      <c r="P31" s="71">
        <v>2</v>
      </c>
      <c r="Q31" s="71">
        <v>0</v>
      </c>
      <c r="R31" s="71">
        <v>0</v>
      </c>
      <c r="S31" s="71">
        <v>0</v>
      </c>
      <c r="T31" s="72"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 s="40">
        <f t="shared" si="1"/>
        <v>2</v>
      </c>
    </row>
    <row r="32" spans="1:29" s="40" customFormat="1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20</v>
      </c>
      <c r="J32" s="71">
        <v>84</v>
      </c>
      <c r="K32" s="71">
        <v>19</v>
      </c>
      <c r="L32" s="71">
        <v>5</v>
      </c>
      <c r="M32" s="71">
        <v>16</v>
      </c>
      <c r="N32" s="71">
        <v>0</v>
      </c>
      <c r="O32" s="119">
        <f t="shared" si="0"/>
        <v>144</v>
      </c>
      <c r="P32" s="71">
        <v>93</v>
      </c>
      <c r="Q32" s="71">
        <v>34</v>
      </c>
      <c r="R32" s="71">
        <v>17</v>
      </c>
      <c r="S32" s="71">
        <v>0</v>
      </c>
      <c r="T32" s="72">
        <v>144</v>
      </c>
      <c r="U32" s="71">
        <v>0</v>
      </c>
      <c r="V32" s="72">
        <v>5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4</v>
      </c>
      <c r="AC32" s="40">
        <f t="shared" si="1"/>
        <v>144</v>
      </c>
    </row>
    <row r="33" spans="1:29" s="40" customFormat="1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>SUM(I33:N33)</f>
        <v>0</v>
      </c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 s="40">
        <f t="shared" si="1"/>
        <v>0</v>
      </c>
    </row>
    <row r="34" spans="1:29" s="40" customFormat="1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 s="40">
        <f t="shared" si="1"/>
        <v>0</v>
      </c>
    </row>
    <row r="35" spans="1:29" s="40" customFormat="1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119">
        <v>0</v>
      </c>
      <c r="P35" s="73">
        <v>0</v>
      </c>
      <c r="Q35" s="73">
        <v>0</v>
      </c>
      <c r="R35" s="73">
        <v>0</v>
      </c>
      <c r="S35" s="73">
        <v>0</v>
      </c>
      <c r="T35" s="72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 s="40">
        <f t="shared" si="1"/>
        <v>0</v>
      </c>
    </row>
    <row r="36" spans="1:29" s="40" customFormat="1" ht="12" thickBot="1">
      <c r="A36" s="64" t="s">
        <v>62</v>
      </c>
      <c r="B36" s="71">
        <f aca="true" t="shared" si="2" ref="B36:AB36">SUM(B7:B35)</f>
        <v>0</v>
      </c>
      <c r="C36" s="71">
        <f t="shared" si="2"/>
        <v>0</v>
      </c>
      <c r="D36" s="71">
        <f t="shared" si="2"/>
        <v>0</v>
      </c>
      <c r="E36" s="71">
        <f t="shared" si="2"/>
        <v>1</v>
      </c>
      <c r="F36" s="71">
        <f t="shared" si="2"/>
        <v>1</v>
      </c>
      <c r="G36" s="71">
        <f t="shared" si="2"/>
        <v>0</v>
      </c>
      <c r="H36" s="71">
        <f t="shared" si="2"/>
        <v>2</v>
      </c>
      <c r="I36" s="71">
        <f t="shared" si="2"/>
        <v>146</v>
      </c>
      <c r="J36" s="71">
        <f t="shared" si="2"/>
        <v>694</v>
      </c>
      <c r="K36" s="71">
        <f t="shared" si="2"/>
        <v>267</v>
      </c>
      <c r="L36" s="71">
        <f t="shared" si="2"/>
        <v>105</v>
      </c>
      <c r="M36" s="71">
        <f t="shared" si="2"/>
        <v>730</v>
      </c>
      <c r="N36" s="71">
        <f t="shared" si="2"/>
        <v>3</v>
      </c>
      <c r="O36" s="119">
        <f>SUM(I36:N36)</f>
        <v>1945</v>
      </c>
      <c r="P36" s="71">
        <f t="shared" si="2"/>
        <v>969</v>
      </c>
      <c r="Q36" s="71">
        <f t="shared" si="2"/>
        <v>372</v>
      </c>
      <c r="R36" s="71">
        <f t="shared" si="2"/>
        <v>522</v>
      </c>
      <c r="S36" s="71">
        <f t="shared" si="2"/>
        <v>84</v>
      </c>
      <c r="T36" s="71">
        <f t="shared" si="2"/>
        <v>1947</v>
      </c>
      <c r="U36" s="71">
        <f t="shared" si="2"/>
        <v>0</v>
      </c>
      <c r="V36" s="71">
        <f t="shared" si="2"/>
        <v>6</v>
      </c>
      <c r="W36" s="71">
        <f t="shared" si="2"/>
        <v>2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101</v>
      </c>
      <c r="AB36" s="71">
        <f t="shared" si="2"/>
        <v>63</v>
      </c>
      <c r="AC36" s="40">
        <f>SUM(P36:S36)</f>
        <v>1947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146</v>
      </c>
      <c r="K40" s="36">
        <f>C36+J36</f>
        <v>694</v>
      </c>
      <c r="L40" s="36">
        <f>D36+K36</f>
        <v>267</v>
      </c>
      <c r="M40" s="36">
        <f>E36+F36+L36+M36</f>
        <v>837</v>
      </c>
      <c r="N40" s="36">
        <f>G36+N36</f>
        <v>3</v>
      </c>
      <c r="O40" s="36">
        <f>SUM(J40:N40)</f>
        <v>1947</v>
      </c>
      <c r="P40" s="36">
        <f>P36</f>
        <v>969</v>
      </c>
      <c r="Q40" s="36">
        <f>Q36</f>
        <v>372</v>
      </c>
      <c r="R40" s="36">
        <f>R36</f>
        <v>522</v>
      </c>
      <c r="S40" s="36">
        <f>S36</f>
        <v>84</v>
      </c>
      <c r="T40" s="156">
        <f>SUM(P40:S40)</f>
        <v>1947</v>
      </c>
      <c r="U40" s="113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A1" sqref="A1:IV49"/>
    </sheetView>
  </sheetViews>
  <sheetFormatPr defaultColWidth="9.140625" defaultRowHeight="12.75"/>
  <cols>
    <col min="1" max="1" width="12.8515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7.421875" style="40" customWidth="1"/>
    <col min="9" max="9" width="3.7109375" style="40" customWidth="1"/>
    <col min="10" max="10" width="4.140625" style="40" customWidth="1"/>
    <col min="11" max="11" width="4.140625" style="40" bestFit="1" customWidth="1"/>
    <col min="12" max="12" width="4.7109375" style="40" customWidth="1"/>
    <col min="13" max="13" width="4.28125" style="40" customWidth="1"/>
    <col min="14" max="14" width="5.140625" style="40" bestFit="1" customWidth="1"/>
    <col min="15" max="15" width="7.57421875" style="40" customWidth="1"/>
    <col min="16" max="18" width="3.7109375" style="40" customWidth="1"/>
    <col min="19" max="19" width="4.7109375" style="40" customWidth="1"/>
    <col min="20" max="20" width="7.281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5.421875" style="40" customWidth="1"/>
    <col min="29" max="29" width="9.140625" style="40" customWidth="1"/>
    <col min="30" max="30" width="5.7109375" style="40" customWidth="1"/>
    <col min="31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1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63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126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0</v>
      </c>
      <c r="P7" s="71">
        <v>0</v>
      </c>
      <c r="Q7" s="71">
        <v>0</v>
      </c>
      <c r="R7" s="71">
        <v>0</v>
      </c>
      <c r="S7" s="71">
        <v>0</v>
      </c>
      <c r="T7" s="72">
        <f>H7+O7</f>
        <v>0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0</v>
      </c>
      <c r="AC7" s="40">
        <f>SUM(P7:S7)</f>
        <v>0</v>
      </c>
    </row>
    <row r="8" spans="1:29" ht="12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3</v>
      </c>
      <c r="K8" s="71">
        <v>7</v>
      </c>
      <c r="L8" s="71">
        <v>2</v>
      </c>
      <c r="M8" s="71">
        <v>32</v>
      </c>
      <c r="N8" s="71">
        <v>0</v>
      </c>
      <c r="O8" s="72">
        <f aca="true" t="shared" si="0" ref="O8:O36">SUM(I8:N8)</f>
        <v>44</v>
      </c>
      <c r="P8" s="71">
        <v>8</v>
      </c>
      <c r="Q8" s="71">
        <v>7</v>
      </c>
      <c r="R8" s="71">
        <v>29</v>
      </c>
      <c r="S8" s="71">
        <v>0</v>
      </c>
      <c r="T8" s="72">
        <f aca="true" t="shared" si="1" ref="T8:T36">H8+O8</f>
        <v>44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 s="40">
        <f aca="true" t="shared" si="2" ref="AC8:AC35">SUM(P8:S8)</f>
        <v>44</v>
      </c>
    </row>
    <row r="9" spans="1:29" ht="12" thickBot="1">
      <c r="A9" s="65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2">
        <f t="shared" si="0"/>
        <v>0</v>
      </c>
      <c r="P9" s="71">
        <v>0</v>
      </c>
      <c r="Q9" s="71">
        <v>0</v>
      </c>
      <c r="R9" s="71">
        <v>0</v>
      </c>
      <c r="S9" s="71">
        <v>0</v>
      </c>
      <c r="T9" s="72">
        <f t="shared" si="1"/>
        <v>0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0</v>
      </c>
      <c r="AC9" s="40">
        <f t="shared" si="2"/>
        <v>0</v>
      </c>
    </row>
    <row r="10" spans="1:29" ht="12" thickBot="1">
      <c r="A10" s="65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0</v>
      </c>
      <c r="M10" s="71">
        <v>0</v>
      </c>
      <c r="N10" s="71">
        <v>0</v>
      </c>
      <c r="O10" s="72">
        <f t="shared" si="0"/>
        <v>1</v>
      </c>
      <c r="P10" s="71">
        <v>1</v>
      </c>
      <c r="Q10" s="71">
        <v>0</v>
      </c>
      <c r="R10" s="71">
        <v>0</v>
      </c>
      <c r="S10" s="71">
        <v>0</v>
      </c>
      <c r="T10" s="72">
        <f t="shared" si="1"/>
        <v>1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1</v>
      </c>
      <c r="AC10" s="40">
        <f t="shared" si="2"/>
        <v>1</v>
      </c>
    </row>
    <row r="11" spans="1:29" ht="12" thickBot="1">
      <c r="A11" s="36" t="s">
        <v>39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1">
        <v>2</v>
      </c>
      <c r="J11" s="71">
        <v>9</v>
      </c>
      <c r="K11" s="71">
        <v>9</v>
      </c>
      <c r="L11" s="71">
        <v>3</v>
      </c>
      <c r="M11" s="71">
        <v>10</v>
      </c>
      <c r="N11" s="71">
        <v>0</v>
      </c>
      <c r="O11" s="72">
        <f t="shared" si="0"/>
        <v>33</v>
      </c>
      <c r="P11" s="71">
        <v>29</v>
      </c>
      <c r="Q11" s="71">
        <v>4</v>
      </c>
      <c r="R11" s="71">
        <v>0</v>
      </c>
      <c r="S11" s="71">
        <v>0</v>
      </c>
      <c r="T11" s="72">
        <f t="shared" si="1"/>
        <v>33</v>
      </c>
      <c r="U11" s="71">
        <v>0</v>
      </c>
      <c r="V11" s="72">
        <v>0</v>
      </c>
      <c r="W11" s="72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3</v>
      </c>
      <c r="AC11" s="40">
        <f t="shared" si="2"/>
        <v>33</v>
      </c>
    </row>
    <row r="12" spans="1:29" ht="12" thickBot="1">
      <c r="A12" s="65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 s="40">
        <f t="shared" si="2"/>
        <v>0</v>
      </c>
    </row>
    <row r="13" spans="1:29" ht="12" thickBot="1">
      <c r="A13" s="65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11</v>
      </c>
      <c r="J13" s="71">
        <v>15</v>
      </c>
      <c r="K13" s="71">
        <v>9</v>
      </c>
      <c r="L13" s="71">
        <v>7</v>
      </c>
      <c r="M13" s="71">
        <v>34</v>
      </c>
      <c r="N13" s="71">
        <v>0</v>
      </c>
      <c r="O13" s="72">
        <f t="shared" si="0"/>
        <v>76</v>
      </c>
      <c r="P13" s="71">
        <v>35</v>
      </c>
      <c r="Q13" s="71">
        <v>2</v>
      </c>
      <c r="R13" s="71">
        <v>39</v>
      </c>
      <c r="S13" s="71">
        <v>0</v>
      </c>
      <c r="T13" s="72">
        <f t="shared" si="1"/>
        <v>76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 s="40">
        <f t="shared" si="2"/>
        <v>76</v>
      </c>
    </row>
    <row r="14" spans="1:29" ht="12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21</v>
      </c>
      <c r="K14" s="71">
        <v>12</v>
      </c>
      <c r="L14" s="71">
        <v>5</v>
      </c>
      <c r="M14" s="71">
        <v>61</v>
      </c>
      <c r="N14" s="71">
        <v>0</v>
      </c>
      <c r="O14" s="72">
        <f>SUM(I14:N14)</f>
        <v>103</v>
      </c>
      <c r="P14" s="71">
        <v>30</v>
      </c>
      <c r="Q14" s="71">
        <v>9</v>
      </c>
      <c r="R14" s="71">
        <v>64</v>
      </c>
      <c r="S14" s="71">
        <v>1</v>
      </c>
      <c r="T14" s="72">
        <f t="shared" si="1"/>
        <v>103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 s="40">
        <f t="shared" si="2"/>
        <v>104</v>
      </c>
    </row>
    <row r="15" spans="1:29" ht="12" thickBot="1">
      <c r="A15" s="36" t="s">
        <v>131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15</v>
      </c>
      <c r="J15" s="71">
        <v>27</v>
      </c>
      <c r="K15" s="71">
        <v>28</v>
      </c>
      <c r="L15" s="71">
        <v>14</v>
      </c>
      <c r="M15" s="71">
        <v>87</v>
      </c>
      <c r="N15" s="71">
        <v>0</v>
      </c>
      <c r="O15" s="72">
        <f t="shared" si="0"/>
        <v>171</v>
      </c>
      <c r="P15" s="71">
        <v>99</v>
      </c>
      <c r="Q15" s="71">
        <v>47</v>
      </c>
      <c r="R15" s="71">
        <v>25</v>
      </c>
      <c r="S15" s="71">
        <v>0</v>
      </c>
      <c r="T15" s="72">
        <f t="shared" si="1"/>
        <v>171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3</v>
      </c>
      <c r="AC15" s="40">
        <f t="shared" si="2"/>
        <v>171</v>
      </c>
    </row>
    <row r="16" spans="1:32" ht="12" thickBot="1">
      <c r="A16" s="36" t="s">
        <v>130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6">
        <v>0</v>
      </c>
      <c r="I16" s="145">
        <v>2</v>
      </c>
      <c r="J16" s="145">
        <v>2</v>
      </c>
      <c r="K16" s="145">
        <v>4</v>
      </c>
      <c r="L16" s="145">
        <v>2</v>
      </c>
      <c r="M16" s="145">
        <v>29</v>
      </c>
      <c r="N16" s="145">
        <v>0</v>
      </c>
      <c r="O16" s="72">
        <f t="shared" si="0"/>
        <v>39</v>
      </c>
      <c r="P16" s="145">
        <v>7</v>
      </c>
      <c r="Q16" s="145">
        <v>5</v>
      </c>
      <c r="R16" s="145">
        <v>24</v>
      </c>
      <c r="S16" s="145">
        <v>3</v>
      </c>
      <c r="T16" s="72">
        <f t="shared" si="1"/>
        <v>39</v>
      </c>
      <c r="U16" s="145">
        <v>0</v>
      </c>
      <c r="V16" s="146">
        <v>0</v>
      </c>
      <c r="W16" s="146">
        <v>0</v>
      </c>
      <c r="X16" s="145">
        <v>0</v>
      </c>
      <c r="Y16" s="145">
        <v>0</v>
      </c>
      <c r="Z16" s="145">
        <v>0</v>
      </c>
      <c r="AA16" s="145"/>
      <c r="AB16" s="145">
        <v>2</v>
      </c>
      <c r="AC16" s="144">
        <f t="shared" si="2"/>
        <v>39</v>
      </c>
      <c r="AD16" s="149"/>
      <c r="AE16" s="149"/>
      <c r="AF16" s="149"/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0</v>
      </c>
      <c r="K17" s="71">
        <v>4</v>
      </c>
      <c r="L17" s="71">
        <v>1</v>
      </c>
      <c r="M17" s="71">
        <v>24</v>
      </c>
      <c r="N17" s="71">
        <v>0</v>
      </c>
      <c r="O17" s="72">
        <f t="shared" si="0"/>
        <v>30</v>
      </c>
      <c r="P17" s="71">
        <v>5</v>
      </c>
      <c r="Q17" s="71">
        <v>24</v>
      </c>
      <c r="R17" s="71">
        <v>1</v>
      </c>
      <c r="S17" s="71">
        <v>0</v>
      </c>
      <c r="T17" s="72">
        <f t="shared" si="1"/>
        <v>30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40">
        <f t="shared" si="2"/>
        <v>30</v>
      </c>
    </row>
    <row r="18" spans="1:33" ht="12" thickBot="1">
      <c r="A18" s="36" t="s">
        <v>46</v>
      </c>
      <c r="B18" s="71">
        <v>1</v>
      </c>
      <c r="C18" s="71">
        <v>0</v>
      </c>
      <c r="D18" s="71">
        <v>0</v>
      </c>
      <c r="E18" s="71">
        <v>0</v>
      </c>
      <c r="F18" s="71">
        <v>2</v>
      </c>
      <c r="G18" s="71">
        <v>0</v>
      </c>
      <c r="H18" s="72">
        <v>3</v>
      </c>
      <c r="I18" s="71">
        <v>12</v>
      </c>
      <c r="J18" s="71">
        <v>12</v>
      </c>
      <c r="K18" s="71">
        <v>7</v>
      </c>
      <c r="L18" s="71">
        <v>6</v>
      </c>
      <c r="M18" s="71">
        <v>28</v>
      </c>
      <c r="N18" s="71">
        <v>0</v>
      </c>
      <c r="O18" s="72">
        <v>65</v>
      </c>
      <c r="P18" s="71">
        <v>4</v>
      </c>
      <c r="Q18" s="71">
        <v>9</v>
      </c>
      <c r="R18" s="71">
        <v>28</v>
      </c>
      <c r="S18" s="71">
        <v>27</v>
      </c>
      <c r="T18" s="72">
        <v>68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 s="40">
        <f t="shared" si="2"/>
        <v>68</v>
      </c>
      <c r="AG18" s="151"/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0</v>
      </c>
      <c r="J19" s="71">
        <v>8</v>
      </c>
      <c r="K19" s="71">
        <v>4</v>
      </c>
      <c r="L19" s="71">
        <v>3</v>
      </c>
      <c r="M19" s="71">
        <v>28</v>
      </c>
      <c r="N19" s="71">
        <v>0</v>
      </c>
      <c r="O19" s="72">
        <f t="shared" si="0"/>
        <v>43</v>
      </c>
      <c r="P19" s="71">
        <v>18</v>
      </c>
      <c r="Q19" s="71">
        <v>5</v>
      </c>
      <c r="R19" s="71">
        <v>20</v>
      </c>
      <c r="S19" s="71">
        <v>0</v>
      </c>
      <c r="T19" s="72">
        <f t="shared" si="1"/>
        <v>43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8</v>
      </c>
      <c r="AC19" s="40">
        <f t="shared" si="2"/>
        <v>43</v>
      </c>
    </row>
    <row r="20" spans="1:29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</v>
      </c>
      <c r="J20" s="71">
        <v>8</v>
      </c>
      <c r="K20" s="71">
        <v>3</v>
      </c>
      <c r="L20" s="71">
        <v>7</v>
      </c>
      <c r="M20" s="71">
        <v>15</v>
      </c>
      <c r="N20" s="71">
        <v>0</v>
      </c>
      <c r="O20" s="72">
        <f t="shared" si="0"/>
        <v>34</v>
      </c>
      <c r="P20" s="71">
        <v>8</v>
      </c>
      <c r="Q20" s="71">
        <v>4</v>
      </c>
      <c r="R20" s="71">
        <v>22</v>
      </c>
      <c r="S20" s="71">
        <v>0</v>
      </c>
      <c r="T20" s="72">
        <f t="shared" si="1"/>
        <v>34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2</v>
      </c>
      <c r="AB20" s="71">
        <v>1</v>
      </c>
      <c r="AC20" s="40">
        <f t="shared" si="2"/>
        <v>34</v>
      </c>
    </row>
    <row r="21" spans="1:29" ht="12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22</v>
      </c>
      <c r="J21" s="71">
        <v>48</v>
      </c>
      <c r="K21" s="71">
        <v>29</v>
      </c>
      <c r="L21" s="71">
        <v>6</v>
      </c>
      <c r="M21" s="71">
        <v>155</v>
      </c>
      <c r="N21" s="71">
        <v>0</v>
      </c>
      <c r="O21" s="72">
        <f t="shared" si="0"/>
        <v>260</v>
      </c>
      <c r="P21" s="71">
        <v>166</v>
      </c>
      <c r="Q21" s="71">
        <v>9</v>
      </c>
      <c r="R21" s="71">
        <v>83</v>
      </c>
      <c r="S21" s="71">
        <v>2</v>
      </c>
      <c r="T21" s="72">
        <f t="shared" si="1"/>
        <v>260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 s="40">
        <f t="shared" si="2"/>
        <v>260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11</v>
      </c>
      <c r="K22" s="71">
        <v>5</v>
      </c>
      <c r="L22" s="71">
        <v>1</v>
      </c>
      <c r="M22" s="71">
        <v>26</v>
      </c>
      <c r="N22" s="71">
        <v>0</v>
      </c>
      <c r="O22" s="72">
        <f t="shared" si="0"/>
        <v>48</v>
      </c>
      <c r="P22" s="71">
        <v>17</v>
      </c>
      <c r="Q22" s="71">
        <v>1</v>
      </c>
      <c r="R22" s="71">
        <v>30</v>
      </c>
      <c r="S22" s="71">
        <v>0</v>
      </c>
      <c r="T22" s="72">
        <f t="shared" si="1"/>
        <v>48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40">
        <f t="shared" si="2"/>
        <v>48</v>
      </c>
    </row>
    <row r="23" spans="1:29" ht="12" thickBot="1">
      <c r="A23" s="36" t="s">
        <v>129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</v>
      </c>
      <c r="J23" s="71">
        <v>10</v>
      </c>
      <c r="K23" s="71">
        <v>5</v>
      </c>
      <c r="L23" s="71">
        <v>1</v>
      </c>
      <c r="M23" s="71">
        <v>35</v>
      </c>
      <c r="N23" s="71">
        <v>0</v>
      </c>
      <c r="O23" s="72">
        <f t="shared" si="0"/>
        <v>52</v>
      </c>
      <c r="P23" s="71">
        <v>9</v>
      </c>
      <c r="Q23" s="71">
        <v>43</v>
      </c>
      <c r="R23" s="71">
        <v>0</v>
      </c>
      <c r="S23" s="71">
        <v>0</v>
      </c>
      <c r="T23" s="72">
        <f t="shared" si="1"/>
        <v>52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 s="40">
        <f t="shared" si="2"/>
        <v>52</v>
      </c>
    </row>
    <row r="24" spans="1:29" ht="12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6</v>
      </c>
      <c r="K24" s="71">
        <v>6</v>
      </c>
      <c r="L24" s="71">
        <v>3</v>
      </c>
      <c r="M24" s="71">
        <v>22</v>
      </c>
      <c r="N24" s="71">
        <v>0</v>
      </c>
      <c r="O24" s="72">
        <f t="shared" si="0"/>
        <v>39</v>
      </c>
      <c r="P24" s="71">
        <v>24</v>
      </c>
      <c r="Q24" s="71">
        <v>12</v>
      </c>
      <c r="R24" s="71">
        <v>2</v>
      </c>
      <c r="S24" s="71">
        <v>1</v>
      </c>
      <c r="T24" s="72">
        <f t="shared" si="1"/>
        <v>39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 s="40">
        <f t="shared" si="2"/>
        <v>39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4</v>
      </c>
      <c r="J25" s="71">
        <v>15</v>
      </c>
      <c r="K25" s="71">
        <v>6</v>
      </c>
      <c r="L25" s="71">
        <v>6</v>
      </c>
      <c r="M25" s="71">
        <v>43</v>
      </c>
      <c r="N25" s="71">
        <v>0</v>
      </c>
      <c r="O25" s="72">
        <f t="shared" si="0"/>
        <v>74</v>
      </c>
      <c r="P25" s="71">
        <v>50</v>
      </c>
      <c r="Q25" s="71">
        <v>22</v>
      </c>
      <c r="R25" s="71">
        <v>2</v>
      </c>
      <c r="S25" s="71">
        <v>0</v>
      </c>
      <c r="T25" s="72">
        <f t="shared" si="1"/>
        <v>74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2"/>
        <v>74</v>
      </c>
    </row>
    <row r="26" spans="1:29" ht="12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13</v>
      </c>
      <c r="J26" s="71">
        <v>42</v>
      </c>
      <c r="K26" s="71">
        <v>15</v>
      </c>
      <c r="L26" s="71">
        <v>12</v>
      </c>
      <c r="M26" s="71">
        <v>41</v>
      </c>
      <c r="N26" s="71">
        <v>0</v>
      </c>
      <c r="O26" s="72">
        <f t="shared" si="0"/>
        <v>123</v>
      </c>
      <c r="P26" s="71">
        <v>14</v>
      </c>
      <c r="Q26" s="71">
        <v>11</v>
      </c>
      <c r="R26" s="71">
        <v>71</v>
      </c>
      <c r="S26" s="71">
        <v>27</v>
      </c>
      <c r="T26" s="72">
        <f t="shared" si="1"/>
        <v>123</v>
      </c>
      <c r="U26" s="71">
        <v>0</v>
      </c>
      <c r="V26" s="72">
        <v>1</v>
      </c>
      <c r="W26" s="72">
        <v>1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 s="40">
        <f t="shared" si="2"/>
        <v>123</v>
      </c>
    </row>
    <row r="27" spans="1:29" ht="12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0</v>
      </c>
      <c r="J27" s="71">
        <v>5</v>
      </c>
      <c r="K27" s="71">
        <v>7</v>
      </c>
      <c r="L27" s="71">
        <v>5</v>
      </c>
      <c r="M27" s="71">
        <v>27</v>
      </c>
      <c r="N27" s="71">
        <v>0</v>
      </c>
      <c r="O27" s="72">
        <f t="shared" si="0"/>
        <v>44</v>
      </c>
      <c r="P27" s="71">
        <v>5</v>
      </c>
      <c r="Q27" s="71">
        <v>1</v>
      </c>
      <c r="R27" s="71">
        <v>38</v>
      </c>
      <c r="S27" s="71">
        <v>0</v>
      </c>
      <c r="T27" s="72">
        <f t="shared" si="1"/>
        <v>44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2</v>
      </c>
      <c r="AC27" s="40">
        <f t="shared" si="2"/>
        <v>44</v>
      </c>
    </row>
    <row r="28" spans="1:29" ht="12" thickBot="1">
      <c r="A28" s="36" t="s">
        <v>53</v>
      </c>
      <c r="B28" s="71">
        <v>1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1</v>
      </c>
      <c r="I28" s="71">
        <v>3</v>
      </c>
      <c r="J28" s="71">
        <v>12</v>
      </c>
      <c r="K28" s="71">
        <v>4</v>
      </c>
      <c r="L28" s="71">
        <v>2</v>
      </c>
      <c r="M28" s="71">
        <v>29</v>
      </c>
      <c r="N28" s="71">
        <v>0</v>
      </c>
      <c r="O28" s="72">
        <f t="shared" si="0"/>
        <v>50</v>
      </c>
      <c r="P28" s="71">
        <v>13</v>
      </c>
      <c r="Q28" s="71">
        <v>2</v>
      </c>
      <c r="R28" s="71">
        <v>36</v>
      </c>
      <c r="S28" s="71">
        <v>0</v>
      </c>
      <c r="T28" s="72">
        <f t="shared" si="1"/>
        <v>51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 s="40">
        <f t="shared" si="2"/>
        <v>51</v>
      </c>
    </row>
    <row r="29" spans="1:29" ht="12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 s="40">
        <f t="shared" si="2"/>
        <v>0</v>
      </c>
    </row>
    <row r="30" spans="1:29" ht="12" thickBot="1">
      <c r="A30" s="36" t="s">
        <v>55</v>
      </c>
      <c r="B30" s="71">
        <v>0</v>
      </c>
      <c r="C30" s="71">
        <v>2</v>
      </c>
      <c r="D30" s="71">
        <v>0</v>
      </c>
      <c r="E30" s="71">
        <v>0</v>
      </c>
      <c r="F30" s="71">
        <v>0</v>
      </c>
      <c r="G30" s="71">
        <v>0</v>
      </c>
      <c r="H30" s="72">
        <v>2</v>
      </c>
      <c r="I30" s="71">
        <v>10</v>
      </c>
      <c r="J30" s="71">
        <v>38</v>
      </c>
      <c r="K30" s="71">
        <v>21</v>
      </c>
      <c r="L30" s="71">
        <v>6</v>
      </c>
      <c r="M30" s="71">
        <v>53</v>
      </c>
      <c r="N30" s="71">
        <v>0</v>
      </c>
      <c r="O30" s="72">
        <f t="shared" si="0"/>
        <v>128</v>
      </c>
      <c r="P30" s="71">
        <v>36</v>
      </c>
      <c r="Q30" s="71">
        <v>9</v>
      </c>
      <c r="R30" s="71">
        <v>14</v>
      </c>
      <c r="S30" s="71">
        <v>71</v>
      </c>
      <c r="T30" s="72">
        <f t="shared" si="1"/>
        <v>130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1</v>
      </c>
      <c r="AC30" s="40">
        <f t="shared" si="2"/>
        <v>130</v>
      </c>
    </row>
    <row r="31" spans="1:29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2</v>
      </c>
      <c r="L31" s="71">
        <v>1</v>
      </c>
      <c r="M31" s="71">
        <v>1</v>
      </c>
      <c r="N31" s="71">
        <v>0</v>
      </c>
      <c r="O31" s="72">
        <f t="shared" si="0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1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 s="40">
        <f t="shared" si="2"/>
        <v>5</v>
      </c>
    </row>
    <row r="32" spans="1:29" ht="12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f t="shared" si="0"/>
        <v>1</v>
      </c>
      <c r="P32" s="71">
        <v>1</v>
      </c>
      <c r="Q32" s="71">
        <v>0</v>
      </c>
      <c r="R32" s="71">
        <v>0</v>
      </c>
      <c r="S32" s="71">
        <v>0</v>
      </c>
      <c r="T32" s="72">
        <f t="shared" si="1"/>
        <v>1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12</v>
      </c>
      <c r="AB32" s="71">
        <v>1</v>
      </c>
      <c r="AC32" s="40">
        <f t="shared" si="2"/>
        <v>1</v>
      </c>
    </row>
    <row r="33" spans="1:29" ht="12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 s="40">
        <f t="shared" si="2"/>
        <v>0</v>
      </c>
    </row>
    <row r="34" spans="1:29" ht="12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1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 s="40">
        <f t="shared" si="2"/>
        <v>1</v>
      </c>
    </row>
    <row r="35" spans="1:29" ht="12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4</v>
      </c>
      <c r="J35" s="73">
        <v>7</v>
      </c>
      <c r="K35" s="73">
        <v>8</v>
      </c>
      <c r="L35" s="73">
        <v>3</v>
      </c>
      <c r="M35" s="73">
        <v>3</v>
      </c>
      <c r="N35" s="73">
        <v>0</v>
      </c>
      <c r="O35" s="72">
        <f t="shared" si="0"/>
        <v>25</v>
      </c>
      <c r="P35" s="73">
        <v>13</v>
      </c>
      <c r="Q35" s="73">
        <v>4</v>
      </c>
      <c r="R35" s="73">
        <v>8</v>
      </c>
      <c r="S35" s="73">
        <v>0</v>
      </c>
      <c r="T35" s="72">
        <f t="shared" si="1"/>
        <v>25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6</v>
      </c>
      <c r="AC35" s="40">
        <f t="shared" si="2"/>
        <v>25</v>
      </c>
    </row>
    <row r="36" spans="1:29" ht="12" thickBot="1">
      <c r="A36" s="64" t="s">
        <v>62</v>
      </c>
      <c r="B36" s="71">
        <f aca="true" t="shared" si="3" ref="B36:AB36">SUM(B7:B35)</f>
        <v>2</v>
      </c>
      <c r="C36" s="71">
        <f t="shared" si="3"/>
        <v>2</v>
      </c>
      <c r="D36" s="71">
        <f t="shared" si="3"/>
        <v>0</v>
      </c>
      <c r="E36" s="71">
        <f t="shared" si="3"/>
        <v>0</v>
      </c>
      <c r="F36" s="71">
        <f t="shared" si="3"/>
        <v>2</v>
      </c>
      <c r="G36" s="71">
        <f t="shared" si="3"/>
        <v>0</v>
      </c>
      <c r="H36" s="72">
        <f t="shared" si="3"/>
        <v>6</v>
      </c>
      <c r="I36" s="71">
        <f>SUM(I7:I35)</f>
        <v>113</v>
      </c>
      <c r="J36" s="71">
        <f>SUM(J7:J35)</f>
        <v>302</v>
      </c>
      <c r="K36" s="71">
        <f>SUM(K7:K35)</f>
        <v>195</v>
      </c>
      <c r="L36" s="71">
        <f>SUM(L7:L35)</f>
        <v>96</v>
      </c>
      <c r="M36" s="71">
        <f>SUM(M7:M35)</f>
        <v>784</v>
      </c>
      <c r="N36" s="71">
        <f t="shared" si="3"/>
        <v>0</v>
      </c>
      <c r="O36" s="72">
        <f t="shared" si="0"/>
        <v>1490</v>
      </c>
      <c r="P36" s="71">
        <f>SUM(P7:P35)</f>
        <v>598</v>
      </c>
      <c r="Q36" s="71">
        <f>SUM(Q7:Q35)</f>
        <v>230</v>
      </c>
      <c r="R36" s="71">
        <f>SUM(R7:R35)</f>
        <v>536</v>
      </c>
      <c r="S36" s="71">
        <f>SUM(S7:S35)</f>
        <v>132</v>
      </c>
      <c r="T36" s="72">
        <f t="shared" si="1"/>
        <v>1496</v>
      </c>
      <c r="U36" s="71">
        <f t="shared" si="3"/>
        <v>0</v>
      </c>
      <c r="V36" s="72">
        <f t="shared" si="3"/>
        <v>1</v>
      </c>
      <c r="W36" s="72">
        <f t="shared" si="3"/>
        <v>1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120</v>
      </c>
      <c r="AB36" s="71">
        <f t="shared" si="3"/>
        <v>57</v>
      </c>
      <c r="AC36" s="40">
        <f>SUM(P36:S36)</f>
        <v>1496</v>
      </c>
    </row>
    <row r="38" ht="12" thickBot="1"/>
    <row r="39" spans="10:23" ht="12" thickBot="1">
      <c r="J39" s="42" t="s">
        <v>19</v>
      </c>
      <c r="K39" s="42" t="s">
        <v>20</v>
      </c>
      <c r="L39" s="42" t="s">
        <v>17</v>
      </c>
      <c r="M39" s="42" t="s">
        <v>132</v>
      </c>
      <c r="N39" s="42" t="s">
        <v>18</v>
      </c>
      <c r="O39" s="59" t="s">
        <v>2</v>
      </c>
      <c r="P39" s="42" t="s">
        <v>21</v>
      </c>
      <c r="Q39" s="42" t="s">
        <v>22</v>
      </c>
      <c r="R39" s="42" t="s">
        <v>23</v>
      </c>
      <c r="S39" s="42" t="s">
        <v>18</v>
      </c>
      <c r="T39" s="59" t="s">
        <v>2</v>
      </c>
      <c r="W39" s="59" t="s">
        <v>133</v>
      </c>
    </row>
    <row r="40" spans="10:23" ht="12" customHeight="1" thickBot="1">
      <c r="J40" s="36">
        <f>B36+I36</f>
        <v>115</v>
      </c>
      <c r="K40" s="36">
        <f>C36+J36</f>
        <v>304</v>
      </c>
      <c r="L40" s="36">
        <f>D36+K36</f>
        <v>195</v>
      </c>
      <c r="M40" s="36">
        <f>E36+F36+L36+M36</f>
        <v>882</v>
      </c>
      <c r="N40" s="36">
        <f>G36+N36</f>
        <v>0</v>
      </c>
      <c r="O40" s="36">
        <f>H36+O36</f>
        <v>1496</v>
      </c>
      <c r="P40" s="36">
        <f>P36</f>
        <v>598</v>
      </c>
      <c r="Q40" s="36">
        <f>Q36</f>
        <v>230</v>
      </c>
      <c r="R40" s="36">
        <f>R36</f>
        <v>536</v>
      </c>
      <c r="S40" s="36">
        <f>S36</f>
        <v>132</v>
      </c>
      <c r="T40" s="36">
        <f>SUM(P40:S40)</f>
        <v>1496</v>
      </c>
      <c r="W40" s="36">
        <f>$AB$36</f>
        <v>57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11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0039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0" width="5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126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5</v>
      </c>
      <c r="K7" s="120">
        <v>1</v>
      </c>
      <c r="L7" s="120">
        <v>0</v>
      </c>
      <c r="M7" s="120">
        <v>0</v>
      </c>
      <c r="N7" s="120">
        <v>0</v>
      </c>
      <c r="O7" s="119">
        <f>SUM(I7:N7)</f>
        <v>6</v>
      </c>
      <c r="P7" s="120">
        <v>6</v>
      </c>
      <c r="Q7" s="120">
        <v>0</v>
      </c>
      <c r="R7" s="120">
        <v>0</v>
      </c>
      <c r="S7" s="120">
        <v>0</v>
      </c>
      <c r="T7" s="119">
        <f>SUM(P7:S7)</f>
        <v>6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1</v>
      </c>
      <c r="AC7">
        <f>SUM(P7:S7)</f>
        <v>6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2</v>
      </c>
      <c r="J8" s="71">
        <v>22</v>
      </c>
      <c r="K8" s="71">
        <v>12</v>
      </c>
      <c r="L8" s="71">
        <v>3</v>
      </c>
      <c r="M8" s="71">
        <v>28</v>
      </c>
      <c r="N8" s="71">
        <v>0</v>
      </c>
      <c r="O8" s="119">
        <v>67</v>
      </c>
      <c r="P8" s="71">
        <v>8</v>
      </c>
      <c r="Q8" s="71">
        <v>28</v>
      </c>
      <c r="R8" s="71">
        <v>31</v>
      </c>
      <c r="S8" s="71">
        <v>0</v>
      </c>
      <c r="T8" s="119">
        <v>67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67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1</v>
      </c>
      <c r="K9" s="71">
        <v>1</v>
      </c>
      <c r="L9" s="71">
        <v>0</v>
      </c>
      <c r="M9" s="71">
        <v>10</v>
      </c>
      <c r="N9" s="71">
        <v>0</v>
      </c>
      <c r="O9" s="119">
        <f aca="true" t="shared" si="1" ref="O9:O36">SUM(I9:N9)</f>
        <v>13</v>
      </c>
      <c r="P9" s="71">
        <v>13</v>
      </c>
      <c r="Q9" s="71">
        <v>0</v>
      </c>
      <c r="R9" s="71">
        <v>0</v>
      </c>
      <c r="S9" s="71">
        <v>0</v>
      </c>
      <c r="T9" s="119">
        <f aca="true" t="shared" si="2" ref="T9:T36">SUM(P9:S9)</f>
        <v>13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13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1</v>
      </c>
      <c r="L10" s="71">
        <v>0</v>
      </c>
      <c r="M10" s="71">
        <v>0</v>
      </c>
      <c r="N10" s="71">
        <v>0</v>
      </c>
      <c r="O10" s="119">
        <f t="shared" si="1"/>
        <v>2</v>
      </c>
      <c r="P10" s="71">
        <v>2</v>
      </c>
      <c r="Q10" s="71">
        <v>0</v>
      </c>
      <c r="R10" s="71">
        <v>0</v>
      </c>
      <c r="S10" s="71">
        <v>0</v>
      </c>
      <c r="T10" s="119">
        <f t="shared" si="2"/>
        <v>2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0"/>
        <v>2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119">
        <f t="shared" si="1"/>
        <v>0</v>
      </c>
      <c r="P11" s="71"/>
      <c r="Q11" s="71"/>
      <c r="R11" s="71"/>
      <c r="S11" s="71"/>
      <c r="T11" s="119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119">
        <f t="shared" si="1"/>
        <v>0</v>
      </c>
      <c r="P12" s="71"/>
      <c r="Q12" s="71"/>
      <c r="R12" s="71"/>
      <c r="S12" s="71"/>
      <c r="T12" s="119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14</v>
      </c>
      <c r="J13" s="71">
        <v>48</v>
      </c>
      <c r="K13" s="71">
        <v>28</v>
      </c>
      <c r="L13" s="71">
        <v>6</v>
      </c>
      <c r="M13" s="71">
        <v>65</v>
      </c>
      <c r="N13" s="71">
        <v>0</v>
      </c>
      <c r="O13" s="119">
        <f t="shared" si="1"/>
        <v>161</v>
      </c>
      <c r="P13" s="71">
        <v>67</v>
      </c>
      <c r="Q13" s="71">
        <v>7</v>
      </c>
      <c r="R13" s="71">
        <v>87</v>
      </c>
      <c r="S13" s="71">
        <v>0</v>
      </c>
      <c r="T13" s="119">
        <f t="shared" si="2"/>
        <v>161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161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8</v>
      </c>
      <c r="J14" s="71">
        <v>30</v>
      </c>
      <c r="K14" s="71">
        <v>14</v>
      </c>
      <c r="L14" s="71">
        <v>3</v>
      </c>
      <c r="M14" s="71">
        <v>38</v>
      </c>
      <c r="N14" s="71">
        <v>0</v>
      </c>
      <c r="O14" s="119">
        <v>93</v>
      </c>
      <c r="P14" s="71">
        <v>32</v>
      </c>
      <c r="Q14" s="71">
        <v>6</v>
      </c>
      <c r="R14" s="71">
        <v>55</v>
      </c>
      <c r="S14" s="71">
        <v>0</v>
      </c>
      <c r="T14" s="119">
        <v>93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2</v>
      </c>
      <c r="AC14">
        <f t="shared" si="0"/>
        <v>93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13</v>
      </c>
      <c r="J15" s="71">
        <v>62</v>
      </c>
      <c r="K15" s="71">
        <v>20</v>
      </c>
      <c r="L15" s="71">
        <v>9</v>
      </c>
      <c r="M15" s="71">
        <v>56</v>
      </c>
      <c r="N15" s="71">
        <v>0</v>
      </c>
      <c r="O15" s="119">
        <f t="shared" si="1"/>
        <v>160</v>
      </c>
      <c r="P15" s="71">
        <v>92</v>
      </c>
      <c r="Q15" s="71">
        <v>48</v>
      </c>
      <c r="R15" s="71">
        <v>20</v>
      </c>
      <c r="S15" s="71">
        <v>0</v>
      </c>
      <c r="T15" s="119">
        <f t="shared" si="2"/>
        <v>160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0"/>
        <v>160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7</v>
      </c>
      <c r="J16" s="71">
        <v>33</v>
      </c>
      <c r="K16" s="71">
        <v>22</v>
      </c>
      <c r="L16" s="71">
        <v>6</v>
      </c>
      <c r="M16" s="71">
        <v>43</v>
      </c>
      <c r="N16" s="71">
        <v>0</v>
      </c>
      <c r="O16" s="119">
        <v>111</v>
      </c>
      <c r="P16" s="71">
        <v>28</v>
      </c>
      <c r="Q16" s="71">
        <v>46</v>
      </c>
      <c r="R16" s="71">
        <v>37</v>
      </c>
      <c r="S16" s="71">
        <v>0</v>
      </c>
      <c r="T16" s="119">
        <v>111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>
        <v>4</v>
      </c>
      <c r="AB16" s="71">
        <v>2</v>
      </c>
      <c r="AC16">
        <f t="shared" si="0"/>
        <v>111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3</v>
      </c>
      <c r="J17" s="71">
        <v>5</v>
      </c>
      <c r="K17" s="71">
        <v>5</v>
      </c>
      <c r="L17" s="71">
        <v>1</v>
      </c>
      <c r="M17" s="71">
        <v>18</v>
      </c>
      <c r="N17" s="71">
        <v>0</v>
      </c>
      <c r="O17" s="119">
        <f t="shared" si="1"/>
        <v>32</v>
      </c>
      <c r="P17" s="71">
        <v>15</v>
      </c>
      <c r="Q17" s="71">
        <v>0</v>
      </c>
      <c r="R17" s="71">
        <v>17</v>
      </c>
      <c r="S17" s="71">
        <v>0</v>
      </c>
      <c r="T17" s="119">
        <f t="shared" si="2"/>
        <v>32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32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2</v>
      </c>
      <c r="G18" s="71">
        <v>0</v>
      </c>
      <c r="H18" s="72">
        <v>2</v>
      </c>
      <c r="I18" s="71">
        <v>7</v>
      </c>
      <c r="J18" s="71">
        <v>15</v>
      </c>
      <c r="K18" s="71">
        <v>7</v>
      </c>
      <c r="L18" s="71">
        <v>2</v>
      </c>
      <c r="M18" s="71">
        <v>22</v>
      </c>
      <c r="N18" s="71">
        <v>0</v>
      </c>
      <c r="O18" s="119">
        <v>53</v>
      </c>
      <c r="P18" s="71">
        <v>9</v>
      </c>
      <c r="Q18" s="71">
        <v>12</v>
      </c>
      <c r="R18" s="71">
        <v>24</v>
      </c>
      <c r="S18" s="71">
        <v>10</v>
      </c>
      <c r="T18" s="119">
        <v>55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20</v>
      </c>
      <c r="K19" s="71">
        <v>5</v>
      </c>
      <c r="L19" s="71">
        <v>6</v>
      </c>
      <c r="M19" s="71">
        <v>35</v>
      </c>
      <c r="N19" s="71">
        <v>1</v>
      </c>
      <c r="O19" s="119">
        <f t="shared" si="1"/>
        <v>69</v>
      </c>
      <c r="P19" s="71">
        <v>34</v>
      </c>
      <c r="Q19" s="71">
        <v>1</v>
      </c>
      <c r="R19" s="71">
        <v>5</v>
      </c>
      <c r="S19" s="71">
        <v>29</v>
      </c>
      <c r="T19" s="119">
        <f t="shared" si="2"/>
        <v>69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69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15</v>
      </c>
      <c r="K20" s="71">
        <v>3</v>
      </c>
      <c r="L20" s="71">
        <v>3</v>
      </c>
      <c r="M20" s="71">
        <v>19</v>
      </c>
      <c r="N20" s="71">
        <v>0</v>
      </c>
      <c r="O20" s="119">
        <f t="shared" si="1"/>
        <v>43</v>
      </c>
      <c r="P20" s="71">
        <v>17</v>
      </c>
      <c r="Q20" s="71">
        <v>7</v>
      </c>
      <c r="R20" s="71">
        <v>19</v>
      </c>
      <c r="S20" s="71">
        <v>0</v>
      </c>
      <c r="T20" s="119">
        <f t="shared" si="2"/>
        <v>43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43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1</v>
      </c>
      <c r="E21" s="88">
        <v>0</v>
      </c>
      <c r="F21" s="88">
        <v>0</v>
      </c>
      <c r="G21" s="88">
        <v>0</v>
      </c>
      <c r="H21" s="89">
        <v>1</v>
      </c>
      <c r="I21" s="88">
        <v>15</v>
      </c>
      <c r="J21" s="88">
        <v>67</v>
      </c>
      <c r="K21" s="88">
        <v>32</v>
      </c>
      <c r="L21" s="88">
        <v>8</v>
      </c>
      <c r="M21" s="88">
        <v>115</v>
      </c>
      <c r="N21" s="88">
        <v>0</v>
      </c>
      <c r="O21" s="119">
        <f t="shared" si="1"/>
        <v>237</v>
      </c>
      <c r="P21" s="88">
        <v>188</v>
      </c>
      <c r="Q21" s="88">
        <v>22</v>
      </c>
      <c r="R21" s="88">
        <v>28</v>
      </c>
      <c r="S21" s="88">
        <v>0</v>
      </c>
      <c r="T21" s="119">
        <f t="shared" si="2"/>
        <v>238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238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29</v>
      </c>
      <c r="K22" s="71">
        <v>15</v>
      </c>
      <c r="L22" s="71">
        <v>10</v>
      </c>
      <c r="M22" s="71">
        <v>49</v>
      </c>
      <c r="N22" s="71">
        <v>0</v>
      </c>
      <c r="O22" s="119">
        <f t="shared" si="1"/>
        <v>108</v>
      </c>
      <c r="P22" s="71">
        <v>72</v>
      </c>
      <c r="Q22" s="71">
        <v>1</v>
      </c>
      <c r="R22" s="71">
        <v>35</v>
      </c>
      <c r="S22" s="71">
        <v>0</v>
      </c>
      <c r="T22" s="119">
        <f t="shared" si="2"/>
        <v>108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108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1">
        <v>13</v>
      </c>
      <c r="J23" s="71">
        <v>54</v>
      </c>
      <c r="K23" s="71">
        <v>20</v>
      </c>
      <c r="L23" s="71">
        <v>8</v>
      </c>
      <c r="M23" s="71">
        <v>94</v>
      </c>
      <c r="N23" s="71">
        <v>0</v>
      </c>
      <c r="O23" s="119">
        <f t="shared" si="1"/>
        <v>189</v>
      </c>
      <c r="P23" s="71">
        <v>87</v>
      </c>
      <c r="Q23" s="71">
        <v>102</v>
      </c>
      <c r="R23" s="71">
        <v>0</v>
      </c>
      <c r="S23" s="71">
        <v>0</v>
      </c>
      <c r="T23" s="119">
        <f t="shared" si="2"/>
        <v>189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189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5</v>
      </c>
      <c r="J24" s="71">
        <v>11</v>
      </c>
      <c r="K24" s="71">
        <v>10</v>
      </c>
      <c r="L24" s="71">
        <v>3</v>
      </c>
      <c r="M24" s="71">
        <v>35</v>
      </c>
      <c r="N24" s="71">
        <v>0</v>
      </c>
      <c r="O24" s="119">
        <v>64</v>
      </c>
      <c r="P24" s="71">
        <v>31</v>
      </c>
      <c r="Q24" s="71">
        <v>33</v>
      </c>
      <c r="R24" s="71">
        <v>0</v>
      </c>
      <c r="S24" s="71">
        <v>0</v>
      </c>
      <c r="T24" s="119">
        <v>64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0"/>
        <v>64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10</v>
      </c>
      <c r="K25" s="71">
        <v>5</v>
      </c>
      <c r="L25" s="71">
        <v>6</v>
      </c>
      <c r="M25" s="71">
        <v>44</v>
      </c>
      <c r="N25" s="71">
        <v>0</v>
      </c>
      <c r="O25" s="119">
        <v>68</v>
      </c>
      <c r="P25" s="71">
        <v>30</v>
      </c>
      <c r="Q25" s="71">
        <v>29</v>
      </c>
      <c r="R25" s="71">
        <v>9</v>
      </c>
      <c r="S25" s="71">
        <v>0</v>
      </c>
      <c r="T25" s="119">
        <v>68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68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7</v>
      </c>
      <c r="J26" s="71">
        <v>26</v>
      </c>
      <c r="K26" s="71">
        <v>10</v>
      </c>
      <c r="L26" s="71">
        <v>1</v>
      </c>
      <c r="M26" s="71">
        <v>39</v>
      </c>
      <c r="N26" s="71">
        <v>0</v>
      </c>
      <c r="O26" s="119">
        <f t="shared" si="1"/>
        <v>83</v>
      </c>
      <c r="P26" s="71">
        <v>25</v>
      </c>
      <c r="Q26" s="71">
        <v>37</v>
      </c>
      <c r="R26" s="71">
        <v>14</v>
      </c>
      <c r="S26" s="71">
        <v>7</v>
      </c>
      <c r="T26" s="119">
        <f t="shared" si="2"/>
        <v>83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83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14</v>
      </c>
      <c r="J27" s="71">
        <v>80</v>
      </c>
      <c r="K27" s="71">
        <v>31</v>
      </c>
      <c r="L27" s="71">
        <v>8</v>
      </c>
      <c r="M27" s="71">
        <v>64</v>
      </c>
      <c r="N27" s="71">
        <v>0</v>
      </c>
      <c r="O27" s="119">
        <v>197</v>
      </c>
      <c r="P27" s="71">
        <v>80</v>
      </c>
      <c r="Q27" s="71">
        <v>43</v>
      </c>
      <c r="R27" s="71">
        <v>74</v>
      </c>
      <c r="S27" s="71">
        <v>0</v>
      </c>
      <c r="T27" s="119">
        <v>197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197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3</v>
      </c>
      <c r="J28" s="71">
        <v>19</v>
      </c>
      <c r="K28" s="71">
        <v>9</v>
      </c>
      <c r="L28" s="71">
        <v>2</v>
      </c>
      <c r="M28" s="71">
        <v>29</v>
      </c>
      <c r="N28" s="71">
        <v>0</v>
      </c>
      <c r="O28" s="119">
        <v>62</v>
      </c>
      <c r="P28" s="71">
        <v>11</v>
      </c>
      <c r="Q28" s="71">
        <v>5</v>
      </c>
      <c r="R28" s="71">
        <v>32</v>
      </c>
      <c r="S28" s="71">
        <v>14</v>
      </c>
      <c r="T28" s="119">
        <v>62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62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119">
        <f t="shared" si="1"/>
        <v>0</v>
      </c>
      <c r="P29" s="71"/>
      <c r="Q29" s="71"/>
      <c r="R29" s="71"/>
      <c r="S29" s="71"/>
      <c r="T29" s="119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15</v>
      </c>
      <c r="J30" s="71">
        <v>78</v>
      </c>
      <c r="K30" s="71">
        <v>28</v>
      </c>
      <c r="L30" s="71">
        <v>13</v>
      </c>
      <c r="M30" s="71">
        <v>38</v>
      </c>
      <c r="N30" s="71">
        <v>0</v>
      </c>
      <c r="O30" s="119">
        <v>172</v>
      </c>
      <c r="P30" s="71">
        <v>101</v>
      </c>
      <c r="Q30" s="71">
        <v>32</v>
      </c>
      <c r="R30" s="71">
        <v>39</v>
      </c>
      <c r="S30" s="71">
        <v>0</v>
      </c>
      <c r="T30" s="119">
        <v>172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172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0</v>
      </c>
      <c r="L31" s="71">
        <v>1</v>
      </c>
      <c r="M31" s="71">
        <v>0</v>
      </c>
      <c r="N31" s="71">
        <v>0</v>
      </c>
      <c r="O31" s="119">
        <f t="shared" si="1"/>
        <v>2</v>
      </c>
      <c r="P31" s="71">
        <v>2</v>
      </c>
      <c r="Q31" s="71">
        <v>0</v>
      </c>
      <c r="R31" s="71">
        <v>0</v>
      </c>
      <c r="S31" s="71">
        <v>0</v>
      </c>
      <c r="T31" s="119">
        <f t="shared" si="2"/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13</v>
      </c>
      <c r="J32" s="71">
        <v>47</v>
      </c>
      <c r="K32" s="71">
        <v>11</v>
      </c>
      <c r="L32" s="71">
        <v>4</v>
      </c>
      <c r="M32" s="71">
        <v>8</v>
      </c>
      <c r="N32" s="71">
        <v>0</v>
      </c>
      <c r="O32" s="119">
        <f t="shared" si="1"/>
        <v>83</v>
      </c>
      <c r="P32" s="71">
        <v>25</v>
      </c>
      <c r="Q32" s="71">
        <v>34</v>
      </c>
      <c r="R32" s="71">
        <v>23</v>
      </c>
      <c r="S32" s="71">
        <v>1</v>
      </c>
      <c r="T32" s="119">
        <f t="shared" si="2"/>
        <v>83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83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119">
        <f t="shared" si="1"/>
        <v>0</v>
      </c>
      <c r="P33" s="71"/>
      <c r="Q33" s="71"/>
      <c r="R33" s="71"/>
      <c r="S33" s="71"/>
      <c r="T33" s="119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19">
        <v>0</v>
      </c>
      <c r="P34" s="71">
        <v>0</v>
      </c>
      <c r="Q34" s="71">
        <v>0</v>
      </c>
      <c r="R34" s="71">
        <v>0</v>
      </c>
      <c r="S34" s="71">
        <v>0</v>
      </c>
      <c r="T34" s="119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119">
        <v>0</v>
      </c>
      <c r="P35" s="73">
        <v>0</v>
      </c>
      <c r="Q35" s="73">
        <v>0</v>
      </c>
      <c r="R35" s="73">
        <v>0</v>
      </c>
      <c r="S35" s="73">
        <v>0</v>
      </c>
      <c r="T35" s="119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>
        <f t="shared" si="0"/>
        <v>0</v>
      </c>
    </row>
    <row r="36" spans="1:29" ht="13.5" thickBot="1">
      <c r="A36" s="33" t="s">
        <v>62</v>
      </c>
      <c r="B36" s="67">
        <f aca="true" t="shared" si="3" ref="B36:AB36">SUM(B7:B35)</f>
        <v>0</v>
      </c>
      <c r="C36" s="67">
        <f t="shared" si="3"/>
        <v>0</v>
      </c>
      <c r="D36" s="67">
        <f t="shared" si="3"/>
        <v>1</v>
      </c>
      <c r="E36" s="67">
        <f t="shared" si="3"/>
        <v>0</v>
      </c>
      <c r="F36" s="67">
        <f t="shared" si="3"/>
        <v>2</v>
      </c>
      <c r="G36" s="67">
        <f t="shared" si="3"/>
        <v>0</v>
      </c>
      <c r="H36" s="67">
        <f t="shared" si="3"/>
        <v>3</v>
      </c>
      <c r="I36" s="67">
        <f t="shared" si="3"/>
        <v>153</v>
      </c>
      <c r="J36" s="67">
        <f t="shared" si="3"/>
        <v>679</v>
      </c>
      <c r="K36" s="67">
        <f t="shared" si="3"/>
        <v>290</v>
      </c>
      <c r="L36" s="67">
        <f t="shared" si="3"/>
        <v>103</v>
      </c>
      <c r="M36" s="67">
        <f t="shared" si="3"/>
        <v>849</v>
      </c>
      <c r="N36" s="67">
        <f t="shared" si="3"/>
        <v>1</v>
      </c>
      <c r="O36" s="119">
        <f t="shared" si="1"/>
        <v>2075</v>
      </c>
      <c r="P36" s="67">
        <f t="shared" si="3"/>
        <v>975</v>
      </c>
      <c r="Q36" s="67">
        <f t="shared" si="3"/>
        <v>493</v>
      </c>
      <c r="R36" s="67">
        <f t="shared" si="3"/>
        <v>549</v>
      </c>
      <c r="S36" s="67">
        <f t="shared" si="3"/>
        <v>61</v>
      </c>
      <c r="T36" s="119">
        <f t="shared" si="2"/>
        <v>2078</v>
      </c>
      <c r="U36" s="67">
        <f t="shared" si="3"/>
        <v>0</v>
      </c>
      <c r="V36" s="67">
        <f t="shared" si="3"/>
        <v>1</v>
      </c>
      <c r="W36" s="67">
        <f t="shared" si="3"/>
        <v>0</v>
      </c>
      <c r="X36" s="67">
        <f t="shared" si="3"/>
        <v>0</v>
      </c>
      <c r="Y36" s="67">
        <f t="shared" si="3"/>
        <v>0</v>
      </c>
      <c r="Z36" s="67">
        <f t="shared" si="3"/>
        <v>0</v>
      </c>
      <c r="AA36" s="67">
        <f t="shared" si="3"/>
        <v>101</v>
      </c>
      <c r="AB36" s="67">
        <f t="shared" si="3"/>
        <v>58</v>
      </c>
      <c r="AC36">
        <f t="shared" si="0"/>
        <v>2078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153</v>
      </c>
      <c r="K40" s="36">
        <f>C36+J36</f>
        <v>679</v>
      </c>
      <c r="L40" s="36">
        <f>D36+K36</f>
        <v>291</v>
      </c>
      <c r="M40" s="36">
        <f>E36+F36+L36+M36</f>
        <v>954</v>
      </c>
      <c r="N40" s="36">
        <f>G36+N36</f>
        <v>1</v>
      </c>
      <c r="O40" s="36">
        <f>SUM(J40:N40)</f>
        <v>2078</v>
      </c>
      <c r="P40" s="36">
        <f>P36</f>
        <v>975</v>
      </c>
      <c r="Q40" s="36">
        <f>Q36</f>
        <v>493</v>
      </c>
      <c r="R40" s="36">
        <f>R36</f>
        <v>549</v>
      </c>
      <c r="S40" s="36">
        <f>S36</f>
        <v>61</v>
      </c>
      <c r="T40" s="156">
        <f>SUM(P40:S40)</f>
        <v>2078</v>
      </c>
      <c r="U40" s="113"/>
      <c r="W40" s="36">
        <f>$AB$36</f>
        <v>58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0.8515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29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1</v>
      </c>
      <c r="J7" s="71">
        <v>1</v>
      </c>
      <c r="K7" s="71">
        <v>0</v>
      </c>
      <c r="L7" s="71">
        <v>0</v>
      </c>
      <c r="M7" s="71">
        <v>1</v>
      </c>
      <c r="N7" s="71">
        <v>0</v>
      </c>
      <c r="O7" s="72">
        <v>0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3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9</v>
      </c>
      <c r="K8" s="71">
        <v>4</v>
      </c>
      <c r="L8" s="71">
        <v>3</v>
      </c>
      <c r="M8" s="71">
        <v>14</v>
      </c>
      <c r="N8" s="71">
        <v>0</v>
      </c>
      <c r="O8" s="72">
        <v>31</v>
      </c>
      <c r="P8" s="71">
        <v>3</v>
      </c>
      <c r="Q8" s="71">
        <v>12</v>
      </c>
      <c r="R8" s="71">
        <v>16</v>
      </c>
      <c r="S8" s="71">
        <v>0</v>
      </c>
      <c r="T8" s="72">
        <v>31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31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2</v>
      </c>
      <c r="J9" s="71">
        <v>1</v>
      </c>
      <c r="K9" s="71">
        <v>0</v>
      </c>
      <c r="L9" s="71">
        <v>0</v>
      </c>
      <c r="M9" s="71">
        <v>1</v>
      </c>
      <c r="N9" s="71">
        <v>0</v>
      </c>
      <c r="O9" s="72">
        <v>4</v>
      </c>
      <c r="P9" s="71">
        <v>4</v>
      </c>
      <c r="Q9" s="71">
        <v>0</v>
      </c>
      <c r="R9" s="71">
        <v>0</v>
      </c>
      <c r="S9" s="71">
        <v>0</v>
      </c>
      <c r="T9" s="72">
        <v>4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4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3</v>
      </c>
      <c r="K10" s="71">
        <v>1</v>
      </c>
      <c r="L10" s="71">
        <v>0</v>
      </c>
      <c r="M10" s="71">
        <v>0</v>
      </c>
      <c r="N10" s="71">
        <v>0</v>
      </c>
      <c r="O10" s="72">
        <v>5</v>
      </c>
      <c r="P10" s="71">
        <v>5</v>
      </c>
      <c r="Q10" s="71">
        <v>0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1</v>
      </c>
      <c r="AC10">
        <f t="shared" si="0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11</v>
      </c>
      <c r="J13" s="71">
        <v>46</v>
      </c>
      <c r="K13" s="71">
        <v>20</v>
      </c>
      <c r="L13" s="71">
        <v>4</v>
      </c>
      <c r="M13" s="71">
        <v>41</v>
      </c>
      <c r="N13" s="71">
        <v>0</v>
      </c>
      <c r="O13" s="72">
        <v>122</v>
      </c>
      <c r="P13" s="71">
        <v>52</v>
      </c>
      <c r="Q13" s="71">
        <v>11</v>
      </c>
      <c r="R13" s="71">
        <v>59</v>
      </c>
      <c r="S13" s="71">
        <v>0</v>
      </c>
      <c r="T13" s="72">
        <v>122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7</v>
      </c>
      <c r="AC13">
        <f t="shared" si="0"/>
        <v>122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29</v>
      </c>
      <c r="K14" s="71">
        <v>7</v>
      </c>
      <c r="L14" s="71">
        <v>7</v>
      </c>
      <c r="M14" s="71">
        <v>51</v>
      </c>
      <c r="N14" s="71">
        <v>0</v>
      </c>
      <c r="O14" s="72">
        <v>98</v>
      </c>
      <c r="P14" s="71">
        <v>38</v>
      </c>
      <c r="Q14" s="71">
        <v>6</v>
      </c>
      <c r="R14" s="71">
        <v>53</v>
      </c>
      <c r="S14" s="71">
        <v>1</v>
      </c>
      <c r="T14" s="72">
        <v>98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2</v>
      </c>
      <c r="AC14">
        <f t="shared" si="0"/>
        <v>98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14</v>
      </c>
      <c r="J15" s="71">
        <v>36</v>
      </c>
      <c r="K15" s="71">
        <v>19</v>
      </c>
      <c r="L15" s="71">
        <v>5</v>
      </c>
      <c r="M15" s="71">
        <v>54</v>
      </c>
      <c r="N15" s="71">
        <v>0</v>
      </c>
      <c r="O15" s="72">
        <v>128</v>
      </c>
      <c r="P15" s="71">
        <v>49</v>
      </c>
      <c r="Q15" s="71">
        <v>48</v>
      </c>
      <c r="R15" s="71">
        <v>31</v>
      </c>
      <c r="S15" s="71">
        <v>0</v>
      </c>
      <c r="T15" s="72">
        <v>128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128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14</v>
      </c>
      <c r="K16" s="71">
        <v>11</v>
      </c>
      <c r="L16" s="71">
        <v>3</v>
      </c>
      <c r="M16" s="71">
        <v>25</v>
      </c>
      <c r="N16" s="71">
        <v>0</v>
      </c>
      <c r="O16" s="72">
        <v>56</v>
      </c>
      <c r="P16" s="71">
        <v>16</v>
      </c>
      <c r="Q16" s="71">
        <v>8</v>
      </c>
      <c r="R16" s="71">
        <v>32</v>
      </c>
      <c r="S16" s="71">
        <v>0</v>
      </c>
      <c r="T16" s="72">
        <v>56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56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4</v>
      </c>
      <c r="K17" s="71">
        <v>2</v>
      </c>
      <c r="L17" s="71">
        <v>1</v>
      </c>
      <c r="M17" s="71">
        <v>13</v>
      </c>
      <c r="N17" s="71">
        <v>0</v>
      </c>
      <c r="O17" s="72">
        <v>22</v>
      </c>
      <c r="P17" s="71">
        <v>10</v>
      </c>
      <c r="Q17" s="71">
        <v>0</v>
      </c>
      <c r="R17" s="71">
        <v>12</v>
      </c>
      <c r="S17" s="71">
        <v>0</v>
      </c>
      <c r="T17" s="72">
        <v>22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22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3</v>
      </c>
      <c r="J18" s="71">
        <v>25</v>
      </c>
      <c r="K18" s="71">
        <v>9</v>
      </c>
      <c r="L18" s="71">
        <v>4</v>
      </c>
      <c r="M18" s="71">
        <v>18</v>
      </c>
      <c r="N18" s="71">
        <v>0</v>
      </c>
      <c r="O18" s="72">
        <v>59</v>
      </c>
      <c r="P18" s="71">
        <v>5</v>
      </c>
      <c r="Q18" s="71">
        <v>10</v>
      </c>
      <c r="R18" s="71">
        <v>32</v>
      </c>
      <c r="S18" s="71">
        <v>13</v>
      </c>
      <c r="T18" s="72">
        <v>60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60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3</v>
      </c>
      <c r="J19" s="71">
        <v>9</v>
      </c>
      <c r="K19" s="71">
        <v>2</v>
      </c>
      <c r="L19" s="71">
        <v>0</v>
      </c>
      <c r="M19" s="71">
        <v>8</v>
      </c>
      <c r="N19" s="71">
        <v>0</v>
      </c>
      <c r="O19" s="72">
        <v>22</v>
      </c>
      <c r="P19" s="71">
        <v>20</v>
      </c>
      <c r="Q19" s="71">
        <v>1</v>
      </c>
      <c r="R19" s="71">
        <v>1</v>
      </c>
      <c r="S19" s="71">
        <v>0</v>
      </c>
      <c r="T19" s="72">
        <v>22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6</v>
      </c>
      <c r="AC19">
        <f t="shared" si="0"/>
        <v>22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7</v>
      </c>
      <c r="J20" s="71">
        <v>11</v>
      </c>
      <c r="K20" s="71">
        <v>2</v>
      </c>
      <c r="L20" s="71">
        <v>1</v>
      </c>
      <c r="M20" s="71">
        <v>9</v>
      </c>
      <c r="N20" s="71">
        <v>0</v>
      </c>
      <c r="O20" s="72">
        <v>30</v>
      </c>
      <c r="P20" s="71">
        <v>13</v>
      </c>
      <c r="Q20" s="71">
        <v>3</v>
      </c>
      <c r="R20" s="71">
        <v>14</v>
      </c>
      <c r="S20" s="71">
        <v>0</v>
      </c>
      <c r="T20" s="72">
        <v>30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30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5</v>
      </c>
      <c r="J21" s="71">
        <v>51</v>
      </c>
      <c r="K21" s="71">
        <v>18</v>
      </c>
      <c r="L21" s="71">
        <v>8</v>
      </c>
      <c r="M21" s="71">
        <v>97</v>
      </c>
      <c r="N21" s="71">
        <v>0</v>
      </c>
      <c r="O21" s="72">
        <v>179</v>
      </c>
      <c r="P21" s="71">
        <v>126</v>
      </c>
      <c r="Q21" s="71">
        <v>13</v>
      </c>
      <c r="R21" s="71">
        <v>40</v>
      </c>
      <c r="S21" s="71">
        <v>0</v>
      </c>
      <c r="T21" s="72">
        <v>179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179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4</v>
      </c>
      <c r="J22" s="71">
        <v>31</v>
      </c>
      <c r="K22" s="71">
        <v>10</v>
      </c>
      <c r="L22" s="71">
        <v>9</v>
      </c>
      <c r="M22" s="71">
        <v>51</v>
      </c>
      <c r="N22" s="71">
        <v>0</v>
      </c>
      <c r="O22" s="72">
        <v>105</v>
      </c>
      <c r="P22" s="71">
        <v>69</v>
      </c>
      <c r="Q22" s="71">
        <v>1</v>
      </c>
      <c r="R22" s="71">
        <v>35</v>
      </c>
      <c r="S22" s="71">
        <v>0</v>
      </c>
      <c r="T22" s="72">
        <v>105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105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1</v>
      </c>
      <c r="H23" s="72">
        <v>1</v>
      </c>
      <c r="I23" s="71">
        <v>6</v>
      </c>
      <c r="J23" s="71">
        <v>33</v>
      </c>
      <c r="K23" s="71">
        <v>24</v>
      </c>
      <c r="L23" s="71">
        <v>6</v>
      </c>
      <c r="M23" s="71">
        <v>71</v>
      </c>
      <c r="N23" s="71">
        <v>0</v>
      </c>
      <c r="O23" s="72">
        <v>140</v>
      </c>
      <c r="P23" s="71">
        <v>74</v>
      </c>
      <c r="Q23" s="71">
        <v>66</v>
      </c>
      <c r="R23" s="71">
        <v>1</v>
      </c>
      <c r="S23" s="71">
        <v>0</v>
      </c>
      <c r="T23" s="72">
        <v>141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141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5</v>
      </c>
      <c r="J24" s="71">
        <v>15</v>
      </c>
      <c r="K24" s="71">
        <v>3</v>
      </c>
      <c r="L24" s="71">
        <v>3</v>
      </c>
      <c r="M24" s="71">
        <v>35</v>
      </c>
      <c r="N24" s="71">
        <v>3</v>
      </c>
      <c r="O24" s="72">
        <v>64</v>
      </c>
      <c r="P24" s="71">
        <v>30</v>
      </c>
      <c r="Q24" s="71">
        <v>34</v>
      </c>
      <c r="R24" s="71">
        <v>0</v>
      </c>
      <c r="S24" s="71">
        <v>0</v>
      </c>
      <c r="T24" s="72">
        <v>64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>
        <f t="shared" si="0"/>
        <v>64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1</v>
      </c>
      <c r="J25" s="71">
        <v>20</v>
      </c>
      <c r="K25" s="71">
        <v>3</v>
      </c>
      <c r="L25" s="71">
        <v>4</v>
      </c>
      <c r="M25" s="71">
        <v>34</v>
      </c>
      <c r="N25" s="71">
        <v>0</v>
      </c>
      <c r="O25" s="72">
        <v>62</v>
      </c>
      <c r="P25" s="71">
        <v>39</v>
      </c>
      <c r="Q25" s="71">
        <v>20</v>
      </c>
      <c r="R25" s="71">
        <v>3</v>
      </c>
      <c r="S25" s="71">
        <v>0</v>
      </c>
      <c r="T25" s="72">
        <v>62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3</v>
      </c>
      <c r="AC25">
        <f t="shared" si="0"/>
        <v>62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5</v>
      </c>
      <c r="J26" s="71">
        <v>34</v>
      </c>
      <c r="K26" s="71">
        <v>11</v>
      </c>
      <c r="L26" s="71">
        <v>5</v>
      </c>
      <c r="M26" s="71">
        <v>25</v>
      </c>
      <c r="N26" s="71">
        <v>0</v>
      </c>
      <c r="O26" s="72">
        <v>80</v>
      </c>
      <c r="P26" s="71">
        <v>39</v>
      </c>
      <c r="Q26" s="71">
        <v>22</v>
      </c>
      <c r="R26" s="71">
        <v>13</v>
      </c>
      <c r="S26" s="71">
        <v>6</v>
      </c>
      <c r="T26" s="72">
        <v>80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13</v>
      </c>
      <c r="AB26" s="71">
        <v>1</v>
      </c>
      <c r="AC26">
        <f t="shared" si="0"/>
        <v>80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13</v>
      </c>
      <c r="J27" s="71">
        <v>97</v>
      </c>
      <c r="K27" s="71">
        <v>32</v>
      </c>
      <c r="L27" s="71">
        <v>11</v>
      </c>
      <c r="M27" s="71">
        <v>85</v>
      </c>
      <c r="N27" s="71">
        <v>0</v>
      </c>
      <c r="O27" s="72">
        <v>238</v>
      </c>
      <c r="P27" s="71">
        <v>120</v>
      </c>
      <c r="Q27" s="71">
        <v>25</v>
      </c>
      <c r="R27" s="71">
        <v>93</v>
      </c>
      <c r="S27" s="71">
        <v>0</v>
      </c>
      <c r="T27" s="72">
        <v>238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238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19</v>
      </c>
      <c r="K28" s="71">
        <v>9</v>
      </c>
      <c r="L28" s="71">
        <v>4</v>
      </c>
      <c r="M28" s="71">
        <v>39</v>
      </c>
      <c r="N28" s="71">
        <v>0</v>
      </c>
      <c r="O28" s="72">
        <v>78</v>
      </c>
      <c r="P28" s="71">
        <v>25</v>
      </c>
      <c r="Q28" s="71">
        <v>6</v>
      </c>
      <c r="R28" s="71">
        <v>33</v>
      </c>
      <c r="S28" s="71">
        <v>14</v>
      </c>
      <c r="T28" s="72">
        <v>78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78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12</v>
      </c>
      <c r="J30" s="71">
        <v>70</v>
      </c>
      <c r="K30" s="71">
        <v>22</v>
      </c>
      <c r="L30" s="71">
        <v>6</v>
      </c>
      <c r="M30" s="71">
        <v>36</v>
      </c>
      <c r="N30" s="71">
        <v>0</v>
      </c>
      <c r="O30" s="72">
        <v>146</v>
      </c>
      <c r="P30" s="71">
        <v>78</v>
      </c>
      <c r="Q30" s="71">
        <v>21</v>
      </c>
      <c r="R30" s="71">
        <v>47</v>
      </c>
      <c r="S30" s="71">
        <v>0</v>
      </c>
      <c r="T30" s="72">
        <v>146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146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1</v>
      </c>
      <c r="K31" s="71">
        <v>0</v>
      </c>
      <c r="L31" s="71">
        <v>0</v>
      </c>
      <c r="M31" s="71">
        <v>0</v>
      </c>
      <c r="N31" s="71">
        <v>0</v>
      </c>
      <c r="O31" s="72">
        <v>2</v>
      </c>
      <c r="P31" s="71">
        <v>2</v>
      </c>
      <c r="Q31" s="71">
        <v>0</v>
      </c>
      <c r="R31" s="71">
        <v>0</v>
      </c>
      <c r="S31" s="71">
        <v>0</v>
      </c>
      <c r="T31" s="72"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13</v>
      </c>
      <c r="J32" s="71">
        <v>50</v>
      </c>
      <c r="K32" s="71">
        <v>9</v>
      </c>
      <c r="L32" s="71">
        <v>4</v>
      </c>
      <c r="M32" s="71">
        <v>21</v>
      </c>
      <c r="N32" s="71">
        <v>0</v>
      </c>
      <c r="O32" s="72">
        <v>97</v>
      </c>
      <c r="P32" s="71">
        <v>50</v>
      </c>
      <c r="Q32" s="71">
        <v>17</v>
      </c>
      <c r="R32" s="71">
        <v>30</v>
      </c>
      <c r="S32" s="71">
        <v>0</v>
      </c>
      <c r="T32" s="72">
        <v>97</v>
      </c>
      <c r="U32" s="71">
        <v>0</v>
      </c>
      <c r="V32" s="72">
        <v>4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97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4">
        <v>0</v>
      </c>
      <c r="P35" s="73">
        <v>0</v>
      </c>
      <c r="Q35" s="73">
        <v>0</v>
      </c>
      <c r="R35" s="73">
        <v>0</v>
      </c>
      <c r="S35" s="73">
        <v>0</v>
      </c>
      <c r="T35" s="74">
        <v>0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0</v>
      </c>
      <c r="AC35">
        <f t="shared" si="0"/>
        <v>0</v>
      </c>
    </row>
    <row r="36" spans="1:29" ht="13.5" thickBot="1">
      <c r="A36" s="33" t="s">
        <v>62</v>
      </c>
      <c r="B36" s="77">
        <f aca="true" t="shared" si="1" ref="B36:AB36">SUM(B7:B35)</f>
        <v>0</v>
      </c>
      <c r="C36" s="77">
        <f t="shared" si="1"/>
        <v>1</v>
      </c>
      <c r="D36" s="77">
        <f t="shared" si="1"/>
        <v>0</v>
      </c>
      <c r="E36" s="77">
        <f t="shared" si="1"/>
        <v>0</v>
      </c>
      <c r="F36" s="77">
        <f t="shared" si="1"/>
        <v>0</v>
      </c>
      <c r="G36" s="77">
        <f t="shared" si="1"/>
        <v>1</v>
      </c>
      <c r="H36" s="77">
        <f t="shared" si="1"/>
        <v>2</v>
      </c>
      <c r="I36" s="77">
        <f t="shared" si="1"/>
        <v>124</v>
      </c>
      <c r="J36" s="77">
        <f t="shared" si="1"/>
        <v>610</v>
      </c>
      <c r="K36" s="77">
        <f t="shared" si="1"/>
        <v>218</v>
      </c>
      <c r="L36" s="77">
        <f t="shared" si="1"/>
        <v>88</v>
      </c>
      <c r="M36" s="77">
        <f t="shared" si="1"/>
        <v>729</v>
      </c>
      <c r="N36" s="77">
        <f t="shared" si="1"/>
        <v>3</v>
      </c>
      <c r="O36" s="77">
        <f t="shared" si="1"/>
        <v>1769</v>
      </c>
      <c r="P36" s="77">
        <f t="shared" si="1"/>
        <v>871</v>
      </c>
      <c r="Q36" s="77">
        <f t="shared" si="1"/>
        <v>324</v>
      </c>
      <c r="R36" s="77">
        <f t="shared" si="1"/>
        <v>545</v>
      </c>
      <c r="S36" s="77">
        <f t="shared" si="1"/>
        <v>34</v>
      </c>
      <c r="T36" s="77">
        <f t="shared" si="1"/>
        <v>1774</v>
      </c>
      <c r="U36" s="77">
        <f t="shared" si="1"/>
        <v>0</v>
      </c>
      <c r="V36" s="77">
        <f t="shared" si="1"/>
        <v>4</v>
      </c>
      <c r="W36" s="77">
        <f t="shared" si="1"/>
        <v>0</v>
      </c>
      <c r="X36" s="77">
        <f t="shared" si="1"/>
        <v>0</v>
      </c>
      <c r="Y36" s="77">
        <f t="shared" si="1"/>
        <v>0</v>
      </c>
      <c r="Z36" s="77">
        <f t="shared" si="1"/>
        <v>0</v>
      </c>
      <c r="AA36" s="77">
        <f t="shared" si="1"/>
        <v>97</v>
      </c>
      <c r="AB36" s="77">
        <f t="shared" si="1"/>
        <v>58</v>
      </c>
      <c r="AC36">
        <f t="shared" si="0"/>
        <v>1774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124</v>
      </c>
      <c r="K40" s="36">
        <f>C36+J36</f>
        <v>611</v>
      </c>
      <c r="L40" s="36">
        <f>D36+K36</f>
        <v>218</v>
      </c>
      <c r="M40" s="36">
        <f>E36+F36+L36+M36</f>
        <v>817</v>
      </c>
      <c r="N40" s="36">
        <f>G36+N36</f>
        <v>4</v>
      </c>
      <c r="O40" s="36">
        <f>SUM(J40:N40)</f>
        <v>1774</v>
      </c>
      <c r="P40" s="36">
        <f>P36</f>
        <v>871</v>
      </c>
      <c r="Q40" s="36">
        <f>Q36</f>
        <v>324</v>
      </c>
      <c r="R40" s="36">
        <f>R36</f>
        <v>545</v>
      </c>
      <c r="S40" s="36">
        <f>S36</f>
        <v>34</v>
      </c>
      <c r="T40" s="156">
        <f>SUM(P40:S40)</f>
        <v>1774</v>
      </c>
      <c r="U40" s="113"/>
      <c r="W40" s="36">
        <f>$AB$36</f>
        <v>58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8" sqref="F38"/>
    </sheetView>
  </sheetViews>
  <sheetFormatPr defaultColWidth="9.140625" defaultRowHeight="12.75"/>
  <cols>
    <col min="1" max="1" width="11.710937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710937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5.57421875" style="0" customWidth="1"/>
    <col min="17" max="19" width="3.7109375" style="0" customWidth="1"/>
    <col min="20" max="20" width="5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1</v>
      </c>
      <c r="M7" s="71">
        <v>0</v>
      </c>
      <c r="N7" s="71">
        <v>0</v>
      </c>
      <c r="O7" s="72">
        <v>2</v>
      </c>
      <c r="P7" s="71">
        <v>2</v>
      </c>
      <c r="Q7" s="71">
        <v>0</v>
      </c>
      <c r="R7" s="71">
        <v>0</v>
      </c>
      <c r="S7" s="71">
        <v>0</v>
      </c>
      <c r="T7" s="72">
        <v>2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2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4</v>
      </c>
      <c r="J8" s="71">
        <v>8</v>
      </c>
      <c r="K8" s="71">
        <v>2</v>
      </c>
      <c r="L8" s="71">
        <v>3</v>
      </c>
      <c r="M8" s="71">
        <v>23</v>
      </c>
      <c r="N8" s="71">
        <v>0</v>
      </c>
      <c r="O8" s="72">
        <v>40</v>
      </c>
      <c r="P8" s="71">
        <v>3</v>
      </c>
      <c r="Q8" s="71">
        <v>10</v>
      </c>
      <c r="R8" s="71">
        <v>27</v>
      </c>
      <c r="S8" s="71">
        <v>0</v>
      </c>
      <c r="T8" s="72">
        <v>40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40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2</v>
      </c>
      <c r="K9" s="71">
        <v>1</v>
      </c>
      <c r="L9" s="71">
        <v>0</v>
      </c>
      <c r="M9" s="71">
        <v>3</v>
      </c>
      <c r="N9" s="71">
        <v>0</v>
      </c>
      <c r="O9" s="72">
        <v>7</v>
      </c>
      <c r="P9" s="71">
        <v>7</v>
      </c>
      <c r="Q9" s="71">
        <v>0</v>
      </c>
      <c r="R9" s="71">
        <v>0</v>
      </c>
      <c r="S9" s="71">
        <v>0</v>
      </c>
      <c r="T9" s="72"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7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3</v>
      </c>
      <c r="K10" s="71">
        <v>2</v>
      </c>
      <c r="L10" s="71">
        <v>1</v>
      </c>
      <c r="M10" s="71">
        <v>4</v>
      </c>
      <c r="N10" s="71">
        <v>0</v>
      </c>
      <c r="O10" s="72">
        <v>10</v>
      </c>
      <c r="P10" s="71">
        <v>7</v>
      </c>
      <c r="Q10" s="71">
        <v>3</v>
      </c>
      <c r="R10" s="71">
        <v>0</v>
      </c>
      <c r="S10" s="71">
        <v>0</v>
      </c>
      <c r="T10" s="72">
        <v>10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10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14</v>
      </c>
      <c r="J13" s="71">
        <v>50</v>
      </c>
      <c r="K13" s="71">
        <v>18</v>
      </c>
      <c r="L13" s="71">
        <v>5</v>
      </c>
      <c r="M13" s="71">
        <v>32</v>
      </c>
      <c r="N13" s="71"/>
      <c r="O13" s="72">
        <v>119</v>
      </c>
      <c r="P13" s="71">
        <v>64</v>
      </c>
      <c r="Q13" s="71">
        <v>12</v>
      </c>
      <c r="R13" s="71">
        <v>43</v>
      </c>
      <c r="S13" s="71"/>
      <c r="T13" s="72">
        <v>119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1</v>
      </c>
      <c r="AC13">
        <f t="shared" si="0"/>
        <v>119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30</v>
      </c>
      <c r="K14" s="71">
        <v>13</v>
      </c>
      <c r="L14" s="71">
        <v>21</v>
      </c>
      <c r="M14" s="71">
        <v>33</v>
      </c>
      <c r="N14" s="71">
        <v>0</v>
      </c>
      <c r="O14" s="72">
        <v>101</v>
      </c>
      <c r="P14" s="71">
        <v>30</v>
      </c>
      <c r="Q14" s="71">
        <v>1</v>
      </c>
      <c r="R14" s="71">
        <v>60</v>
      </c>
      <c r="S14" s="71">
        <v>10</v>
      </c>
      <c r="T14" s="72">
        <v>101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1</v>
      </c>
      <c r="AC14">
        <f t="shared" si="0"/>
        <v>101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12</v>
      </c>
      <c r="J15" s="71">
        <v>62</v>
      </c>
      <c r="K15" s="71">
        <v>20</v>
      </c>
      <c r="L15" s="71">
        <v>12</v>
      </c>
      <c r="M15" s="71">
        <v>47</v>
      </c>
      <c r="N15" s="71">
        <v>0</v>
      </c>
      <c r="O15" s="72">
        <v>153</v>
      </c>
      <c r="P15" s="71">
        <v>69</v>
      </c>
      <c r="Q15" s="71">
        <v>64</v>
      </c>
      <c r="R15" s="71">
        <v>20</v>
      </c>
      <c r="S15" s="71">
        <v>0</v>
      </c>
      <c r="T15" s="72">
        <v>153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0"/>
        <v>153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6</v>
      </c>
      <c r="J16" s="71">
        <v>17</v>
      </c>
      <c r="K16" s="71">
        <v>6</v>
      </c>
      <c r="L16" s="71">
        <v>8</v>
      </c>
      <c r="M16" s="71">
        <v>39</v>
      </c>
      <c r="N16" s="71">
        <v>0</v>
      </c>
      <c r="O16" s="72">
        <v>76</v>
      </c>
      <c r="P16" s="71">
        <v>18</v>
      </c>
      <c r="Q16" s="71">
        <v>12</v>
      </c>
      <c r="R16" s="71">
        <v>46</v>
      </c>
      <c r="S16" s="71">
        <v>0</v>
      </c>
      <c r="T16" s="72">
        <v>76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76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2</v>
      </c>
      <c r="J17" s="71">
        <v>1</v>
      </c>
      <c r="K17" s="71">
        <v>4</v>
      </c>
      <c r="L17" s="71">
        <v>1</v>
      </c>
      <c r="M17" s="71">
        <v>26</v>
      </c>
      <c r="N17" s="71">
        <v>0</v>
      </c>
      <c r="O17" s="72">
        <v>34</v>
      </c>
      <c r="P17" s="71">
        <v>15</v>
      </c>
      <c r="Q17" s="71">
        <v>0</v>
      </c>
      <c r="R17" s="71">
        <v>19</v>
      </c>
      <c r="S17" s="71">
        <v>0</v>
      </c>
      <c r="T17" s="72">
        <v>34</v>
      </c>
      <c r="U17" s="71"/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0"/>
        <v>34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4</v>
      </c>
      <c r="J18" s="71">
        <v>19</v>
      </c>
      <c r="K18" s="71">
        <v>8</v>
      </c>
      <c r="L18" s="71">
        <v>3</v>
      </c>
      <c r="M18" s="71">
        <v>17</v>
      </c>
      <c r="N18" s="71">
        <v>0</v>
      </c>
      <c r="O18" s="72">
        <v>51</v>
      </c>
      <c r="P18" s="71">
        <v>1</v>
      </c>
      <c r="Q18" s="71">
        <v>18</v>
      </c>
      <c r="R18" s="71">
        <v>29</v>
      </c>
      <c r="S18" s="71">
        <v>4</v>
      </c>
      <c r="T18" s="72">
        <v>52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52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6</v>
      </c>
      <c r="J19" s="71">
        <v>19</v>
      </c>
      <c r="K19" s="71">
        <v>10</v>
      </c>
      <c r="L19" s="71">
        <v>6</v>
      </c>
      <c r="M19" s="71">
        <v>33</v>
      </c>
      <c r="N19" s="71">
        <v>0</v>
      </c>
      <c r="O19" s="72">
        <v>74</v>
      </c>
      <c r="P19" s="71">
        <v>58</v>
      </c>
      <c r="Q19" s="71">
        <v>10</v>
      </c>
      <c r="R19" s="71">
        <v>4</v>
      </c>
      <c r="S19" s="71">
        <v>2</v>
      </c>
      <c r="T19" s="72">
        <v>74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74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1</v>
      </c>
      <c r="J20" s="71">
        <v>13</v>
      </c>
      <c r="K20" s="71">
        <v>5</v>
      </c>
      <c r="L20" s="71">
        <v>1</v>
      </c>
      <c r="M20" s="71">
        <v>10</v>
      </c>
      <c r="N20" s="71">
        <v>0</v>
      </c>
      <c r="O20" s="72">
        <v>30</v>
      </c>
      <c r="P20" s="71">
        <v>18</v>
      </c>
      <c r="Q20" s="71">
        <v>5</v>
      </c>
      <c r="R20" s="71">
        <v>7</v>
      </c>
      <c r="S20" s="71">
        <v>0</v>
      </c>
      <c r="T20" s="72">
        <v>30</v>
      </c>
      <c r="U20" s="71">
        <v>0</v>
      </c>
      <c r="V20" s="72">
        <v>1</v>
      </c>
      <c r="W20" s="72">
        <v>1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30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3</v>
      </c>
      <c r="G21" s="71">
        <v>0</v>
      </c>
      <c r="H21" s="72">
        <v>3</v>
      </c>
      <c r="I21" s="71">
        <v>11</v>
      </c>
      <c r="J21" s="71">
        <v>52</v>
      </c>
      <c r="K21" s="71">
        <v>19</v>
      </c>
      <c r="L21" s="71">
        <v>11</v>
      </c>
      <c r="M21" s="71">
        <v>117</v>
      </c>
      <c r="N21" s="71">
        <v>0</v>
      </c>
      <c r="O21" s="72">
        <v>210</v>
      </c>
      <c r="P21" s="71">
        <v>140</v>
      </c>
      <c r="Q21" s="71">
        <v>20</v>
      </c>
      <c r="R21" s="71">
        <v>53</v>
      </c>
      <c r="S21" s="71">
        <v>0</v>
      </c>
      <c r="T21" s="72">
        <v>213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213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5</v>
      </c>
      <c r="J22" s="71">
        <v>24</v>
      </c>
      <c r="K22" s="71">
        <v>18</v>
      </c>
      <c r="L22" s="71">
        <v>3</v>
      </c>
      <c r="M22" s="71">
        <v>69</v>
      </c>
      <c r="N22" s="71">
        <v>0</v>
      </c>
      <c r="O22" s="72">
        <v>119</v>
      </c>
      <c r="P22" s="71">
        <v>87</v>
      </c>
      <c r="Q22" s="71">
        <v>5</v>
      </c>
      <c r="R22" s="71">
        <v>27</v>
      </c>
      <c r="S22" s="71">
        <v>0</v>
      </c>
      <c r="T22" s="72">
        <v>119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119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8</v>
      </c>
      <c r="J23" s="71">
        <v>45</v>
      </c>
      <c r="K23" s="71">
        <v>22</v>
      </c>
      <c r="L23" s="71">
        <v>11</v>
      </c>
      <c r="M23" s="71">
        <v>66</v>
      </c>
      <c r="N23" s="71">
        <v>0</v>
      </c>
      <c r="O23" s="72">
        <v>152</v>
      </c>
      <c r="P23" s="71">
        <v>79</v>
      </c>
      <c r="Q23" s="71">
        <v>72</v>
      </c>
      <c r="R23" s="71">
        <v>1</v>
      </c>
      <c r="S23" s="71">
        <v>0</v>
      </c>
      <c r="T23" s="72">
        <v>152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152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21</v>
      </c>
      <c r="K24" s="71">
        <v>5</v>
      </c>
      <c r="L24" s="71">
        <v>3</v>
      </c>
      <c r="M24" s="71">
        <v>25</v>
      </c>
      <c r="N24" s="71">
        <v>0</v>
      </c>
      <c r="O24" s="72">
        <v>57</v>
      </c>
      <c r="P24" s="71">
        <v>31</v>
      </c>
      <c r="Q24" s="71">
        <v>24</v>
      </c>
      <c r="R24" s="71">
        <v>2</v>
      </c>
      <c r="S24" s="71">
        <v>0</v>
      </c>
      <c r="T24" s="72">
        <v>57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57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15</v>
      </c>
      <c r="K25" s="71">
        <v>9</v>
      </c>
      <c r="L25" s="71">
        <v>3</v>
      </c>
      <c r="M25" s="71">
        <v>21</v>
      </c>
      <c r="N25" s="71">
        <v>0</v>
      </c>
      <c r="O25" s="72">
        <v>51</v>
      </c>
      <c r="P25" s="71">
        <v>29</v>
      </c>
      <c r="Q25" s="71">
        <v>13</v>
      </c>
      <c r="R25" s="71">
        <v>9</v>
      </c>
      <c r="S25" s="71">
        <v>0</v>
      </c>
      <c r="T25" s="72">
        <v>51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3</v>
      </c>
      <c r="AC25">
        <f t="shared" si="0"/>
        <v>51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8</v>
      </c>
      <c r="J26" s="71">
        <v>38</v>
      </c>
      <c r="K26" s="71">
        <v>8</v>
      </c>
      <c r="L26" s="71">
        <v>4</v>
      </c>
      <c r="M26" s="71">
        <v>27</v>
      </c>
      <c r="N26" s="71">
        <v>0</v>
      </c>
      <c r="O26" s="72">
        <v>85</v>
      </c>
      <c r="P26" s="71">
        <v>37</v>
      </c>
      <c r="Q26" s="71">
        <v>20</v>
      </c>
      <c r="R26" s="71">
        <v>23</v>
      </c>
      <c r="S26" s="71">
        <v>5</v>
      </c>
      <c r="T26" s="72">
        <v>85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85</v>
      </c>
    </row>
    <row r="27" spans="1:29" ht="13.5" thickBot="1">
      <c r="A27" s="36" t="s">
        <v>52</v>
      </c>
      <c r="B27" s="71">
        <v>0</v>
      </c>
      <c r="C27" s="71">
        <v>1</v>
      </c>
      <c r="D27" s="71">
        <v>0</v>
      </c>
      <c r="E27" s="71">
        <v>0</v>
      </c>
      <c r="F27" s="71">
        <v>1</v>
      </c>
      <c r="G27" s="71">
        <v>0</v>
      </c>
      <c r="H27" s="72">
        <v>2</v>
      </c>
      <c r="I27" s="71">
        <v>11</v>
      </c>
      <c r="J27" s="71">
        <v>77</v>
      </c>
      <c r="K27" s="71">
        <v>33</v>
      </c>
      <c r="L27" s="71">
        <v>15</v>
      </c>
      <c r="M27" s="71">
        <v>98</v>
      </c>
      <c r="N27" s="71">
        <v>0</v>
      </c>
      <c r="O27" s="72">
        <v>234</v>
      </c>
      <c r="P27" s="71">
        <v>81</v>
      </c>
      <c r="Q27" s="71">
        <v>46</v>
      </c>
      <c r="R27" s="71">
        <v>109</v>
      </c>
      <c r="S27" s="71">
        <v>0</v>
      </c>
      <c r="T27" s="72">
        <v>236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236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6</v>
      </c>
      <c r="J28" s="71">
        <v>22</v>
      </c>
      <c r="K28" s="71">
        <v>8</v>
      </c>
      <c r="L28" s="71">
        <v>2</v>
      </c>
      <c r="M28" s="71">
        <v>30</v>
      </c>
      <c r="N28" s="71">
        <v>1</v>
      </c>
      <c r="O28" s="72">
        <v>69</v>
      </c>
      <c r="P28" s="71">
        <v>22</v>
      </c>
      <c r="Q28" s="71">
        <v>8</v>
      </c>
      <c r="R28" s="71">
        <v>28</v>
      </c>
      <c r="S28" s="71">
        <v>11</v>
      </c>
      <c r="T28" s="72">
        <v>69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0"/>
        <v>69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8</v>
      </c>
      <c r="J30" s="71">
        <v>50</v>
      </c>
      <c r="K30" s="71">
        <v>18</v>
      </c>
      <c r="L30" s="71">
        <v>6</v>
      </c>
      <c r="M30" s="71">
        <v>35</v>
      </c>
      <c r="N30" s="71">
        <v>1</v>
      </c>
      <c r="O30" s="72">
        <v>118</v>
      </c>
      <c r="P30" s="71">
        <v>76</v>
      </c>
      <c r="Q30" s="71">
        <v>9</v>
      </c>
      <c r="R30" s="71">
        <v>32</v>
      </c>
      <c r="S30" s="71">
        <v>1</v>
      </c>
      <c r="T30" s="72">
        <v>118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118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5</v>
      </c>
      <c r="K31" s="71">
        <v>0</v>
      </c>
      <c r="L31" s="71">
        <v>0</v>
      </c>
      <c r="M31" s="71">
        <v>0</v>
      </c>
      <c r="N31" s="71">
        <v>0</v>
      </c>
      <c r="O31" s="72">
        <v>5</v>
      </c>
      <c r="P31" s="71">
        <v>5</v>
      </c>
      <c r="Q31" s="71">
        <v>0</v>
      </c>
      <c r="R31" s="71">
        <v>0</v>
      </c>
      <c r="S31" s="71">
        <v>0</v>
      </c>
      <c r="T31" s="72"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5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8</v>
      </c>
      <c r="J32" s="71">
        <v>52</v>
      </c>
      <c r="K32" s="71">
        <v>13</v>
      </c>
      <c r="L32" s="71">
        <v>1</v>
      </c>
      <c r="M32" s="71">
        <v>17</v>
      </c>
      <c r="N32" s="71">
        <v>0</v>
      </c>
      <c r="O32" s="72">
        <v>91</v>
      </c>
      <c r="P32" s="71">
        <v>42</v>
      </c>
      <c r="Q32" s="71">
        <v>28</v>
      </c>
      <c r="R32" s="71">
        <v>21</v>
      </c>
      <c r="S32" s="71">
        <v>0</v>
      </c>
      <c r="T32" s="72">
        <v>91</v>
      </c>
      <c r="U32" s="71">
        <v>0</v>
      </c>
      <c r="V32" s="72">
        <v>2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91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0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0</v>
      </c>
      <c r="J35" s="73">
        <v>0</v>
      </c>
      <c r="K35" s="73">
        <v>0</v>
      </c>
      <c r="L35" s="73">
        <v>0</v>
      </c>
      <c r="M35" s="73">
        <v>1</v>
      </c>
      <c r="N35" s="73">
        <v>0</v>
      </c>
      <c r="O35" s="74">
        <v>1</v>
      </c>
      <c r="P35" s="73">
        <v>1</v>
      </c>
      <c r="Q35" s="73">
        <v>0</v>
      </c>
      <c r="R35" s="73">
        <v>0</v>
      </c>
      <c r="S35" s="73">
        <v>0</v>
      </c>
      <c r="T35" s="74">
        <v>1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0"/>
        <v>1</v>
      </c>
    </row>
    <row r="36" spans="1:29" ht="13.5" thickBot="1">
      <c r="A36" s="33" t="s">
        <v>62</v>
      </c>
      <c r="B36" s="77">
        <f aca="true" t="shared" si="1" ref="B36:AB36">SUM(B7:B35)</f>
        <v>0</v>
      </c>
      <c r="C36" s="77">
        <f t="shared" si="1"/>
        <v>2</v>
      </c>
      <c r="D36" s="77">
        <f t="shared" si="1"/>
        <v>0</v>
      </c>
      <c r="E36" s="77">
        <f t="shared" si="1"/>
        <v>0</v>
      </c>
      <c r="F36" s="77">
        <f t="shared" si="1"/>
        <v>4</v>
      </c>
      <c r="G36" s="77">
        <f t="shared" si="1"/>
        <v>0</v>
      </c>
      <c r="H36" s="77">
        <f t="shared" si="1"/>
        <v>6</v>
      </c>
      <c r="I36" s="77">
        <f t="shared" si="1"/>
        <v>125</v>
      </c>
      <c r="J36" s="77">
        <f t="shared" si="1"/>
        <v>626</v>
      </c>
      <c r="K36" s="77">
        <f t="shared" si="1"/>
        <v>242</v>
      </c>
      <c r="L36" s="77">
        <f t="shared" si="1"/>
        <v>121</v>
      </c>
      <c r="M36" s="77">
        <f t="shared" si="1"/>
        <v>773</v>
      </c>
      <c r="N36" s="77">
        <f t="shared" si="1"/>
        <v>2</v>
      </c>
      <c r="O36" s="77">
        <f t="shared" si="1"/>
        <v>1889</v>
      </c>
      <c r="P36" s="77">
        <f t="shared" si="1"/>
        <v>922</v>
      </c>
      <c r="Q36" s="77">
        <f t="shared" si="1"/>
        <v>380</v>
      </c>
      <c r="R36" s="77">
        <f t="shared" si="1"/>
        <v>560</v>
      </c>
      <c r="S36" s="77">
        <f t="shared" si="1"/>
        <v>33</v>
      </c>
      <c r="T36" s="77">
        <f t="shared" si="1"/>
        <v>1895</v>
      </c>
      <c r="U36" s="77">
        <f t="shared" si="1"/>
        <v>0</v>
      </c>
      <c r="V36" s="77">
        <f t="shared" si="1"/>
        <v>3</v>
      </c>
      <c r="W36" s="77">
        <f t="shared" si="1"/>
        <v>1</v>
      </c>
      <c r="X36" s="77">
        <f t="shared" si="1"/>
        <v>0</v>
      </c>
      <c r="Y36" s="77">
        <f t="shared" si="1"/>
        <v>0</v>
      </c>
      <c r="Z36" s="77">
        <f t="shared" si="1"/>
        <v>0</v>
      </c>
      <c r="AA36" s="77">
        <f t="shared" si="1"/>
        <v>85</v>
      </c>
      <c r="AB36" s="77">
        <f t="shared" si="1"/>
        <v>60</v>
      </c>
      <c r="AC36">
        <f t="shared" si="0"/>
        <v>1895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125</v>
      </c>
      <c r="K40" s="36">
        <f>C36+J36</f>
        <v>628</v>
      </c>
      <c r="L40" s="36">
        <f>D36+K36</f>
        <v>242</v>
      </c>
      <c r="M40" s="36">
        <f>E36+F36+L36+M36</f>
        <v>898</v>
      </c>
      <c r="N40" s="36">
        <f>G36+N36</f>
        <v>2</v>
      </c>
      <c r="O40" s="36">
        <f>SUM(J40:N40)</f>
        <v>1895</v>
      </c>
      <c r="P40" s="36">
        <f>P36</f>
        <v>922</v>
      </c>
      <c r="Q40" s="36">
        <f>Q36</f>
        <v>380</v>
      </c>
      <c r="R40" s="36">
        <f>R36</f>
        <v>560</v>
      </c>
      <c r="S40" s="36">
        <f>S36</f>
        <v>33</v>
      </c>
      <c r="T40" s="156">
        <f>SUM(P40:S40)</f>
        <v>1895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1.281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5.00390625" style="0" customWidth="1"/>
    <col min="17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31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1</v>
      </c>
      <c r="L7" s="71">
        <v>1</v>
      </c>
      <c r="M7" s="71">
        <v>2</v>
      </c>
      <c r="N7" s="71">
        <v>0</v>
      </c>
      <c r="O7" s="72">
        <v>5</v>
      </c>
      <c r="P7" s="71">
        <v>5</v>
      </c>
      <c r="Q7" s="71">
        <v>0</v>
      </c>
      <c r="R7" s="71">
        <v>0</v>
      </c>
      <c r="S7" s="71">
        <v>0</v>
      </c>
      <c r="T7" s="72">
        <v>5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5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4</v>
      </c>
      <c r="J8" s="71">
        <v>14</v>
      </c>
      <c r="K8" s="71">
        <v>9</v>
      </c>
      <c r="L8" s="71">
        <v>5</v>
      </c>
      <c r="M8" s="71">
        <v>29</v>
      </c>
      <c r="N8" s="71">
        <v>0</v>
      </c>
      <c r="O8" s="72">
        <v>61</v>
      </c>
      <c r="P8" s="71">
        <v>2</v>
      </c>
      <c r="Q8" s="71">
        <v>20</v>
      </c>
      <c r="R8" s="71">
        <v>39</v>
      </c>
      <c r="S8" s="71">
        <v>0</v>
      </c>
      <c r="T8" s="72">
        <v>61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61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1</v>
      </c>
      <c r="K9" s="71">
        <v>2</v>
      </c>
      <c r="L9" s="71">
        <v>0</v>
      </c>
      <c r="M9" s="71">
        <v>0</v>
      </c>
      <c r="N9" s="71">
        <v>0</v>
      </c>
      <c r="O9" s="72">
        <v>3</v>
      </c>
      <c r="P9" s="71">
        <v>3</v>
      </c>
      <c r="Q9" s="71">
        <v>0</v>
      </c>
      <c r="R9" s="71">
        <v>0</v>
      </c>
      <c r="S9" s="71">
        <v>0</v>
      </c>
      <c r="T9" s="72">
        <v>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3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1</v>
      </c>
      <c r="L10" s="71">
        <v>3</v>
      </c>
      <c r="M10" s="71">
        <v>1</v>
      </c>
      <c r="N10" s="71">
        <v>0</v>
      </c>
      <c r="O10" s="72">
        <v>6</v>
      </c>
      <c r="P10" s="71">
        <v>3</v>
      </c>
      <c r="Q10" s="71">
        <v>3</v>
      </c>
      <c r="R10" s="71">
        <v>0</v>
      </c>
      <c r="S10" s="71">
        <v>0</v>
      </c>
      <c r="T10" s="72">
        <v>6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0"/>
        <v>6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10</v>
      </c>
      <c r="J13" s="71">
        <v>68</v>
      </c>
      <c r="K13" s="71">
        <v>29</v>
      </c>
      <c r="L13" s="71">
        <v>5</v>
      </c>
      <c r="M13" s="71">
        <v>26</v>
      </c>
      <c r="N13" s="71">
        <v>0</v>
      </c>
      <c r="O13" s="72">
        <v>138</v>
      </c>
      <c r="P13" s="71">
        <v>76</v>
      </c>
      <c r="Q13" s="71">
        <v>10</v>
      </c>
      <c r="R13" s="71">
        <v>52</v>
      </c>
      <c r="S13" s="71">
        <v>0</v>
      </c>
      <c r="T13" s="72">
        <v>138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3</v>
      </c>
      <c r="AC13">
        <f t="shared" si="0"/>
        <v>138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31</v>
      </c>
      <c r="K14" s="71">
        <v>18</v>
      </c>
      <c r="L14" s="71">
        <v>4</v>
      </c>
      <c r="M14" s="71">
        <v>28</v>
      </c>
      <c r="N14" s="71">
        <v>0</v>
      </c>
      <c r="O14" s="72">
        <v>85</v>
      </c>
      <c r="P14" s="71">
        <v>50</v>
      </c>
      <c r="Q14" s="71">
        <v>3</v>
      </c>
      <c r="R14" s="71">
        <v>29</v>
      </c>
      <c r="S14" s="71">
        <v>3</v>
      </c>
      <c r="T14" s="72">
        <v>85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2</v>
      </c>
      <c r="AC14">
        <f t="shared" si="0"/>
        <v>85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12</v>
      </c>
      <c r="J15" s="71">
        <v>56</v>
      </c>
      <c r="K15" s="71">
        <v>23</v>
      </c>
      <c r="L15" s="71">
        <v>17</v>
      </c>
      <c r="M15" s="71">
        <v>68</v>
      </c>
      <c r="N15" s="71">
        <v>0</v>
      </c>
      <c r="O15" s="72">
        <v>176</v>
      </c>
      <c r="P15" s="71">
        <v>75</v>
      </c>
      <c r="Q15" s="71">
        <v>47</v>
      </c>
      <c r="R15" s="71">
        <v>35</v>
      </c>
      <c r="S15" s="71">
        <v>19</v>
      </c>
      <c r="T15" s="72">
        <v>176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0"/>
        <v>176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6</v>
      </c>
      <c r="J16" s="71">
        <v>20</v>
      </c>
      <c r="K16" s="71">
        <v>15</v>
      </c>
      <c r="L16" s="71">
        <v>6</v>
      </c>
      <c r="M16" s="71">
        <v>33</v>
      </c>
      <c r="N16" s="71">
        <v>0</v>
      </c>
      <c r="O16" s="72">
        <v>80</v>
      </c>
      <c r="P16" s="71">
        <v>18</v>
      </c>
      <c r="Q16" s="71">
        <v>34</v>
      </c>
      <c r="R16" s="71">
        <v>28</v>
      </c>
      <c r="S16" s="71">
        <v>0</v>
      </c>
      <c r="T16" s="72">
        <v>80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80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3</v>
      </c>
      <c r="K17" s="71">
        <v>2</v>
      </c>
      <c r="L17" s="71">
        <v>1</v>
      </c>
      <c r="M17" s="71">
        <v>14</v>
      </c>
      <c r="N17" s="71">
        <v>0</v>
      </c>
      <c r="O17" s="72">
        <v>21</v>
      </c>
      <c r="P17" s="71">
        <v>2</v>
      </c>
      <c r="Q17" s="71">
        <v>19</v>
      </c>
      <c r="R17" s="71">
        <v>0</v>
      </c>
      <c r="S17" s="71">
        <v>0</v>
      </c>
      <c r="T17" s="72">
        <v>21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21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1</v>
      </c>
      <c r="G18" s="71">
        <v>0</v>
      </c>
      <c r="H18" s="72">
        <v>1</v>
      </c>
      <c r="I18" s="71">
        <v>9</v>
      </c>
      <c r="J18" s="71">
        <v>23</v>
      </c>
      <c r="K18" s="71">
        <v>7</v>
      </c>
      <c r="L18" s="71">
        <v>3</v>
      </c>
      <c r="M18" s="71">
        <v>16</v>
      </c>
      <c r="N18" s="71">
        <v>0</v>
      </c>
      <c r="O18" s="72">
        <v>58</v>
      </c>
      <c r="P18" s="71">
        <v>6</v>
      </c>
      <c r="Q18" s="71">
        <v>13</v>
      </c>
      <c r="R18" s="71">
        <v>26</v>
      </c>
      <c r="S18" s="71">
        <v>14</v>
      </c>
      <c r="T18" s="72">
        <v>59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59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5</v>
      </c>
      <c r="J19" s="71">
        <v>20</v>
      </c>
      <c r="K19" s="71">
        <v>12</v>
      </c>
      <c r="L19" s="71">
        <v>3</v>
      </c>
      <c r="M19" s="71">
        <v>35</v>
      </c>
      <c r="N19" s="71">
        <v>0</v>
      </c>
      <c r="O19" s="72">
        <v>75</v>
      </c>
      <c r="P19" s="71">
        <v>69</v>
      </c>
      <c r="Q19" s="71">
        <v>3</v>
      </c>
      <c r="R19" s="71">
        <v>3</v>
      </c>
      <c r="S19" s="71">
        <v>0</v>
      </c>
      <c r="T19" s="72">
        <v>75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11</v>
      </c>
      <c r="AC19">
        <f t="shared" si="0"/>
        <v>75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13</v>
      </c>
      <c r="K20" s="71">
        <v>9</v>
      </c>
      <c r="L20" s="71">
        <v>2</v>
      </c>
      <c r="M20" s="71">
        <v>14</v>
      </c>
      <c r="N20" s="71">
        <v>0</v>
      </c>
      <c r="O20" s="72">
        <v>41</v>
      </c>
      <c r="P20" s="71">
        <v>22</v>
      </c>
      <c r="Q20" s="71">
        <v>7</v>
      </c>
      <c r="R20" s="71">
        <v>12</v>
      </c>
      <c r="S20" s="71">
        <v>0</v>
      </c>
      <c r="T20" s="72">
        <v>41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41</v>
      </c>
    </row>
    <row r="21" spans="1:29" ht="13.5" thickBot="1">
      <c r="A21" s="36" t="s">
        <v>66</v>
      </c>
      <c r="B21" s="71">
        <v>0</v>
      </c>
      <c r="C21" s="71">
        <v>1</v>
      </c>
      <c r="D21" s="71">
        <v>0</v>
      </c>
      <c r="E21" s="71">
        <v>0</v>
      </c>
      <c r="F21" s="71">
        <v>0</v>
      </c>
      <c r="G21" s="71">
        <v>0</v>
      </c>
      <c r="H21" s="72">
        <v>1</v>
      </c>
      <c r="I21" s="71">
        <v>11</v>
      </c>
      <c r="J21" s="71">
        <v>65</v>
      </c>
      <c r="K21" s="71">
        <v>19</v>
      </c>
      <c r="L21" s="71">
        <v>9</v>
      </c>
      <c r="M21" s="71">
        <v>107</v>
      </c>
      <c r="N21" s="71">
        <v>0</v>
      </c>
      <c r="O21" s="72">
        <v>211</v>
      </c>
      <c r="P21" s="71">
        <v>161</v>
      </c>
      <c r="Q21" s="71">
        <v>13</v>
      </c>
      <c r="R21" s="71">
        <v>38</v>
      </c>
      <c r="S21" s="71">
        <v>0</v>
      </c>
      <c r="T21" s="72">
        <v>212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>
        <f t="shared" si="0"/>
        <v>212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3</v>
      </c>
      <c r="J22" s="71">
        <v>37</v>
      </c>
      <c r="K22" s="71">
        <v>10</v>
      </c>
      <c r="L22" s="71">
        <v>22</v>
      </c>
      <c r="M22" s="71">
        <v>38</v>
      </c>
      <c r="N22" s="71">
        <v>0</v>
      </c>
      <c r="O22" s="72">
        <v>110</v>
      </c>
      <c r="P22" s="71">
        <v>82</v>
      </c>
      <c r="Q22" s="71">
        <v>2</v>
      </c>
      <c r="R22" s="71">
        <v>26</v>
      </c>
      <c r="S22" s="71">
        <v>0</v>
      </c>
      <c r="T22" s="72">
        <v>110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110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11</v>
      </c>
      <c r="J23" s="71">
        <v>63</v>
      </c>
      <c r="K23" s="71">
        <v>23</v>
      </c>
      <c r="L23" s="71">
        <v>14</v>
      </c>
      <c r="M23" s="71">
        <v>69</v>
      </c>
      <c r="N23" s="71">
        <v>0</v>
      </c>
      <c r="O23" s="72">
        <v>180</v>
      </c>
      <c r="P23" s="71">
        <v>84</v>
      </c>
      <c r="Q23" s="71">
        <v>96</v>
      </c>
      <c r="R23" s="71">
        <v>0</v>
      </c>
      <c r="S23" s="71">
        <v>0</v>
      </c>
      <c r="T23" s="72">
        <v>180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180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4</v>
      </c>
      <c r="J24" s="71">
        <v>13</v>
      </c>
      <c r="K24" s="71">
        <v>15</v>
      </c>
      <c r="L24" s="71">
        <v>6</v>
      </c>
      <c r="M24" s="71">
        <v>30</v>
      </c>
      <c r="N24" s="71">
        <v>0</v>
      </c>
      <c r="O24" s="72">
        <v>68</v>
      </c>
      <c r="P24" s="71">
        <v>42</v>
      </c>
      <c r="Q24" s="71">
        <v>22</v>
      </c>
      <c r="R24" s="71">
        <v>4</v>
      </c>
      <c r="S24" s="71">
        <v>0</v>
      </c>
      <c r="T24" s="72">
        <v>68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0"/>
        <v>68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15</v>
      </c>
      <c r="K25" s="71">
        <v>7</v>
      </c>
      <c r="L25" s="71">
        <v>4</v>
      </c>
      <c r="M25" s="71">
        <v>49</v>
      </c>
      <c r="N25" s="71">
        <v>0</v>
      </c>
      <c r="O25" s="72">
        <v>77</v>
      </c>
      <c r="P25" s="71">
        <v>53</v>
      </c>
      <c r="Q25" s="71">
        <v>12</v>
      </c>
      <c r="R25" s="71">
        <v>12</v>
      </c>
      <c r="S25" s="71">
        <v>0</v>
      </c>
      <c r="T25" s="72">
        <v>77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77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12</v>
      </c>
      <c r="J26" s="71">
        <v>42</v>
      </c>
      <c r="K26" s="71">
        <v>19</v>
      </c>
      <c r="L26" s="71">
        <v>3</v>
      </c>
      <c r="M26" s="71">
        <v>30</v>
      </c>
      <c r="N26" s="71">
        <v>0</v>
      </c>
      <c r="O26" s="72">
        <v>106</v>
      </c>
      <c r="P26" s="71">
        <v>42</v>
      </c>
      <c r="Q26" s="71">
        <v>26</v>
      </c>
      <c r="R26" s="71">
        <v>32</v>
      </c>
      <c r="S26" s="71">
        <v>6</v>
      </c>
      <c r="T26" s="72">
        <v>106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106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23</v>
      </c>
      <c r="J27" s="71">
        <v>88</v>
      </c>
      <c r="K27" s="71">
        <v>44</v>
      </c>
      <c r="L27" s="71">
        <v>15</v>
      </c>
      <c r="M27" s="71">
        <v>99</v>
      </c>
      <c r="N27" s="71">
        <v>0</v>
      </c>
      <c r="O27" s="72">
        <v>269</v>
      </c>
      <c r="P27" s="71">
        <v>129</v>
      </c>
      <c r="Q27" s="71">
        <v>31</v>
      </c>
      <c r="R27" s="71">
        <v>109</v>
      </c>
      <c r="S27" s="71">
        <v>0</v>
      </c>
      <c r="T27" s="72">
        <v>269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269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10</v>
      </c>
      <c r="J28" s="71">
        <v>12</v>
      </c>
      <c r="K28" s="71">
        <v>9</v>
      </c>
      <c r="L28" s="71">
        <v>2</v>
      </c>
      <c r="M28" s="71">
        <v>26</v>
      </c>
      <c r="N28" s="71">
        <v>0</v>
      </c>
      <c r="O28" s="72">
        <v>59</v>
      </c>
      <c r="P28" s="71">
        <v>14</v>
      </c>
      <c r="Q28" s="71">
        <v>8</v>
      </c>
      <c r="R28" s="71">
        <v>32</v>
      </c>
      <c r="S28" s="71">
        <v>5</v>
      </c>
      <c r="T28" s="72">
        <v>59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59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11</v>
      </c>
      <c r="J30" s="71">
        <v>57</v>
      </c>
      <c r="K30" s="71">
        <v>18</v>
      </c>
      <c r="L30" s="71">
        <v>3</v>
      </c>
      <c r="M30" s="71">
        <v>37</v>
      </c>
      <c r="N30" s="71">
        <v>0</v>
      </c>
      <c r="O30" s="72">
        <v>126</v>
      </c>
      <c r="P30" s="71">
        <v>48</v>
      </c>
      <c r="Q30" s="71">
        <v>7</v>
      </c>
      <c r="R30" s="71">
        <v>12</v>
      </c>
      <c r="S30" s="71">
        <v>59</v>
      </c>
      <c r="T30" s="72">
        <v>126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126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6</v>
      </c>
      <c r="K31" s="71">
        <v>1</v>
      </c>
      <c r="L31" s="71">
        <v>0</v>
      </c>
      <c r="M31" s="71">
        <v>0</v>
      </c>
      <c r="N31" s="71">
        <v>0</v>
      </c>
      <c r="O31" s="72">
        <v>7</v>
      </c>
      <c r="P31" s="71">
        <v>7</v>
      </c>
      <c r="Q31" s="71">
        <v>0</v>
      </c>
      <c r="R31" s="71">
        <v>0</v>
      </c>
      <c r="S31" s="71">
        <v>0</v>
      </c>
      <c r="T31" s="72">
        <v>7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7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9</v>
      </c>
      <c r="J32" s="71">
        <v>38</v>
      </c>
      <c r="K32" s="71">
        <v>17</v>
      </c>
      <c r="L32" s="71">
        <v>0</v>
      </c>
      <c r="M32" s="71">
        <v>20</v>
      </c>
      <c r="N32" s="71">
        <v>0</v>
      </c>
      <c r="O32" s="72">
        <v>84</v>
      </c>
      <c r="P32" s="71">
        <v>54</v>
      </c>
      <c r="Q32" s="71">
        <v>18</v>
      </c>
      <c r="R32" s="71">
        <v>12</v>
      </c>
      <c r="S32" s="71">
        <v>0</v>
      </c>
      <c r="T32" s="72">
        <v>84</v>
      </c>
      <c r="U32" s="71">
        <v>0</v>
      </c>
      <c r="V32" s="72">
        <v>1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84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11</v>
      </c>
      <c r="K35" s="73">
        <v>15</v>
      </c>
      <c r="L35" s="73">
        <v>6</v>
      </c>
      <c r="M35" s="73">
        <v>11</v>
      </c>
      <c r="N35" s="73">
        <v>0</v>
      </c>
      <c r="O35" s="74">
        <v>46</v>
      </c>
      <c r="P35" s="73">
        <v>30</v>
      </c>
      <c r="Q35" s="73">
        <v>11</v>
      </c>
      <c r="R35" s="73">
        <v>5</v>
      </c>
      <c r="S35" s="73">
        <v>0</v>
      </c>
      <c r="T35" s="74">
        <v>46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0"/>
        <v>46</v>
      </c>
    </row>
    <row r="36" spans="1:29" ht="13.5" thickBot="1">
      <c r="A36" s="33" t="s">
        <v>62</v>
      </c>
      <c r="B36" s="71">
        <f aca="true" t="shared" si="1" ref="B36:AB36">SUM(B7:B35)</f>
        <v>0</v>
      </c>
      <c r="C36" s="71">
        <f t="shared" si="1"/>
        <v>1</v>
      </c>
      <c r="D36" s="71">
        <f t="shared" si="1"/>
        <v>0</v>
      </c>
      <c r="E36" s="71">
        <f t="shared" si="1"/>
        <v>0</v>
      </c>
      <c r="F36" s="71">
        <f t="shared" si="1"/>
        <v>1</v>
      </c>
      <c r="G36" s="71">
        <f t="shared" si="1"/>
        <v>0</v>
      </c>
      <c r="H36" s="71">
        <f t="shared" si="1"/>
        <v>2</v>
      </c>
      <c r="I36" s="71">
        <f t="shared" si="1"/>
        <v>153</v>
      </c>
      <c r="J36" s="71">
        <f t="shared" si="1"/>
        <v>698</v>
      </c>
      <c r="K36" s="71">
        <f t="shared" si="1"/>
        <v>325</v>
      </c>
      <c r="L36" s="71">
        <f t="shared" si="1"/>
        <v>134</v>
      </c>
      <c r="M36" s="71">
        <f t="shared" si="1"/>
        <v>782</v>
      </c>
      <c r="N36" s="71">
        <f t="shared" si="1"/>
        <v>0</v>
      </c>
      <c r="O36" s="71">
        <f t="shared" si="1"/>
        <v>2092</v>
      </c>
      <c r="P36" s="71">
        <f t="shared" si="1"/>
        <v>1077</v>
      </c>
      <c r="Q36" s="71">
        <f t="shared" si="1"/>
        <v>405</v>
      </c>
      <c r="R36" s="71">
        <f t="shared" si="1"/>
        <v>506</v>
      </c>
      <c r="S36" s="71">
        <f t="shared" si="1"/>
        <v>106</v>
      </c>
      <c r="T36" s="71">
        <f t="shared" si="1"/>
        <v>2094</v>
      </c>
      <c r="U36" s="71">
        <f t="shared" si="1"/>
        <v>0</v>
      </c>
      <c r="V36" s="71">
        <f t="shared" si="1"/>
        <v>1</v>
      </c>
      <c r="W36" s="71">
        <f t="shared" si="1"/>
        <v>1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85</v>
      </c>
      <c r="AB36" s="71">
        <f t="shared" si="1"/>
        <v>61</v>
      </c>
      <c r="AC36">
        <f t="shared" si="0"/>
        <v>2094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153</v>
      </c>
      <c r="K40" s="36">
        <f>C36+J36</f>
        <v>699</v>
      </c>
      <c r="L40" s="36">
        <f>D36+K36</f>
        <v>325</v>
      </c>
      <c r="M40" s="36">
        <f>E36+F36+L36+M36</f>
        <v>917</v>
      </c>
      <c r="N40" s="36">
        <f>G36+N36</f>
        <v>0</v>
      </c>
      <c r="O40" s="36">
        <f>SUM(J40:N40)</f>
        <v>2094</v>
      </c>
      <c r="P40" s="36">
        <f>P36</f>
        <v>1077</v>
      </c>
      <c r="Q40" s="36">
        <f>Q36</f>
        <v>405</v>
      </c>
      <c r="R40" s="36">
        <f>R36</f>
        <v>506</v>
      </c>
      <c r="S40" s="36">
        <f>S36</f>
        <v>106</v>
      </c>
      <c r="T40" s="156">
        <f>SUM(P40:S40)</f>
        <v>2094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8515625" style="0" customWidth="1"/>
    <col min="17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7</v>
      </c>
      <c r="K7" s="71">
        <v>0</v>
      </c>
      <c r="L7" s="71">
        <v>0</v>
      </c>
      <c r="M7" s="71">
        <v>5</v>
      </c>
      <c r="N7" s="71">
        <v>0</v>
      </c>
      <c r="O7" s="72">
        <f>SUM(I7:N7)</f>
        <v>12</v>
      </c>
      <c r="P7" s="71">
        <v>12</v>
      </c>
      <c r="Q7" s="71">
        <v>0</v>
      </c>
      <c r="R7" s="71">
        <v>0</v>
      </c>
      <c r="S7" s="71">
        <v>0</v>
      </c>
      <c r="T7" s="72">
        <f>SUM(P7:S7)</f>
        <v>12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12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8</v>
      </c>
      <c r="K8" s="71">
        <v>7</v>
      </c>
      <c r="L8" s="71">
        <v>5</v>
      </c>
      <c r="M8" s="71">
        <v>14</v>
      </c>
      <c r="N8" s="71">
        <v>0</v>
      </c>
      <c r="O8" s="72">
        <v>34</v>
      </c>
      <c r="P8" s="71">
        <v>9</v>
      </c>
      <c r="Q8" s="71">
        <v>10</v>
      </c>
      <c r="R8" s="71">
        <v>15</v>
      </c>
      <c r="S8" s="71">
        <v>0</v>
      </c>
      <c r="T8" s="72">
        <v>34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34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1</v>
      </c>
      <c r="K9" s="71">
        <v>4</v>
      </c>
      <c r="L9" s="71">
        <v>0</v>
      </c>
      <c r="M9" s="71">
        <v>2</v>
      </c>
      <c r="N9" s="71">
        <v>0</v>
      </c>
      <c r="O9" s="72">
        <f aca="true" t="shared" si="1" ref="O9:O33">SUM(I9:N9)</f>
        <v>7</v>
      </c>
      <c r="P9" s="71">
        <v>7</v>
      </c>
      <c r="Q9" s="71">
        <v>0</v>
      </c>
      <c r="R9" s="71">
        <v>0</v>
      </c>
      <c r="S9" s="71">
        <v>0</v>
      </c>
      <c r="T9" s="72">
        <f aca="true" t="shared" si="2" ref="T9:T33">SUM(P9:S9)</f>
        <v>7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>
        <f t="shared" si="0"/>
        <v>7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4</v>
      </c>
      <c r="J10" s="71">
        <v>4</v>
      </c>
      <c r="K10" s="71">
        <v>5</v>
      </c>
      <c r="L10" s="71">
        <v>3</v>
      </c>
      <c r="M10" s="71">
        <v>7</v>
      </c>
      <c r="N10" s="71">
        <v>0</v>
      </c>
      <c r="O10" s="72">
        <v>23</v>
      </c>
      <c r="P10" s="71">
        <v>21</v>
      </c>
      <c r="Q10" s="71">
        <v>2</v>
      </c>
      <c r="R10" s="71">
        <v>0</v>
      </c>
      <c r="S10" s="71">
        <v>0</v>
      </c>
      <c r="T10" s="72">
        <v>23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23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1"/>
        <v>0</v>
      </c>
      <c r="P11" s="71"/>
      <c r="Q11" s="71"/>
      <c r="R11" s="71"/>
      <c r="S11" s="71"/>
      <c r="T11" s="72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1"/>
        <v>0</v>
      </c>
      <c r="P12" s="71"/>
      <c r="Q12" s="71"/>
      <c r="R12" s="71"/>
      <c r="S12" s="71"/>
      <c r="T12" s="72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18</v>
      </c>
      <c r="J13" s="71">
        <v>50</v>
      </c>
      <c r="K13" s="71">
        <v>25</v>
      </c>
      <c r="L13" s="71">
        <v>15</v>
      </c>
      <c r="M13" s="71">
        <v>24</v>
      </c>
      <c r="N13" s="71">
        <v>0</v>
      </c>
      <c r="O13" s="72">
        <v>132</v>
      </c>
      <c r="P13" s="71">
        <v>69</v>
      </c>
      <c r="Q13" s="71">
        <v>13</v>
      </c>
      <c r="R13" s="71">
        <v>50</v>
      </c>
      <c r="S13" s="71"/>
      <c r="T13" s="72">
        <v>132</v>
      </c>
      <c r="U13" s="71"/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2</v>
      </c>
      <c r="AC13">
        <f t="shared" si="0"/>
        <v>132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46</v>
      </c>
      <c r="K14" s="71">
        <v>24</v>
      </c>
      <c r="L14" s="71">
        <v>5</v>
      </c>
      <c r="M14" s="71">
        <v>55</v>
      </c>
      <c r="N14" s="71">
        <v>0</v>
      </c>
      <c r="O14" s="72">
        <v>134</v>
      </c>
      <c r="P14" s="71">
        <v>50</v>
      </c>
      <c r="Q14" s="71">
        <v>9</v>
      </c>
      <c r="R14" s="71">
        <v>71</v>
      </c>
      <c r="S14" s="71">
        <v>4</v>
      </c>
      <c r="T14" s="72">
        <v>134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4</v>
      </c>
      <c r="AC14">
        <f t="shared" si="0"/>
        <v>134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27</v>
      </c>
      <c r="J15" s="71">
        <v>87</v>
      </c>
      <c r="K15" s="71">
        <v>54</v>
      </c>
      <c r="L15" s="71">
        <v>27</v>
      </c>
      <c r="M15" s="71">
        <v>55</v>
      </c>
      <c r="N15" s="71">
        <v>0</v>
      </c>
      <c r="O15" s="72">
        <f t="shared" si="1"/>
        <v>250</v>
      </c>
      <c r="P15" s="71">
        <v>114</v>
      </c>
      <c r="Q15" s="71">
        <v>116</v>
      </c>
      <c r="R15" s="71">
        <v>20</v>
      </c>
      <c r="S15" s="71">
        <v>0</v>
      </c>
      <c r="T15" s="72">
        <f t="shared" si="2"/>
        <v>250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250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9</v>
      </c>
      <c r="J16" s="71">
        <v>36</v>
      </c>
      <c r="K16" s="71">
        <v>12</v>
      </c>
      <c r="L16" s="71">
        <v>7</v>
      </c>
      <c r="M16" s="71">
        <v>56</v>
      </c>
      <c r="N16" s="71">
        <v>0</v>
      </c>
      <c r="O16" s="72">
        <v>120</v>
      </c>
      <c r="P16" s="71">
        <v>27</v>
      </c>
      <c r="Q16" s="71">
        <v>16</v>
      </c>
      <c r="R16" s="71">
        <v>76</v>
      </c>
      <c r="S16" s="71">
        <v>1</v>
      </c>
      <c r="T16" s="72">
        <v>120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120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4</v>
      </c>
      <c r="K17" s="71">
        <v>1</v>
      </c>
      <c r="L17" s="71">
        <v>2</v>
      </c>
      <c r="M17" s="71">
        <v>18</v>
      </c>
      <c r="N17" s="71"/>
      <c r="O17" s="72">
        <f t="shared" si="1"/>
        <v>26</v>
      </c>
      <c r="P17" s="71">
        <v>2</v>
      </c>
      <c r="Q17" s="71">
        <v>19</v>
      </c>
      <c r="R17" s="71">
        <v>5</v>
      </c>
      <c r="S17" s="71"/>
      <c r="T17" s="72">
        <f t="shared" si="2"/>
        <v>26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26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2">
        <v>0</v>
      </c>
      <c r="P18" s="71">
        <v>0</v>
      </c>
      <c r="Q18" s="71">
        <v>0</v>
      </c>
      <c r="R18" s="71">
        <v>0</v>
      </c>
      <c r="S18" s="71">
        <v>0</v>
      </c>
      <c r="T18" s="72">
        <v>0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0</v>
      </c>
      <c r="AC18">
        <f t="shared" si="0"/>
        <v>0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12</v>
      </c>
      <c r="K19" s="71">
        <v>2</v>
      </c>
      <c r="L19" s="71">
        <v>2</v>
      </c>
      <c r="M19" s="71">
        <v>19</v>
      </c>
      <c r="N19" s="71">
        <v>1</v>
      </c>
      <c r="O19" s="72">
        <f t="shared" si="1"/>
        <v>38</v>
      </c>
      <c r="P19" s="71">
        <v>29</v>
      </c>
      <c r="Q19" s="71">
        <v>6</v>
      </c>
      <c r="R19" s="71">
        <v>3</v>
      </c>
      <c r="S19" s="71">
        <v>0</v>
      </c>
      <c r="T19" s="72">
        <f t="shared" si="2"/>
        <v>38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38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17</v>
      </c>
      <c r="K20" s="71">
        <v>10</v>
      </c>
      <c r="L20" s="71">
        <v>4</v>
      </c>
      <c r="M20" s="71">
        <v>31</v>
      </c>
      <c r="N20" s="71">
        <v>0</v>
      </c>
      <c r="O20" s="72">
        <f t="shared" si="1"/>
        <v>64</v>
      </c>
      <c r="P20" s="71">
        <v>19</v>
      </c>
      <c r="Q20" s="71">
        <v>9</v>
      </c>
      <c r="R20" s="71">
        <v>36</v>
      </c>
      <c r="S20" s="71">
        <v>0</v>
      </c>
      <c r="T20" s="72">
        <f t="shared" si="2"/>
        <v>64</v>
      </c>
      <c r="U20" s="71">
        <v>0</v>
      </c>
      <c r="V20" s="72">
        <v>3</v>
      </c>
      <c r="W20" s="72">
        <v>2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0"/>
        <v>64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15</v>
      </c>
      <c r="J21" s="71">
        <v>59</v>
      </c>
      <c r="K21" s="71">
        <v>31</v>
      </c>
      <c r="L21" s="71">
        <v>9</v>
      </c>
      <c r="M21" s="71">
        <v>147</v>
      </c>
      <c r="N21" s="71">
        <v>0</v>
      </c>
      <c r="O21" s="72">
        <f t="shared" si="1"/>
        <v>261</v>
      </c>
      <c r="P21" s="71">
        <v>185</v>
      </c>
      <c r="Q21" s="71">
        <v>12</v>
      </c>
      <c r="R21" s="71">
        <v>64</v>
      </c>
      <c r="S21" s="71">
        <v>0</v>
      </c>
      <c r="T21" s="72">
        <f t="shared" si="2"/>
        <v>261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0"/>
        <v>261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</v>
      </c>
      <c r="J22" s="71">
        <v>15</v>
      </c>
      <c r="K22" s="71">
        <v>6</v>
      </c>
      <c r="L22" s="71">
        <v>3</v>
      </c>
      <c r="M22" s="71">
        <v>34</v>
      </c>
      <c r="N22" s="71">
        <v>0</v>
      </c>
      <c r="O22" s="72">
        <v>59</v>
      </c>
      <c r="P22" s="71">
        <v>21</v>
      </c>
      <c r="Q22" s="71">
        <v>0</v>
      </c>
      <c r="R22" s="71">
        <v>38</v>
      </c>
      <c r="S22" s="71">
        <v>0</v>
      </c>
      <c r="T22" s="72">
        <v>59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0"/>
        <v>59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10</v>
      </c>
      <c r="J23" s="71">
        <v>59</v>
      </c>
      <c r="K23" s="71">
        <v>24</v>
      </c>
      <c r="L23" s="71">
        <v>15</v>
      </c>
      <c r="M23" s="71">
        <v>82</v>
      </c>
      <c r="N23" s="71">
        <v>0</v>
      </c>
      <c r="O23" s="72">
        <f t="shared" si="1"/>
        <v>190</v>
      </c>
      <c r="P23" s="71">
        <v>81</v>
      </c>
      <c r="Q23" s="71">
        <v>109</v>
      </c>
      <c r="R23" s="71">
        <v>0</v>
      </c>
      <c r="S23" s="71">
        <v>0</v>
      </c>
      <c r="T23" s="72">
        <f t="shared" si="2"/>
        <v>190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190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2</v>
      </c>
      <c r="J24" s="71">
        <v>23</v>
      </c>
      <c r="K24" s="71">
        <v>9</v>
      </c>
      <c r="L24" s="71">
        <v>4</v>
      </c>
      <c r="M24" s="71">
        <v>41</v>
      </c>
      <c r="N24" s="71">
        <v>0</v>
      </c>
      <c r="O24" s="72">
        <v>79</v>
      </c>
      <c r="P24" s="71">
        <v>40</v>
      </c>
      <c r="Q24" s="71">
        <v>36</v>
      </c>
      <c r="R24" s="71">
        <v>2</v>
      </c>
      <c r="S24" s="71">
        <v>1</v>
      </c>
      <c r="T24" s="72">
        <v>79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3</v>
      </c>
      <c r="AC24">
        <f t="shared" si="0"/>
        <v>79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22</v>
      </c>
      <c r="K25" s="71">
        <v>14</v>
      </c>
      <c r="L25" s="71">
        <v>4</v>
      </c>
      <c r="M25" s="71">
        <v>36</v>
      </c>
      <c r="N25" s="71">
        <v>0</v>
      </c>
      <c r="O25" s="72">
        <f t="shared" si="1"/>
        <v>82</v>
      </c>
      <c r="P25" s="71">
        <v>63</v>
      </c>
      <c r="Q25" s="71">
        <v>16</v>
      </c>
      <c r="R25" s="71">
        <v>3</v>
      </c>
      <c r="S25" s="71">
        <v>0</v>
      </c>
      <c r="T25" s="72">
        <f t="shared" si="2"/>
        <v>82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0"/>
        <v>82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63</v>
      </c>
      <c r="K26" s="71">
        <v>12</v>
      </c>
      <c r="L26" s="71">
        <v>4</v>
      </c>
      <c r="M26" s="71">
        <v>37</v>
      </c>
      <c r="N26" s="71">
        <v>0</v>
      </c>
      <c r="O26" s="72">
        <f t="shared" si="1"/>
        <v>126</v>
      </c>
      <c r="P26" s="71">
        <v>36</v>
      </c>
      <c r="Q26" s="71">
        <v>25</v>
      </c>
      <c r="R26" s="71">
        <v>50</v>
      </c>
      <c r="S26" s="71">
        <v>15</v>
      </c>
      <c r="T26" s="72">
        <f t="shared" si="2"/>
        <v>126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126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15</v>
      </c>
      <c r="J27" s="71">
        <v>78</v>
      </c>
      <c r="K27" s="71">
        <v>55</v>
      </c>
      <c r="L27" s="71">
        <v>28</v>
      </c>
      <c r="M27" s="71">
        <v>77</v>
      </c>
      <c r="N27" s="71">
        <v>0</v>
      </c>
      <c r="O27" s="72">
        <v>253</v>
      </c>
      <c r="P27" s="71">
        <v>112</v>
      </c>
      <c r="Q27" s="71">
        <v>41</v>
      </c>
      <c r="R27" s="71">
        <v>98</v>
      </c>
      <c r="S27" s="71">
        <v>2</v>
      </c>
      <c r="T27" s="72">
        <v>253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253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7</v>
      </c>
      <c r="J28" s="71">
        <v>32</v>
      </c>
      <c r="K28" s="71">
        <v>16</v>
      </c>
      <c r="L28" s="71">
        <v>2</v>
      </c>
      <c r="M28" s="71">
        <v>13</v>
      </c>
      <c r="N28" s="71">
        <v>0</v>
      </c>
      <c r="O28" s="72">
        <v>70</v>
      </c>
      <c r="P28" s="71">
        <v>29</v>
      </c>
      <c r="Q28" s="71">
        <v>6</v>
      </c>
      <c r="R28" s="71">
        <v>20</v>
      </c>
      <c r="S28" s="71">
        <v>15</v>
      </c>
      <c r="T28" s="72">
        <v>70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70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1"/>
        <v>0</v>
      </c>
      <c r="P29" s="71"/>
      <c r="Q29" s="71"/>
      <c r="R29" s="71"/>
      <c r="S29" s="71"/>
      <c r="T29" s="72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10</v>
      </c>
      <c r="J30" s="71">
        <v>71</v>
      </c>
      <c r="K30" s="71">
        <v>20</v>
      </c>
      <c r="L30" s="71">
        <v>7</v>
      </c>
      <c r="M30" s="71">
        <v>34</v>
      </c>
      <c r="N30" s="71">
        <v>0</v>
      </c>
      <c r="O30" s="72">
        <f t="shared" si="1"/>
        <v>142</v>
      </c>
      <c r="P30" s="71">
        <v>75</v>
      </c>
      <c r="Q30" s="71">
        <v>16</v>
      </c>
      <c r="R30" s="71">
        <v>50</v>
      </c>
      <c r="S30" s="71">
        <v>1</v>
      </c>
      <c r="T30" s="72">
        <f t="shared" si="2"/>
        <v>142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142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2">
        <f t="shared" si="1"/>
        <v>0</v>
      </c>
      <c r="P31" s="71">
        <v>0</v>
      </c>
      <c r="Q31" s="71">
        <v>0</v>
      </c>
      <c r="R31" s="71">
        <v>0</v>
      </c>
      <c r="S31" s="71">
        <v>0</v>
      </c>
      <c r="T31" s="72">
        <f t="shared" si="2"/>
        <v>0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0</v>
      </c>
      <c r="AC31">
        <f t="shared" si="0"/>
        <v>0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6</v>
      </c>
      <c r="J32" s="71">
        <v>58</v>
      </c>
      <c r="K32" s="71">
        <v>16</v>
      </c>
      <c r="L32" s="71">
        <v>5</v>
      </c>
      <c r="M32" s="71">
        <v>19</v>
      </c>
      <c r="N32" s="71">
        <v>0</v>
      </c>
      <c r="O32" s="72">
        <f t="shared" si="1"/>
        <v>104</v>
      </c>
      <c r="P32" s="71">
        <v>49</v>
      </c>
      <c r="Q32" s="71">
        <v>28</v>
      </c>
      <c r="R32" s="71">
        <v>24</v>
      </c>
      <c r="S32" s="71">
        <v>3</v>
      </c>
      <c r="T32" s="72">
        <f t="shared" si="2"/>
        <v>104</v>
      </c>
      <c r="U32" s="71">
        <v>0</v>
      </c>
      <c r="V32" s="72">
        <v>2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0"/>
        <v>104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1"/>
        <v>0</v>
      </c>
      <c r="P33" s="71"/>
      <c r="Q33" s="71"/>
      <c r="R33" s="71"/>
      <c r="S33" s="71"/>
      <c r="T33" s="72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3</v>
      </c>
      <c r="K34" s="71">
        <v>0</v>
      </c>
      <c r="L34" s="71">
        <v>0</v>
      </c>
      <c r="M34" s="71">
        <v>2</v>
      </c>
      <c r="N34" s="71">
        <v>0</v>
      </c>
      <c r="O34" s="72">
        <v>5</v>
      </c>
      <c r="P34" s="71">
        <v>1</v>
      </c>
      <c r="Q34" s="71">
        <v>0</v>
      </c>
      <c r="R34" s="71">
        <v>4</v>
      </c>
      <c r="S34" s="71">
        <v>0</v>
      </c>
      <c r="T34" s="72">
        <v>5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5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5</v>
      </c>
      <c r="J35" s="73">
        <v>31</v>
      </c>
      <c r="K35" s="73">
        <v>4</v>
      </c>
      <c r="L35" s="73">
        <v>3</v>
      </c>
      <c r="M35" s="73">
        <v>6</v>
      </c>
      <c r="N35" s="73">
        <v>0</v>
      </c>
      <c r="O35" s="72">
        <v>49</v>
      </c>
      <c r="P35" s="73">
        <v>39</v>
      </c>
      <c r="Q35" s="73">
        <v>5</v>
      </c>
      <c r="R35" s="73">
        <v>5</v>
      </c>
      <c r="S35" s="73">
        <v>0</v>
      </c>
      <c r="T35" s="74">
        <v>49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0"/>
        <v>49</v>
      </c>
    </row>
    <row r="36" spans="1:29" ht="13.5" thickBot="1">
      <c r="A36" s="33" t="s">
        <v>62</v>
      </c>
      <c r="B36" s="67">
        <f aca="true" t="shared" si="3" ref="B36:AA36">SUM(B7:B35)</f>
        <v>0</v>
      </c>
      <c r="C36" s="67">
        <f t="shared" si="3"/>
        <v>0</v>
      </c>
      <c r="D36" s="67">
        <f t="shared" si="3"/>
        <v>0</v>
      </c>
      <c r="E36" s="67">
        <f t="shared" si="3"/>
        <v>0</v>
      </c>
      <c r="F36" s="67">
        <f t="shared" si="3"/>
        <v>0</v>
      </c>
      <c r="G36" s="67">
        <f t="shared" si="3"/>
        <v>0</v>
      </c>
      <c r="H36" s="67">
        <f t="shared" si="3"/>
        <v>0</v>
      </c>
      <c r="I36" s="67">
        <f t="shared" si="3"/>
        <v>154</v>
      </c>
      <c r="J36" s="67">
        <f t="shared" si="3"/>
        <v>786</v>
      </c>
      <c r="K36" s="67">
        <f t="shared" si="3"/>
        <v>351</v>
      </c>
      <c r="L36" s="67">
        <f t="shared" si="3"/>
        <v>154</v>
      </c>
      <c r="M36" s="67">
        <f t="shared" si="3"/>
        <v>814</v>
      </c>
      <c r="N36" s="67">
        <f t="shared" si="3"/>
        <v>1</v>
      </c>
      <c r="O36" s="67">
        <f>SUM(O7:O35)</f>
        <v>2260</v>
      </c>
      <c r="P36" s="67">
        <f t="shared" si="3"/>
        <v>1090</v>
      </c>
      <c r="Q36" s="67">
        <f t="shared" si="3"/>
        <v>494</v>
      </c>
      <c r="R36" s="67">
        <f t="shared" si="3"/>
        <v>634</v>
      </c>
      <c r="S36" s="67">
        <f t="shared" si="3"/>
        <v>42</v>
      </c>
      <c r="T36" s="67">
        <f>SUM(T7:T35)</f>
        <v>2260</v>
      </c>
      <c r="U36" s="67">
        <f t="shared" si="3"/>
        <v>0</v>
      </c>
      <c r="V36" s="67">
        <f t="shared" si="3"/>
        <v>5</v>
      </c>
      <c r="W36" s="67">
        <f t="shared" si="3"/>
        <v>2</v>
      </c>
      <c r="X36" s="67">
        <f t="shared" si="3"/>
        <v>0</v>
      </c>
      <c r="Y36" s="67">
        <f t="shared" si="3"/>
        <v>0</v>
      </c>
      <c r="Z36" s="67">
        <f t="shared" si="3"/>
        <v>0</v>
      </c>
      <c r="AA36" s="67">
        <f t="shared" si="3"/>
        <v>85</v>
      </c>
      <c r="AB36" s="67">
        <f>SUM(AB7:AB35)</f>
        <v>61</v>
      </c>
      <c r="AC36">
        <f t="shared" si="0"/>
        <v>2260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154</v>
      </c>
      <c r="K40" s="36">
        <f>C36+J36</f>
        <v>786</v>
      </c>
      <c r="L40" s="36">
        <f>D36+K36</f>
        <v>351</v>
      </c>
      <c r="M40" s="36">
        <f>E36+F36+L36+M36</f>
        <v>968</v>
      </c>
      <c r="N40" s="36">
        <f>G36+N36</f>
        <v>1</v>
      </c>
      <c r="O40" s="36">
        <f>SUM(J40:N40)</f>
        <v>2260</v>
      </c>
      <c r="P40" s="36">
        <f>P36</f>
        <v>1090</v>
      </c>
      <c r="Q40" s="36">
        <f>Q36</f>
        <v>494</v>
      </c>
      <c r="R40" s="36">
        <f>R36</f>
        <v>634</v>
      </c>
      <c r="S40" s="36">
        <f>S36</f>
        <v>42</v>
      </c>
      <c r="T40" s="156">
        <f>SUM(P40:S40)</f>
        <v>2260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3">
      <selection activeCell="AD25" sqref="AD25"/>
    </sheetView>
  </sheetViews>
  <sheetFormatPr defaultColWidth="9.140625" defaultRowHeight="12.75"/>
  <cols>
    <col min="1" max="1" width="12.0039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4.7109375" style="0" customWidth="1"/>
    <col min="17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f>SUM(B7:G7)</f>
        <v>0</v>
      </c>
      <c r="I7" s="71">
        <v>0</v>
      </c>
      <c r="J7" s="71">
        <v>2</v>
      </c>
      <c r="K7" s="71">
        <v>1</v>
      </c>
      <c r="L7" s="71">
        <v>0</v>
      </c>
      <c r="M7" s="71">
        <v>1</v>
      </c>
      <c r="N7" s="71">
        <v>0</v>
      </c>
      <c r="O7" s="72">
        <f>SUM(I7:N7)</f>
        <v>4</v>
      </c>
      <c r="P7" s="71">
        <v>4</v>
      </c>
      <c r="Q7" s="71">
        <v>0</v>
      </c>
      <c r="R7" s="71">
        <v>0</v>
      </c>
      <c r="S7" s="71">
        <v>0</v>
      </c>
      <c r="T7" s="72">
        <f>SUM(P7:S7)</f>
        <v>4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4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f aca="true" t="shared" si="0" ref="H8:H35">SUM(B8:G8)</f>
        <v>0</v>
      </c>
      <c r="I8" s="71">
        <v>1</v>
      </c>
      <c r="J8" s="71">
        <v>9</v>
      </c>
      <c r="K8" s="71">
        <v>3</v>
      </c>
      <c r="L8" s="71">
        <v>14</v>
      </c>
      <c r="M8" s="71">
        <v>0</v>
      </c>
      <c r="N8" s="71">
        <v>0</v>
      </c>
      <c r="O8" s="72">
        <f aca="true" t="shared" si="1" ref="O8:O35">SUM(I8:N8)</f>
        <v>27</v>
      </c>
      <c r="P8" s="71">
        <v>5</v>
      </c>
      <c r="Q8" s="71">
        <v>8</v>
      </c>
      <c r="R8" s="71">
        <v>14</v>
      </c>
      <c r="S8" s="71">
        <v>0</v>
      </c>
      <c r="T8" s="72">
        <f aca="true" t="shared" si="2" ref="T8:T35">SUM(P8:S8)</f>
        <v>27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3" ref="AC8:AC36">SUM(P8:S8)</f>
        <v>27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f t="shared" si="0"/>
        <v>0</v>
      </c>
      <c r="I9" s="71">
        <v>1</v>
      </c>
      <c r="J9" s="71">
        <v>1</v>
      </c>
      <c r="K9" s="71">
        <v>3</v>
      </c>
      <c r="L9" s="71">
        <v>2</v>
      </c>
      <c r="M9" s="71">
        <v>1</v>
      </c>
      <c r="N9" s="71">
        <v>0</v>
      </c>
      <c r="O9" s="72">
        <f t="shared" si="1"/>
        <v>8</v>
      </c>
      <c r="P9" s="71">
        <v>6</v>
      </c>
      <c r="Q9" s="71">
        <v>2</v>
      </c>
      <c r="R9" s="71">
        <v>0</v>
      </c>
      <c r="S9" s="71">
        <v>0</v>
      </c>
      <c r="T9" s="72">
        <f t="shared" si="2"/>
        <v>8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4</v>
      </c>
      <c r="AC9">
        <f t="shared" si="3"/>
        <v>8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f t="shared" si="0"/>
        <v>0</v>
      </c>
      <c r="I10" s="71">
        <v>1</v>
      </c>
      <c r="J10" s="71">
        <v>4</v>
      </c>
      <c r="K10" s="71">
        <v>5</v>
      </c>
      <c r="L10" s="71">
        <v>1</v>
      </c>
      <c r="M10" s="71">
        <v>4</v>
      </c>
      <c r="N10" s="71">
        <v>0</v>
      </c>
      <c r="O10" s="72">
        <f t="shared" si="1"/>
        <v>15</v>
      </c>
      <c r="P10" s="71">
        <v>15</v>
      </c>
      <c r="Q10" s="71">
        <v>0</v>
      </c>
      <c r="R10" s="71">
        <v>0</v>
      </c>
      <c r="S10" s="71">
        <v>0</v>
      </c>
      <c r="T10" s="72">
        <f t="shared" si="2"/>
        <v>15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3"/>
        <v>15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>
        <f t="shared" si="0"/>
        <v>0</v>
      </c>
      <c r="I11" s="71"/>
      <c r="J11" s="71"/>
      <c r="K11" s="71"/>
      <c r="L11" s="71"/>
      <c r="M11" s="71"/>
      <c r="N11" s="71"/>
      <c r="O11" s="72">
        <f t="shared" si="1"/>
        <v>0</v>
      </c>
      <c r="P11" s="71"/>
      <c r="Q11" s="71"/>
      <c r="R11" s="71"/>
      <c r="S11" s="71"/>
      <c r="T11" s="72">
        <f t="shared" si="2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3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>
        <f t="shared" si="0"/>
        <v>0</v>
      </c>
      <c r="I12" s="71"/>
      <c r="J12" s="71"/>
      <c r="K12" s="71"/>
      <c r="L12" s="71"/>
      <c r="M12" s="71"/>
      <c r="N12" s="71"/>
      <c r="O12" s="72">
        <f t="shared" si="1"/>
        <v>0</v>
      </c>
      <c r="P12" s="71"/>
      <c r="Q12" s="71"/>
      <c r="R12" s="71"/>
      <c r="S12" s="71"/>
      <c r="T12" s="72">
        <f t="shared" si="2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3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f t="shared" si="0"/>
        <v>0</v>
      </c>
      <c r="I13" s="71">
        <v>16</v>
      </c>
      <c r="J13" s="71">
        <v>60</v>
      </c>
      <c r="K13" s="71">
        <v>29</v>
      </c>
      <c r="L13" s="71">
        <v>6</v>
      </c>
      <c r="M13" s="71">
        <v>28</v>
      </c>
      <c r="N13" s="71">
        <v>0</v>
      </c>
      <c r="O13" s="72">
        <f t="shared" si="1"/>
        <v>139</v>
      </c>
      <c r="P13" s="71">
        <v>77</v>
      </c>
      <c r="Q13" s="71">
        <v>6</v>
      </c>
      <c r="R13" s="71">
        <v>56</v>
      </c>
      <c r="S13" s="71">
        <v>0</v>
      </c>
      <c r="T13" s="72">
        <f t="shared" si="2"/>
        <v>139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2</v>
      </c>
      <c r="AC13">
        <f t="shared" si="3"/>
        <v>139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f t="shared" si="0"/>
        <v>0</v>
      </c>
      <c r="I14" s="71">
        <v>10</v>
      </c>
      <c r="J14" s="71">
        <v>47</v>
      </c>
      <c r="K14" s="71">
        <v>20</v>
      </c>
      <c r="L14" s="71">
        <v>8</v>
      </c>
      <c r="M14" s="71">
        <v>53</v>
      </c>
      <c r="N14" s="71">
        <v>0</v>
      </c>
      <c r="O14" s="72">
        <f t="shared" si="1"/>
        <v>138</v>
      </c>
      <c r="P14" s="71">
        <v>43</v>
      </c>
      <c r="Q14" s="71">
        <v>4</v>
      </c>
      <c r="R14" s="71">
        <v>91</v>
      </c>
      <c r="S14" s="71">
        <v>0</v>
      </c>
      <c r="T14" s="72">
        <f t="shared" si="2"/>
        <v>138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4</v>
      </c>
      <c r="AC14">
        <f t="shared" si="3"/>
        <v>138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f t="shared" si="0"/>
        <v>0</v>
      </c>
      <c r="I15" s="71">
        <v>20</v>
      </c>
      <c r="J15" s="71">
        <v>55</v>
      </c>
      <c r="K15" s="71">
        <v>33</v>
      </c>
      <c r="L15" s="71">
        <v>10</v>
      </c>
      <c r="M15" s="71">
        <v>23</v>
      </c>
      <c r="N15" s="71">
        <v>0</v>
      </c>
      <c r="O15" s="72">
        <f t="shared" si="1"/>
        <v>141</v>
      </c>
      <c r="P15" s="71">
        <v>65</v>
      </c>
      <c r="Q15" s="71">
        <v>69</v>
      </c>
      <c r="R15" s="71">
        <v>7</v>
      </c>
      <c r="S15" s="71">
        <v>0</v>
      </c>
      <c r="T15" s="72">
        <f t="shared" si="2"/>
        <v>141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3"/>
        <v>141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f t="shared" si="0"/>
        <v>0</v>
      </c>
      <c r="I16" s="71">
        <v>14</v>
      </c>
      <c r="J16" s="71">
        <v>45</v>
      </c>
      <c r="K16" s="71">
        <v>30</v>
      </c>
      <c r="L16" s="71">
        <v>12</v>
      </c>
      <c r="M16" s="71">
        <v>47</v>
      </c>
      <c r="N16" s="71">
        <v>0</v>
      </c>
      <c r="O16" s="72">
        <f t="shared" si="1"/>
        <v>148</v>
      </c>
      <c r="P16" s="71">
        <v>43</v>
      </c>
      <c r="Q16" s="71">
        <v>47</v>
      </c>
      <c r="R16" s="71">
        <v>58</v>
      </c>
      <c r="S16" s="71">
        <v>0</v>
      </c>
      <c r="T16" s="72">
        <f t="shared" si="2"/>
        <v>148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3"/>
        <v>148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f t="shared" si="0"/>
        <v>0</v>
      </c>
      <c r="I17" s="71">
        <v>1</v>
      </c>
      <c r="J17" s="71">
        <v>11</v>
      </c>
      <c r="K17" s="71">
        <v>5</v>
      </c>
      <c r="L17" s="71">
        <v>17</v>
      </c>
      <c r="M17" s="71">
        <v>0</v>
      </c>
      <c r="N17" s="71">
        <v>0</v>
      </c>
      <c r="O17" s="72">
        <f t="shared" si="1"/>
        <v>34</v>
      </c>
      <c r="P17" s="71">
        <v>13</v>
      </c>
      <c r="Q17" s="71">
        <v>15</v>
      </c>
      <c r="R17" s="71">
        <v>6</v>
      </c>
      <c r="S17" s="71"/>
      <c r="T17" s="72">
        <f t="shared" si="2"/>
        <v>34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3"/>
        <v>34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f t="shared" si="0"/>
        <v>0</v>
      </c>
      <c r="I18" s="71">
        <v>5</v>
      </c>
      <c r="J18" s="71">
        <v>35</v>
      </c>
      <c r="K18" s="71">
        <v>12</v>
      </c>
      <c r="L18" s="71">
        <v>7</v>
      </c>
      <c r="M18" s="71">
        <v>23</v>
      </c>
      <c r="N18" s="71">
        <v>0</v>
      </c>
      <c r="O18" s="72">
        <f t="shared" si="1"/>
        <v>82</v>
      </c>
      <c r="P18" s="71">
        <v>7</v>
      </c>
      <c r="Q18" s="71">
        <v>18</v>
      </c>
      <c r="R18" s="71">
        <v>42</v>
      </c>
      <c r="S18" s="71">
        <v>15</v>
      </c>
      <c r="T18" s="72">
        <f t="shared" si="2"/>
        <v>82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3"/>
        <v>82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f t="shared" si="0"/>
        <v>0</v>
      </c>
      <c r="I19" s="71">
        <v>12</v>
      </c>
      <c r="J19" s="71">
        <v>24</v>
      </c>
      <c r="K19" s="71">
        <v>16</v>
      </c>
      <c r="L19" s="71">
        <v>11</v>
      </c>
      <c r="M19" s="71">
        <v>21</v>
      </c>
      <c r="N19" s="71">
        <v>0</v>
      </c>
      <c r="O19" s="72">
        <f t="shared" si="1"/>
        <v>84</v>
      </c>
      <c r="P19" s="71">
        <v>65</v>
      </c>
      <c r="Q19" s="71">
        <v>1</v>
      </c>
      <c r="R19" s="71">
        <v>6</v>
      </c>
      <c r="S19" s="71">
        <v>12</v>
      </c>
      <c r="T19" s="72">
        <f t="shared" si="2"/>
        <v>84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11</v>
      </c>
      <c r="AC19">
        <f t="shared" si="3"/>
        <v>84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f t="shared" si="0"/>
        <v>0</v>
      </c>
      <c r="I20" s="71">
        <v>5</v>
      </c>
      <c r="J20" s="71">
        <v>24</v>
      </c>
      <c r="K20" s="71">
        <v>10</v>
      </c>
      <c r="L20" s="71">
        <v>4</v>
      </c>
      <c r="M20" s="71">
        <v>40</v>
      </c>
      <c r="N20" s="71">
        <v>0</v>
      </c>
      <c r="O20" s="72">
        <f t="shared" si="1"/>
        <v>83</v>
      </c>
      <c r="P20" s="71">
        <v>30</v>
      </c>
      <c r="Q20" s="71">
        <v>15</v>
      </c>
      <c r="R20" s="71">
        <v>38</v>
      </c>
      <c r="S20" s="71">
        <v>0</v>
      </c>
      <c r="T20" s="72">
        <f t="shared" si="2"/>
        <v>83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3"/>
        <v>83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f t="shared" si="0"/>
        <v>0</v>
      </c>
      <c r="I21" s="71">
        <v>14</v>
      </c>
      <c r="J21" s="71">
        <v>62</v>
      </c>
      <c r="K21" s="71">
        <v>31</v>
      </c>
      <c r="L21" s="71">
        <v>9</v>
      </c>
      <c r="M21" s="71">
        <v>125</v>
      </c>
      <c r="N21" s="71">
        <v>0</v>
      </c>
      <c r="O21" s="72">
        <f t="shared" si="1"/>
        <v>241</v>
      </c>
      <c r="P21" s="71">
        <v>180</v>
      </c>
      <c r="Q21" s="71">
        <v>25</v>
      </c>
      <c r="R21" s="71">
        <v>36</v>
      </c>
      <c r="S21" s="71">
        <v>0</v>
      </c>
      <c r="T21" s="72">
        <f t="shared" si="2"/>
        <v>241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3"/>
        <v>241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f t="shared" si="0"/>
        <v>0</v>
      </c>
      <c r="I22" s="71">
        <v>6</v>
      </c>
      <c r="J22" s="71">
        <v>51</v>
      </c>
      <c r="K22" s="71">
        <v>25</v>
      </c>
      <c r="L22" s="71">
        <v>11</v>
      </c>
      <c r="M22" s="71">
        <v>79</v>
      </c>
      <c r="N22" s="71">
        <v>0</v>
      </c>
      <c r="O22" s="72">
        <f t="shared" si="1"/>
        <v>172</v>
      </c>
      <c r="P22" s="71">
        <v>125</v>
      </c>
      <c r="Q22" s="71">
        <v>1</v>
      </c>
      <c r="R22" s="71">
        <v>46</v>
      </c>
      <c r="S22" s="71">
        <v>0</v>
      </c>
      <c r="T22" s="72">
        <f t="shared" si="2"/>
        <v>172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3"/>
        <v>172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1</v>
      </c>
      <c r="G23" s="71">
        <v>0</v>
      </c>
      <c r="H23" s="72">
        <f t="shared" si="0"/>
        <v>1</v>
      </c>
      <c r="I23" s="71">
        <v>5</v>
      </c>
      <c r="J23" s="71">
        <v>68</v>
      </c>
      <c r="K23" s="71">
        <v>30</v>
      </c>
      <c r="L23" s="71">
        <v>14</v>
      </c>
      <c r="M23" s="71">
        <v>93</v>
      </c>
      <c r="N23" s="71">
        <v>0</v>
      </c>
      <c r="O23" s="72">
        <f t="shared" si="1"/>
        <v>210</v>
      </c>
      <c r="P23" s="71">
        <v>93</v>
      </c>
      <c r="Q23" s="71">
        <v>117</v>
      </c>
      <c r="R23" s="71">
        <v>1</v>
      </c>
      <c r="S23" s="71">
        <v>0</v>
      </c>
      <c r="T23" s="72">
        <f t="shared" si="2"/>
        <v>211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3"/>
        <v>211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f t="shared" si="0"/>
        <v>0</v>
      </c>
      <c r="I24" s="71">
        <v>3</v>
      </c>
      <c r="J24" s="71">
        <v>19</v>
      </c>
      <c r="K24" s="71">
        <v>12</v>
      </c>
      <c r="L24" s="71">
        <v>4</v>
      </c>
      <c r="M24" s="71">
        <v>40</v>
      </c>
      <c r="N24" s="71">
        <v>0</v>
      </c>
      <c r="O24" s="72">
        <f t="shared" si="1"/>
        <v>78</v>
      </c>
      <c r="P24" s="71">
        <v>42</v>
      </c>
      <c r="Q24" s="71">
        <v>33</v>
      </c>
      <c r="R24" s="71">
        <v>3</v>
      </c>
      <c r="S24" s="71">
        <v>0</v>
      </c>
      <c r="T24" s="72">
        <f t="shared" si="2"/>
        <v>78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3"/>
        <v>78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f t="shared" si="0"/>
        <v>0</v>
      </c>
      <c r="I25" s="71">
        <v>7</v>
      </c>
      <c r="J25" s="71">
        <v>34</v>
      </c>
      <c r="K25" s="71">
        <v>17</v>
      </c>
      <c r="L25" s="71">
        <v>8</v>
      </c>
      <c r="M25" s="71">
        <v>33</v>
      </c>
      <c r="N25" s="71">
        <v>0</v>
      </c>
      <c r="O25" s="72">
        <f t="shared" si="1"/>
        <v>99</v>
      </c>
      <c r="P25" s="71">
        <v>69</v>
      </c>
      <c r="Q25" s="71">
        <v>22</v>
      </c>
      <c r="R25" s="71">
        <v>8</v>
      </c>
      <c r="S25" s="71">
        <v>0</v>
      </c>
      <c r="T25" s="72">
        <f t="shared" si="2"/>
        <v>99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3"/>
        <v>99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f t="shared" si="0"/>
        <v>0</v>
      </c>
      <c r="I26" s="71">
        <v>18</v>
      </c>
      <c r="J26" s="71">
        <v>69</v>
      </c>
      <c r="K26" s="71">
        <v>30</v>
      </c>
      <c r="L26" s="71">
        <v>7</v>
      </c>
      <c r="M26" s="71">
        <v>49</v>
      </c>
      <c r="N26" s="71">
        <v>0</v>
      </c>
      <c r="O26" s="72">
        <f t="shared" si="1"/>
        <v>173</v>
      </c>
      <c r="P26" s="71">
        <v>59</v>
      </c>
      <c r="Q26" s="71">
        <v>24</v>
      </c>
      <c r="R26" s="71">
        <v>64</v>
      </c>
      <c r="S26" s="71">
        <v>26</v>
      </c>
      <c r="T26" s="72">
        <f t="shared" si="2"/>
        <v>173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/>
      <c r="AB26" s="71">
        <v>1</v>
      </c>
      <c r="AC26">
        <f t="shared" si="3"/>
        <v>173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f t="shared" si="0"/>
        <v>0</v>
      </c>
      <c r="I27" s="71">
        <v>16</v>
      </c>
      <c r="J27" s="71">
        <v>80</v>
      </c>
      <c r="K27" s="71">
        <v>45</v>
      </c>
      <c r="L27" s="71">
        <v>20</v>
      </c>
      <c r="M27" s="71">
        <v>91</v>
      </c>
      <c r="N27" s="71">
        <v>6</v>
      </c>
      <c r="O27" s="72">
        <f t="shared" si="1"/>
        <v>258</v>
      </c>
      <c r="P27" s="71">
        <v>92</v>
      </c>
      <c r="Q27" s="71">
        <v>43</v>
      </c>
      <c r="R27" s="71">
        <v>117</v>
      </c>
      <c r="S27" s="71">
        <v>6</v>
      </c>
      <c r="T27" s="72">
        <f t="shared" si="2"/>
        <v>258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3</v>
      </c>
      <c r="AC27">
        <f t="shared" si="3"/>
        <v>258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f t="shared" si="0"/>
        <v>0</v>
      </c>
      <c r="I28" s="71">
        <v>17</v>
      </c>
      <c r="J28" s="71">
        <v>29</v>
      </c>
      <c r="K28" s="71">
        <v>18</v>
      </c>
      <c r="L28" s="71">
        <v>5</v>
      </c>
      <c r="M28" s="71">
        <v>26</v>
      </c>
      <c r="N28" s="71">
        <v>0</v>
      </c>
      <c r="O28" s="72">
        <f t="shared" si="1"/>
        <v>95</v>
      </c>
      <c r="P28" s="71">
        <v>30</v>
      </c>
      <c r="Q28" s="71">
        <v>14</v>
      </c>
      <c r="R28" s="71">
        <v>34</v>
      </c>
      <c r="S28" s="71">
        <v>17</v>
      </c>
      <c r="T28" s="72">
        <f t="shared" si="2"/>
        <v>95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3"/>
        <v>95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>
        <f t="shared" si="0"/>
        <v>0</v>
      </c>
      <c r="I29" s="71"/>
      <c r="J29" s="71"/>
      <c r="K29" s="71"/>
      <c r="L29" s="71"/>
      <c r="M29" s="71"/>
      <c r="N29" s="71"/>
      <c r="O29" s="72">
        <f t="shared" si="1"/>
        <v>0</v>
      </c>
      <c r="P29" s="71"/>
      <c r="Q29" s="71"/>
      <c r="R29" s="71"/>
      <c r="S29" s="71"/>
      <c r="T29" s="72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3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f t="shared" si="0"/>
        <v>0</v>
      </c>
      <c r="I30" s="71">
        <v>21</v>
      </c>
      <c r="J30" s="71">
        <v>119</v>
      </c>
      <c r="K30" s="71">
        <v>46</v>
      </c>
      <c r="L30" s="71">
        <v>13</v>
      </c>
      <c r="M30" s="71">
        <v>34</v>
      </c>
      <c r="N30" s="71">
        <v>0</v>
      </c>
      <c r="O30" s="72">
        <f t="shared" si="1"/>
        <v>233</v>
      </c>
      <c r="P30" s="71">
        <v>146</v>
      </c>
      <c r="Q30" s="71">
        <v>26</v>
      </c>
      <c r="R30" s="71">
        <v>60</v>
      </c>
      <c r="S30" s="71">
        <v>1</v>
      </c>
      <c r="T30" s="72">
        <f t="shared" si="2"/>
        <v>233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3"/>
        <v>233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f t="shared" si="0"/>
        <v>0</v>
      </c>
      <c r="I31" s="71">
        <v>0</v>
      </c>
      <c r="J31" s="71">
        <v>1</v>
      </c>
      <c r="K31" s="71">
        <v>1</v>
      </c>
      <c r="L31" s="71">
        <v>0</v>
      </c>
      <c r="M31" s="71">
        <v>0</v>
      </c>
      <c r="N31" s="71">
        <v>0</v>
      </c>
      <c r="O31" s="72">
        <f t="shared" si="1"/>
        <v>2</v>
      </c>
      <c r="P31" s="71">
        <v>2</v>
      </c>
      <c r="Q31" s="71">
        <v>0</v>
      </c>
      <c r="R31" s="71">
        <v>0</v>
      </c>
      <c r="S31" s="71">
        <v>0</v>
      </c>
      <c r="T31" s="72">
        <f t="shared" si="2"/>
        <v>2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3"/>
        <v>2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f t="shared" si="0"/>
        <v>0</v>
      </c>
      <c r="I32" s="71">
        <v>17</v>
      </c>
      <c r="J32" s="71">
        <v>81</v>
      </c>
      <c r="K32" s="71">
        <v>20</v>
      </c>
      <c r="L32" s="71">
        <v>2</v>
      </c>
      <c r="M32" s="71">
        <v>18</v>
      </c>
      <c r="N32" s="71">
        <v>0</v>
      </c>
      <c r="O32" s="72">
        <f t="shared" si="1"/>
        <v>138</v>
      </c>
      <c r="P32" s="71">
        <v>61</v>
      </c>
      <c r="Q32" s="71">
        <v>34</v>
      </c>
      <c r="R32" s="71">
        <v>43</v>
      </c>
      <c r="S32" s="71">
        <v>0</v>
      </c>
      <c r="T32" s="72">
        <f t="shared" si="2"/>
        <v>138</v>
      </c>
      <c r="U32" s="71">
        <v>0</v>
      </c>
      <c r="V32" s="72">
        <v>3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4</v>
      </c>
      <c r="AC32">
        <f t="shared" si="3"/>
        <v>138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>
        <f t="shared" si="0"/>
        <v>0</v>
      </c>
      <c r="I33" s="71"/>
      <c r="J33" s="71"/>
      <c r="K33" s="71"/>
      <c r="L33" s="71"/>
      <c r="M33" s="71"/>
      <c r="N33" s="71"/>
      <c r="O33" s="72">
        <f t="shared" si="1"/>
        <v>0</v>
      </c>
      <c r="P33" s="71"/>
      <c r="Q33" s="71"/>
      <c r="R33" s="71"/>
      <c r="S33" s="71"/>
      <c r="T33" s="72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3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f t="shared" si="0"/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2">
        <f t="shared" si="1"/>
        <v>1</v>
      </c>
      <c r="P34" s="71">
        <v>1</v>
      </c>
      <c r="Q34" s="71">
        <v>0</v>
      </c>
      <c r="R34" s="71">
        <v>0</v>
      </c>
      <c r="S34" s="71">
        <v>0</v>
      </c>
      <c r="T34" s="72">
        <f t="shared" si="2"/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3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2">
        <f t="shared" si="0"/>
        <v>0</v>
      </c>
      <c r="I35" s="73">
        <v>3</v>
      </c>
      <c r="J35" s="73">
        <v>34</v>
      </c>
      <c r="K35" s="73">
        <v>14</v>
      </c>
      <c r="L35" s="73">
        <v>4</v>
      </c>
      <c r="M35" s="73">
        <v>13</v>
      </c>
      <c r="N35" s="73">
        <v>0</v>
      </c>
      <c r="O35" s="72">
        <f t="shared" si="1"/>
        <v>68</v>
      </c>
      <c r="P35" s="73">
        <v>45</v>
      </c>
      <c r="Q35" s="73">
        <v>14</v>
      </c>
      <c r="R35" s="73">
        <v>9</v>
      </c>
      <c r="S35" s="73">
        <v>0</v>
      </c>
      <c r="T35" s="72">
        <f t="shared" si="2"/>
        <v>68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2</v>
      </c>
      <c r="AC35">
        <f t="shared" si="3"/>
        <v>68</v>
      </c>
    </row>
    <row r="36" spans="1:29" ht="13.5" thickBot="1">
      <c r="A36" s="33" t="s">
        <v>62</v>
      </c>
      <c r="B36" s="67">
        <f aca="true" t="shared" si="4" ref="B36:AB36">SUM(B7:B35)</f>
        <v>0</v>
      </c>
      <c r="C36" s="67">
        <f t="shared" si="4"/>
        <v>0</v>
      </c>
      <c r="D36" s="67">
        <f t="shared" si="4"/>
        <v>0</v>
      </c>
      <c r="E36" s="67">
        <f t="shared" si="4"/>
        <v>0</v>
      </c>
      <c r="F36" s="67">
        <f t="shared" si="4"/>
        <v>1</v>
      </c>
      <c r="G36" s="67">
        <f t="shared" si="4"/>
        <v>0</v>
      </c>
      <c r="H36" s="67">
        <f t="shared" si="4"/>
        <v>1</v>
      </c>
      <c r="I36" s="67">
        <f aca="true" t="shared" si="5" ref="I36:N36">SUM(I7:I35)</f>
        <v>213</v>
      </c>
      <c r="J36" s="67">
        <f t="shared" si="5"/>
        <v>965</v>
      </c>
      <c r="K36" s="67">
        <f t="shared" si="5"/>
        <v>456</v>
      </c>
      <c r="L36" s="67">
        <f t="shared" si="5"/>
        <v>189</v>
      </c>
      <c r="M36" s="67">
        <f t="shared" si="5"/>
        <v>842</v>
      </c>
      <c r="N36" s="67">
        <f t="shared" si="5"/>
        <v>6</v>
      </c>
      <c r="O36" s="67">
        <f>SUM(O7:O35)</f>
        <v>2671</v>
      </c>
      <c r="P36" s="67">
        <f t="shared" si="4"/>
        <v>1318</v>
      </c>
      <c r="Q36" s="67">
        <f t="shared" si="4"/>
        <v>538</v>
      </c>
      <c r="R36" s="67">
        <f t="shared" si="4"/>
        <v>739</v>
      </c>
      <c r="S36" s="67">
        <f t="shared" si="4"/>
        <v>77</v>
      </c>
      <c r="T36" s="67">
        <f>SUM(T7:T35)</f>
        <v>2672</v>
      </c>
      <c r="U36" s="67">
        <f t="shared" si="4"/>
        <v>0</v>
      </c>
      <c r="V36" s="67">
        <f t="shared" si="4"/>
        <v>3</v>
      </c>
      <c r="W36" s="67">
        <f t="shared" si="4"/>
        <v>0</v>
      </c>
      <c r="X36" s="67">
        <f t="shared" si="4"/>
        <v>0</v>
      </c>
      <c r="Y36" s="67">
        <f t="shared" si="4"/>
        <v>0</v>
      </c>
      <c r="Z36" s="67">
        <f t="shared" si="4"/>
        <v>0</v>
      </c>
      <c r="AA36" s="67">
        <f t="shared" si="4"/>
        <v>84</v>
      </c>
      <c r="AB36" s="67">
        <f t="shared" si="4"/>
        <v>63</v>
      </c>
      <c r="AC36">
        <f t="shared" si="3"/>
        <v>2672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213</v>
      </c>
      <c r="K40" s="36">
        <f>C36+J36</f>
        <v>965</v>
      </c>
      <c r="L40" s="36">
        <f>D36+K36</f>
        <v>456</v>
      </c>
      <c r="M40" s="36">
        <f>E36+F36+L36+M36</f>
        <v>1032</v>
      </c>
      <c r="N40" s="36">
        <f>G36+N36</f>
        <v>6</v>
      </c>
      <c r="O40" s="36">
        <f>SUM(J40:N40)</f>
        <v>2672</v>
      </c>
      <c r="P40" s="36">
        <f>P36</f>
        <v>1318</v>
      </c>
      <c r="Q40" s="36">
        <f>Q36</f>
        <v>538</v>
      </c>
      <c r="R40" s="36">
        <f>R36</f>
        <v>739</v>
      </c>
      <c r="S40" s="36">
        <f>S36</f>
        <v>77</v>
      </c>
      <c r="T40" s="156">
        <f>SUM(P40:S40)</f>
        <v>2672</v>
      </c>
      <c r="U40" s="113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421875" style="0" customWidth="1"/>
    <col min="10" max="10" width="4.8515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8.28125" style="0" customWidth="1"/>
    <col min="16" max="16" width="5.28125" style="0" customWidth="1"/>
    <col min="17" max="19" width="3.7109375" style="0" customWidth="1"/>
    <col min="20" max="20" width="6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1</v>
      </c>
      <c r="J7" s="71">
        <v>0</v>
      </c>
      <c r="K7" s="71">
        <v>1</v>
      </c>
      <c r="L7" s="71">
        <v>0</v>
      </c>
      <c r="M7" s="71">
        <v>1</v>
      </c>
      <c r="N7" s="71">
        <v>0</v>
      </c>
      <c r="O7" s="72">
        <v>3</v>
      </c>
      <c r="P7" s="71">
        <v>3</v>
      </c>
      <c r="Q7" s="71">
        <v>0</v>
      </c>
      <c r="R7" s="71">
        <v>0</v>
      </c>
      <c r="S7" s="71">
        <v>0</v>
      </c>
      <c r="T7" s="72">
        <v>3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3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12</v>
      </c>
      <c r="K8" s="71">
        <v>7</v>
      </c>
      <c r="L8" s="71">
        <v>3</v>
      </c>
      <c r="M8" s="71">
        <v>27</v>
      </c>
      <c r="N8" s="71">
        <v>0</v>
      </c>
      <c r="O8" s="72">
        <v>50</v>
      </c>
      <c r="P8" s="71">
        <v>11</v>
      </c>
      <c r="Q8" s="71">
        <v>9</v>
      </c>
      <c r="R8" s="71">
        <v>30</v>
      </c>
      <c r="S8" s="71">
        <v>0</v>
      </c>
      <c r="T8" s="72">
        <v>50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50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2</v>
      </c>
      <c r="J9" s="71">
        <v>1</v>
      </c>
      <c r="K9" s="71">
        <v>5</v>
      </c>
      <c r="L9" s="71">
        <v>0</v>
      </c>
      <c r="M9" s="71">
        <v>0</v>
      </c>
      <c r="N9" s="71">
        <v>0</v>
      </c>
      <c r="O9" s="72">
        <v>8</v>
      </c>
      <c r="P9" s="71">
        <v>7</v>
      </c>
      <c r="Q9" s="71">
        <v>1</v>
      </c>
      <c r="R9" s="71">
        <v>0</v>
      </c>
      <c r="S9" s="71">
        <v>0</v>
      </c>
      <c r="T9" s="72">
        <v>8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3</v>
      </c>
      <c r="AC9">
        <f t="shared" si="0"/>
        <v>8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4</v>
      </c>
      <c r="K10" s="71">
        <v>2</v>
      </c>
      <c r="L10" s="71">
        <v>5</v>
      </c>
      <c r="M10" s="71">
        <v>4</v>
      </c>
      <c r="N10" s="71">
        <v>0</v>
      </c>
      <c r="O10" s="72">
        <v>16</v>
      </c>
      <c r="P10" s="71">
        <v>16</v>
      </c>
      <c r="Q10" s="71">
        <v>0</v>
      </c>
      <c r="R10" s="71">
        <v>0</v>
      </c>
      <c r="S10" s="71">
        <v>0</v>
      </c>
      <c r="T10" s="72">
        <v>16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16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8</v>
      </c>
      <c r="J13" s="71">
        <v>57</v>
      </c>
      <c r="K13" s="71">
        <v>17</v>
      </c>
      <c r="L13" s="71">
        <v>8</v>
      </c>
      <c r="M13" s="71">
        <v>33</v>
      </c>
      <c r="N13" s="71">
        <v>0</v>
      </c>
      <c r="O13" s="72">
        <v>123</v>
      </c>
      <c r="P13" s="71">
        <v>53</v>
      </c>
      <c r="Q13" s="71">
        <v>16</v>
      </c>
      <c r="R13" s="71">
        <v>54</v>
      </c>
      <c r="S13" s="71">
        <v>0</v>
      </c>
      <c r="T13" s="72">
        <v>123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1</v>
      </c>
      <c r="AC13">
        <f t="shared" si="0"/>
        <v>123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38</v>
      </c>
      <c r="K14" s="71">
        <v>20</v>
      </c>
      <c r="L14" s="71">
        <v>8</v>
      </c>
      <c r="M14" s="71">
        <v>60</v>
      </c>
      <c r="N14" s="71">
        <v>4</v>
      </c>
      <c r="O14" s="72">
        <f>SUM(I14:N14)</f>
        <v>134</v>
      </c>
      <c r="P14" s="71">
        <v>44</v>
      </c>
      <c r="Q14" s="71">
        <v>7</v>
      </c>
      <c r="R14" s="71">
        <v>83</v>
      </c>
      <c r="S14" s="71">
        <v>0</v>
      </c>
      <c r="T14" s="72">
        <v>134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3</v>
      </c>
      <c r="AC14">
        <f t="shared" si="0"/>
        <v>134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13</v>
      </c>
      <c r="J15" s="71">
        <v>99</v>
      </c>
      <c r="K15" s="71">
        <v>49</v>
      </c>
      <c r="L15" s="71">
        <v>24</v>
      </c>
      <c r="M15" s="71">
        <v>72</v>
      </c>
      <c r="N15" s="71">
        <v>0</v>
      </c>
      <c r="O15" s="72">
        <v>257</v>
      </c>
      <c r="P15" s="71">
        <v>111</v>
      </c>
      <c r="Q15" s="71">
        <v>109</v>
      </c>
      <c r="R15" s="71">
        <v>37</v>
      </c>
      <c r="S15" s="71">
        <v>0</v>
      </c>
      <c r="T15" s="72">
        <v>257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257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11</v>
      </c>
      <c r="J16" s="71">
        <v>51</v>
      </c>
      <c r="K16" s="71">
        <v>17</v>
      </c>
      <c r="L16" s="71">
        <v>6</v>
      </c>
      <c r="M16" s="71">
        <v>49</v>
      </c>
      <c r="N16" s="71">
        <v>0</v>
      </c>
      <c r="O16" s="72">
        <v>134</v>
      </c>
      <c r="P16" s="71">
        <v>46</v>
      </c>
      <c r="Q16" s="71">
        <v>43</v>
      </c>
      <c r="R16" s="71">
        <v>44</v>
      </c>
      <c r="S16" s="71">
        <v>1</v>
      </c>
      <c r="T16" s="72">
        <v>134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134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3</v>
      </c>
      <c r="J17" s="71">
        <v>10</v>
      </c>
      <c r="K17" s="71">
        <v>4</v>
      </c>
      <c r="L17" s="71">
        <v>5</v>
      </c>
      <c r="M17" s="71">
        <v>16</v>
      </c>
      <c r="N17" s="71">
        <v>0</v>
      </c>
      <c r="O17" s="72">
        <v>38</v>
      </c>
      <c r="P17" s="71">
        <v>17</v>
      </c>
      <c r="Q17" s="71">
        <v>20</v>
      </c>
      <c r="R17" s="71">
        <v>1</v>
      </c>
      <c r="S17" s="71"/>
      <c r="T17" s="72">
        <v>38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38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4</v>
      </c>
      <c r="J18" s="71">
        <v>38</v>
      </c>
      <c r="K18" s="71">
        <v>20</v>
      </c>
      <c r="L18" s="71">
        <v>8</v>
      </c>
      <c r="M18" s="71">
        <v>28</v>
      </c>
      <c r="N18" s="71">
        <v>0</v>
      </c>
      <c r="O18" s="72">
        <v>98</v>
      </c>
      <c r="P18" s="71">
        <v>9</v>
      </c>
      <c r="Q18" s="71">
        <v>17</v>
      </c>
      <c r="R18" s="71">
        <v>34</v>
      </c>
      <c r="S18" s="71">
        <v>39</v>
      </c>
      <c r="T18" s="72">
        <v>99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99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20</v>
      </c>
      <c r="K19" s="71">
        <v>11</v>
      </c>
      <c r="L19" s="71">
        <v>3</v>
      </c>
      <c r="M19" s="71">
        <v>26</v>
      </c>
      <c r="N19" s="71">
        <v>0</v>
      </c>
      <c r="O19" s="72">
        <v>62</v>
      </c>
      <c r="P19" s="71">
        <v>49</v>
      </c>
      <c r="Q19" s="71">
        <v>3</v>
      </c>
      <c r="R19" s="71">
        <v>5</v>
      </c>
      <c r="S19" s="71">
        <v>5</v>
      </c>
      <c r="T19" s="72">
        <v>62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0"/>
        <v>62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4</v>
      </c>
      <c r="J20" s="71">
        <v>13</v>
      </c>
      <c r="K20" s="71">
        <v>5</v>
      </c>
      <c r="L20" s="71">
        <v>6</v>
      </c>
      <c r="M20" s="71">
        <v>28</v>
      </c>
      <c r="N20" s="71">
        <v>0</v>
      </c>
      <c r="O20" s="72">
        <v>56</v>
      </c>
      <c r="P20" s="71">
        <v>21</v>
      </c>
      <c r="Q20" s="71">
        <v>9</v>
      </c>
      <c r="R20" s="71">
        <v>26</v>
      </c>
      <c r="S20" s="71">
        <v>0</v>
      </c>
      <c r="T20" s="72">
        <v>56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>
        <f t="shared" si="0"/>
        <v>56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7</v>
      </c>
      <c r="J21" s="71">
        <v>54</v>
      </c>
      <c r="K21" s="71">
        <v>19</v>
      </c>
      <c r="L21" s="71">
        <v>14</v>
      </c>
      <c r="M21" s="71">
        <v>129</v>
      </c>
      <c r="N21" s="71">
        <v>0</v>
      </c>
      <c r="O21" s="72">
        <v>223</v>
      </c>
      <c r="P21" s="71">
        <v>157</v>
      </c>
      <c r="Q21" s="71">
        <v>36</v>
      </c>
      <c r="R21" s="71">
        <v>30</v>
      </c>
      <c r="S21" s="71">
        <v>0</v>
      </c>
      <c r="T21" s="72">
        <v>223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5</v>
      </c>
      <c r="AC21">
        <f t="shared" si="0"/>
        <v>223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11</v>
      </c>
      <c r="J22" s="71">
        <v>69</v>
      </c>
      <c r="K22" s="71">
        <v>38</v>
      </c>
      <c r="L22" s="71">
        <v>16</v>
      </c>
      <c r="M22" s="71">
        <v>71</v>
      </c>
      <c r="N22" s="71">
        <v>0</v>
      </c>
      <c r="O22" s="72">
        <v>205</v>
      </c>
      <c r="P22" s="71">
        <v>46</v>
      </c>
      <c r="Q22" s="71">
        <v>0</v>
      </c>
      <c r="R22" s="71">
        <v>58</v>
      </c>
      <c r="S22" s="71">
        <v>101</v>
      </c>
      <c r="T22" s="72">
        <v>205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205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4</v>
      </c>
      <c r="J23" s="71">
        <v>58</v>
      </c>
      <c r="K23" s="71">
        <v>25</v>
      </c>
      <c r="L23" s="71">
        <v>16</v>
      </c>
      <c r="M23" s="71">
        <v>105</v>
      </c>
      <c r="N23" s="71">
        <v>0</v>
      </c>
      <c r="O23" s="72">
        <v>208</v>
      </c>
      <c r="P23" s="71">
        <v>98</v>
      </c>
      <c r="Q23" s="71">
        <v>110</v>
      </c>
      <c r="R23" s="71">
        <v>0</v>
      </c>
      <c r="S23" s="71">
        <v>0</v>
      </c>
      <c r="T23" s="72">
        <v>208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0"/>
        <v>208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18</v>
      </c>
      <c r="K24" s="71">
        <v>15</v>
      </c>
      <c r="L24" s="71">
        <v>6</v>
      </c>
      <c r="M24" s="71">
        <v>31</v>
      </c>
      <c r="N24" s="71">
        <v>0</v>
      </c>
      <c r="O24" s="72">
        <v>71</v>
      </c>
      <c r="P24" s="71">
        <v>35</v>
      </c>
      <c r="Q24" s="71">
        <v>34</v>
      </c>
      <c r="R24" s="71">
        <v>2</v>
      </c>
      <c r="S24" s="71">
        <v>0</v>
      </c>
      <c r="T24" s="72">
        <v>71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0"/>
        <v>71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23</v>
      </c>
      <c r="K25" s="71">
        <v>16</v>
      </c>
      <c r="L25" s="71">
        <v>5</v>
      </c>
      <c r="M25" s="71">
        <v>42</v>
      </c>
      <c r="N25" s="71">
        <v>0</v>
      </c>
      <c r="O25" s="72">
        <v>88</v>
      </c>
      <c r="P25" s="71">
        <v>50</v>
      </c>
      <c r="Q25" s="71">
        <v>20</v>
      </c>
      <c r="R25" s="71">
        <v>18</v>
      </c>
      <c r="S25" s="71">
        <v>0</v>
      </c>
      <c r="T25" s="72">
        <v>88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88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13</v>
      </c>
      <c r="J26" s="71">
        <v>62</v>
      </c>
      <c r="K26" s="71">
        <v>15</v>
      </c>
      <c r="L26" s="71">
        <v>10</v>
      </c>
      <c r="M26" s="71">
        <v>28</v>
      </c>
      <c r="N26" s="71">
        <v>0</v>
      </c>
      <c r="O26" s="72">
        <v>128</v>
      </c>
      <c r="P26" s="71">
        <v>36</v>
      </c>
      <c r="Q26" s="71">
        <v>24</v>
      </c>
      <c r="R26" s="71">
        <v>45</v>
      </c>
      <c r="S26" s="71">
        <v>23</v>
      </c>
      <c r="T26" s="72">
        <v>128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128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12</v>
      </c>
      <c r="J27" s="71">
        <v>91</v>
      </c>
      <c r="K27" s="71">
        <v>48</v>
      </c>
      <c r="L27" s="71">
        <v>13</v>
      </c>
      <c r="M27" s="71">
        <v>95</v>
      </c>
      <c r="N27" s="71">
        <v>0</v>
      </c>
      <c r="O27" s="72">
        <v>259</v>
      </c>
      <c r="P27" s="71">
        <v>116</v>
      </c>
      <c r="Q27" s="71">
        <v>31</v>
      </c>
      <c r="R27" s="71">
        <v>112</v>
      </c>
      <c r="S27" s="71">
        <v>0</v>
      </c>
      <c r="T27" s="72">
        <v>259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259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28</v>
      </c>
      <c r="K28" s="71">
        <v>9</v>
      </c>
      <c r="L28" s="71">
        <v>7</v>
      </c>
      <c r="M28" s="71">
        <v>43</v>
      </c>
      <c r="N28" s="71">
        <v>0</v>
      </c>
      <c r="O28" s="72">
        <v>89</v>
      </c>
      <c r="P28" s="71">
        <v>21</v>
      </c>
      <c r="Q28" s="71">
        <v>3</v>
      </c>
      <c r="R28" s="71">
        <v>51</v>
      </c>
      <c r="S28" s="71">
        <v>14</v>
      </c>
      <c r="T28" s="72">
        <v>89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89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6</v>
      </c>
      <c r="J30" s="71">
        <v>16</v>
      </c>
      <c r="K30" s="71">
        <v>10</v>
      </c>
      <c r="L30" s="71">
        <v>3</v>
      </c>
      <c r="M30" s="71">
        <v>38</v>
      </c>
      <c r="N30" s="71">
        <v>0</v>
      </c>
      <c r="O30" s="72">
        <v>73</v>
      </c>
      <c r="P30" s="71">
        <v>34</v>
      </c>
      <c r="Q30" s="71">
        <v>8</v>
      </c>
      <c r="R30" s="71">
        <v>31</v>
      </c>
      <c r="S30" s="71">
        <v>0</v>
      </c>
      <c r="T30" s="72">
        <v>73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1</v>
      </c>
      <c r="AC30">
        <f t="shared" si="0"/>
        <v>73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2</v>
      </c>
      <c r="K31" s="71">
        <v>0</v>
      </c>
      <c r="L31" s="71">
        <v>0</v>
      </c>
      <c r="M31" s="71">
        <v>0</v>
      </c>
      <c r="N31" s="71">
        <v>0</v>
      </c>
      <c r="O31" s="72">
        <v>3</v>
      </c>
      <c r="P31" s="71">
        <v>3</v>
      </c>
      <c r="Q31" s="71">
        <v>0</v>
      </c>
      <c r="R31" s="71">
        <v>0</v>
      </c>
      <c r="S31" s="71">
        <v>0</v>
      </c>
      <c r="T31" s="72"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0"/>
        <v>3</v>
      </c>
    </row>
    <row r="32" spans="1:29" ht="13.5" thickBot="1">
      <c r="A32" s="36" t="s">
        <v>57</v>
      </c>
      <c r="B32" s="71">
        <v>2</v>
      </c>
      <c r="C32" s="71">
        <v>3</v>
      </c>
      <c r="D32" s="71">
        <v>2</v>
      </c>
      <c r="E32" s="71">
        <v>0</v>
      </c>
      <c r="F32" s="71">
        <v>0</v>
      </c>
      <c r="G32" s="71">
        <v>0</v>
      </c>
      <c r="H32" s="72">
        <v>7</v>
      </c>
      <c r="I32" s="71">
        <v>12</v>
      </c>
      <c r="J32" s="71">
        <v>64</v>
      </c>
      <c r="K32" s="71">
        <v>24</v>
      </c>
      <c r="L32" s="71">
        <v>2</v>
      </c>
      <c r="M32" s="71">
        <v>15</v>
      </c>
      <c r="N32" s="71">
        <v>0</v>
      </c>
      <c r="O32" s="72">
        <f>SUM(I32:N32)</f>
        <v>117</v>
      </c>
      <c r="P32" s="71">
        <v>66</v>
      </c>
      <c r="Q32" s="71">
        <v>31</v>
      </c>
      <c r="R32" s="71">
        <v>27</v>
      </c>
      <c r="S32" s="71">
        <v>0</v>
      </c>
      <c r="T32" s="72">
        <v>124</v>
      </c>
      <c r="U32" s="71">
        <v>2</v>
      </c>
      <c r="V32" s="72">
        <v>1</v>
      </c>
      <c r="W32" s="72">
        <v>1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124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3</v>
      </c>
      <c r="N34" s="71">
        <v>0</v>
      </c>
      <c r="O34" s="72">
        <v>4</v>
      </c>
      <c r="P34" s="71">
        <v>3</v>
      </c>
      <c r="Q34" s="71">
        <v>0</v>
      </c>
      <c r="R34" s="71">
        <v>1</v>
      </c>
      <c r="S34" s="71">
        <v>0</v>
      </c>
      <c r="T34" s="72">
        <v>4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4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4</v>
      </c>
      <c r="J35" s="73">
        <v>35</v>
      </c>
      <c r="K35" s="73">
        <v>17</v>
      </c>
      <c r="L35" s="73">
        <v>6</v>
      </c>
      <c r="M35" s="73">
        <v>10</v>
      </c>
      <c r="N35" s="73">
        <v>1</v>
      </c>
      <c r="O35" s="74">
        <v>73</v>
      </c>
      <c r="P35" s="73">
        <v>58</v>
      </c>
      <c r="Q35" s="73">
        <v>7</v>
      </c>
      <c r="R35" s="73">
        <v>8</v>
      </c>
      <c r="S35" s="73">
        <v>0</v>
      </c>
      <c r="T35" s="72">
        <v>73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2</v>
      </c>
      <c r="AC35">
        <f t="shared" si="0"/>
        <v>73</v>
      </c>
    </row>
    <row r="36" spans="1:29" ht="13.5" thickBot="1">
      <c r="A36" s="33" t="s">
        <v>62</v>
      </c>
      <c r="B36" s="71">
        <f aca="true" t="shared" si="1" ref="B36:AB36">SUM(B7:B35)</f>
        <v>2</v>
      </c>
      <c r="C36" s="71">
        <f t="shared" si="1"/>
        <v>4</v>
      </c>
      <c r="D36" s="71">
        <f t="shared" si="1"/>
        <v>2</v>
      </c>
      <c r="E36" s="71">
        <f t="shared" si="1"/>
        <v>0</v>
      </c>
      <c r="F36" s="71">
        <f t="shared" si="1"/>
        <v>0</v>
      </c>
      <c r="G36" s="71">
        <f t="shared" si="1"/>
        <v>0</v>
      </c>
      <c r="H36" s="71">
        <f>SUM(H7:H35)</f>
        <v>8</v>
      </c>
      <c r="I36" s="71">
        <f t="shared" si="1"/>
        <v>129</v>
      </c>
      <c r="J36" s="71">
        <f t="shared" si="1"/>
        <v>864</v>
      </c>
      <c r="K36" s="71">
        <f t="shared" si="1"/>
        <v>394</v>
      </c>
      <c r="L36" s="71">
        <f t="shared" si="1"/>
        <v>174</v>
      </c>
      <c r="M36" s="71">
        <f t="shared" si="1"/>
        <v>954</v>
      </c>
      <c r="N36" s="71">
        <f t="shared" si="1"/>
        <v>5</v>
      </c>
      <c r="O36" s="71">
        <f>SUM(O7:O35)</f>
        <v>2520</v>
      </c>
      <c r="P36" s="71">
        <f>SUM(P7:P35)</f>
        <v>1110</v>
      </c>
      <c r="Q36" s="71">
        <f>SUM(Q7:Q35)</f>
        <v>538</v>
      </c>
      <c r="R36" s="71">
        <f>SUM(R7:R35)</f>
        <v>697</v>
      </c>
      <c r="S36" s="71">
        <f>SUM(S7:S35)</f>
        <v>183</v>
      </c>
      <c r="T36" s="72">
        <f>H36+O36</f>
        <v>2528</v>
      </c>
      <c r="U36" s="71">
        <f t="shared" si="1"/>
        <v>2</v>
      </c>
      <c r="V36" s="71">
        <f t="shared" si="1"/>
        <v>1</v>
      </c>
      <c r="W36" s="71">
        <f t="shared" si="1"/>
        <v>1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85</v>
      </c>
      <c r="AB36" s="71">
        <f t="shared" si="1"/>
        <v>61</v>
      </c>
      <c r="AC36">
        <f t="shared" si="0"/>
        <v>2528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131</v>
      </c>
      <c r="K40" s="36">
        <f>C36+J36</f>
        <v>868</v>
      </c>
      <c r="L40" s="36">
        <f>D36+K36</f>
        <v>396</v>
      </c>
      <c r="M40" s="36">
        <f>E36+F36+L36+M36</f>
        <v>1128</v>
      </c>
      <c r="N40" s="36">
        <f>G36+N36</f>
        <v>5</v>
      </c>
      <c r="O40" s="36">
        <f>SUM(J40:N40)</f>
        <v>2528</v>
      </c>
      <c r="P40" s="36">
        <f>P36</f>
        <v>1110</v>
      </c>
      <c r="Q40" s="36">
        <f>Q36</f>
        <v>538</v>
      </c>
      <c r="R40" s="36">
        <f>R36</f>
        <v>697</v>
      </c>
      <c r="S40" s="36">
        <f>S36</f>
        <v>183</v>
      </c>
      <c r="T40" s="156">
        <f>SUM(P40:S40)</f>
        <v>2528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38" sqref="E38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281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8515625" style="0" customWidth="1"/>
    <col min="17" max="18" width="3.7109375" style="0" customWidth="1"/>
    <col min="19" max="19" width="5.00390625" style="0" customWidth="1"/>
    <col min="20" max="20" width="6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0</v>
      </c>
      <c r="L7" s="88">
        <v>1</v>
      </c>
      <c r="M7" s="88">
        <v>2</v>
      </c>
      <c r="N7" s="88">
        <v>0</v>
      </c>
      <c r="O7" s="89">
        <f>SUM(I7:N7)</f>
        <v>4</v>
      </c>
      <c r="P7" s="88">
        <v>4</v>
      </c>
      <c r="Q7" s="88">
        <v>0</v>
      </c>
      <c r="R7" s="88">
        <v>0</v>
      </c>
      <c r="S7" s="88">
        <v>0</v>
      </c>
      <c r="T7" s="89">
        <v>4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4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7</v>
      </c>
      <c r="K8" s="88">
        <v>5</v>
      </c>
      <c r="L8" s="88">
        <v>3</v>
      </c>
      <c r="M8" s="88">
        <v>21</v>
      </c>
      <c r="N8" s="88">
        <v>0</v>
      </c>
      <c r="O8" s="89">
        <v>38</v>
      </c>
      <c r="P8" s="88">
        <v>8</v>
      </c>
      <c r="Q8" s="88">
        <v>5</v>
      </c>
      <c r="R8" s="88">
        <v>25</v>
      </c>
      <c r="S8" s="88">
        <v>0</v>
      </c>
      <c r="T8" s="89">
        <v>38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38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3</v>
      </c>
      <c r="K9" s="88">
        <v>2</v>
      </c>
      <c r="L9" s="88">
        <v>0</v>
      </c>
      <c r="M9" s="88">
        <v>3</v>
      </c>
      <c r="N9" s="88">
        <v>0</v>
      </c>
      <c r="O9" s="89">
        <f aca="true" t="shared" si="1" ref="O9:O33">SUM(I9:N9)</f>
        <v>8</v>
      </c>
      <c r="P9" s="88">
        <v>7</v>
      </c>
      <c r="Q9" s="88">
        <v>1</v>
      </c>
      <c r="R9" s="88">
        <v>0</v>
      </c>
      <c r="S9" s="88">
        <v>0</v>
      </c>
      <c r="T9" s="89">
        <v>8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6</v>
      </c>
      <c r="AB9" s="88">
        <v>3</v>
      </c>
      <c r="AC9">
        <f t="shared" si="0"/>
        <v>8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2</v>
      </c>
      <c r="J10" s="88">
        <v>5</v>
      </c>
      <c r="K10" s="88">
        <v>0</v>
      </c>
      <c r="L10" s="88">
        <v>1</v>
      </c>
      <c r="M10" s="88">
        <v>3</v>
      </c>
      <c r="N10" s="88">
        <v>0</v>
      </c>
      <c r="O10" s="89">
        <v>11</v>
      </c>
      <c r="P10" s="88">
        <v>11</v>
      </c>
      <c r="Q10" s="88">
        <v>0</v>
      </c>
      <c r="R10" s="88">
        <v>0</v>
      </c>
      <c r="S10" s="88">
        <v>0</v>
      </c>
      <c r="T10" s="89">
        <v>11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0"/>
        <v>11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1"/>
        <v>0</v>
      </c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10</v>
      </c>
      <c r="J13" s="88">
        <v>51</v>
      </c>
      <c r="K13" s="88">
        <v>33</v>
      </c>
      <c r="L13" s="88">
        <v>13</v>
      </c>
      <c r="M13" s="88">
        <v>30</v>
      </c>
      <c r="N13" s="88">
        <v>0</v>
      </c>
      <c r="O13" s="89">
        <f t="shared" si="1"/>
        <v>137</v>
      </c>
      <c r="P13" s="88">
        <v>54</v>
      </c>
      <c r="Q13" s="88">
        <v>16</v>
      </c>
      <c r="R13" s="88">
        <v>67</v>
      </c>
      <c r="S13" s="88">
        <v>0</v>
      </c>
      <c r="T13" s="89">
        <v>137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137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2</v>
      </c>
      <c r="J14" s="88">
        <v>32</v>
      </c>
      <c r="K14" s="88">
        <v>7</v>
      </c>
      <c r="L14" s="88">
        <v>7</v>
      </c>
      <c r="M14" s="88">
        <v>43</v>
      </c>
      <c r="N14" s="88">
        <v>0</v>
      </c>
      <c r="O14" s="89">
        <v>91</v>
      </c>
      <c r="P14" s="88">
        <v>32</v>
      </c>
      <c r="Q14" s="88">
        <v>6</v>
      </c>
      <c r="R14" s="88">
        <v>53</v>
      </c>
      <c r="S14" s="88">
        <v>0</v>
      </c>
      <c r="T14" s="89">
        <v>91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>
        <v>9</v>
      </c>
      <c r="AB14" s="88">
        <v>3</v>
      </c>
      <c r="AC14">
        <f t="shared" si="0"/>
        <v>91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16</v>
      </c>
      <c r="J15" s="88">
        <v>103</v>
      </c>
      <c r="K15" s="88">
        <v>46</v>
      </c>
      <c r="L15" s="88">
        <v>22</v>
      </c>
      <c r="M15" s="88">
        <v>89</v>
      </c>
      <c r="N15" s="88">
        <v>0</v>
      </c>
      <c r="O15" s="89">
        <f t="shared" si="1"/>
        <v>276</v>
      </c>
      <c r="P15" s="88">
        <v>114</v>
      </c>
      <c r="Q15" s="88">
        <v>146</v>
      </c>
      <c r="R15" s="88">
        <v>16</v>
      </c>
      <c r="S15" s="88">
        <v>0</v>
      </c>
      <c r="T15" s="89">
        <v>276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0"/>
        <v>276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7</v>
      </c>
      <c r="J16" s="88">
        <v>35</v>
      </c>
      <c r="K16" s="88">
        <v>17</v>
      </c>
      <c r="L16" s="88">
        <v>11</v>
      </c>
      <c r="M16" s="88">
        <v>44</v>
      </c>
      <c r="N16" s="88">
        <v>0</v>
      </c>
      <c r="O16" s="89">
        <v>114</v>
      </c>
      <c r="P16" s="88">
        <v>41</v>
      </c>
      <c r="Q16" s="88">
        <v>25</v>
      </c>
      <c r="R16" s="88">
        <v>48</v>
      </c>
      <c r="S16" s="88">
        <v>0</v>
      </c>
      <c r="T16" s="89">
        <v>114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114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3</v>
      </c>
      <c r="J17" s="88">
        <v>3</v>
      </c>
      <c r="K17" s="88">
        <v>3</v>
      </c>
      <c r="L17" s="88">
        <v>0</v>
      </c>
      <c r="M17" s="88">
        <v>18</v>
      </c>
      <c r="N17" s="88">
        <v>0</v>
      </c>
      <c r="O17" s="89">
        <f t="shared" si="1"/>
        <v>27</v>
      </c>
      <c r="P17" s="88">
        <v>6</v>
      </c>
      <c r="Q17" s="88">
        <v>19</v>
      </c>
      <c r="R17" s="88">
        <v>2</v>
      </c>
      <c r="S17" s="88">
        <v>0</v>
      </c>
      <c r="T17" s="89">
        <v>27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>
        <f t="shared" si="0"/>
        <v>27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12</v>
      </c>
      <c r="J18" s="88">
        <v>33</v>
      </c>
      <c r="K18" s="88">
        <v>9</v>
      </c>
      <c r="L18" s="88">
        <v>8</v>
      </c>
      <c r="M18" s="88">
        <v>27</v>
      </c>
      <c r="N18" s="88">
        <v>0</v>
      </c>
      <c r="O18" s="89">
        <v>89</v>
      </c>
      <c r="P18" s="88">
        <v>7</v>
      </c>
      <c r="Q18" s="88">
        <v>25</v>
      </c>
      <c r="R18" s="88">
        <v>38</v>
      </c>
      <c r="S18" s="88">
        <v>20</v>
      </c>
      <c r="T18" s="89">
        <v>90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90</v>
      </c>
    </row>
    <row r="19" spans="1:29" ht="13.5" thickBot="1">
      <c r="A19" s="36" t="s">
        <v>65</v>
      </c>
      <c r="B19" s="88">
        <v>1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1</v>
      </c>
      <c r="I19" s="88">
        <v>3</v>
      </c>
      <c r="J19" s="88">
        <v>37</v>
      </c>
      <c r="K19" s="88">
        <v>20</v>
      </c>
      <c r="L19" s="88">
        <v>11</v>
      </c>
      <c r="M19" s="88">
        <v>46</v>
      </c>
      <c r="N19" s="88">
        <v>0</v>
      </c>
      <c r="O19" s="89">
        <f t="shared" si="1"/>
        <v>117</v>
      </c>
      <c r="P19" s="88">
        <v>61</v>
      </c>
      <c r="Q19" s="88">
        <v>30</v>
      </c>
      <c r="R19" s="88">
        <v>11</v>
      </c>
      <c r="S19" s="88">
        <v>16</v>
      </c>
      <c r="T19" s="89">
        <v>118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0"/>
        <v>118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10</v>
      </c>
      <c r="K20" s="88">
        <v>4</v>
      </c>
      <c r="L20" s="88">
        <v>3</v>
      </c>
      <c r="M20" s="88">
        <v>34</v>
      </c>
      <c r="N20" s="88">
        <v>10</v>
      </c>
      <c r="O20" s="89">
        <f t="shared" si="1"/>
        <v>62</v>
      </c>
      <c r="P20" s="88">
        <v>19</v>
      </c>
      <c r="Q20" s="88">
        <v>3</v>
      </c>
      <c r="R20" s="88">
        <v>30</v>
      </c>
      <c r="S20" s="88">
        <v>10</v>
      </c>
      <c r="T20" s="89">
        <v>62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4</v>
      </c>
      <c r="AC20">
        <f t="shared" si="0"/>
        <v>62</v>
      </c>
    </row>
    <row r="21" spans="1:29" ht="13.5" thickBot="1">
      <c r="A21" s="36" t="s">
        <v>66</v>
      </c>
      <c r="B21" s="88">
        <v>0</v>
      </c>
      <c r="C21" s="139">
        <v>0</v>
      </c>
      <c r="D21" s="139">
        <v>0</v>
      </c>
      <c r="E21" s="139">
        <v>0</v>
      </c>
      <c r="F21" s="139">
        <v>1</v>
      </c>
      <c r="G21" s="139">
        <v>0</v>
      </c>
      <c r="H21" s="89">
        <v>1</v>
      </c>
      <c r="I21" s="88">
        <v>10</v>
      </c>
      <c r="J21" s="88">
        <v>45</v>
      </c>
      <c r="K21" s="88">
        <v>9</v>
      </c>
      <c r="L21" s="88">
        <v>13</v>
      </c>
      <c r="M21" s="88">
        <v>147</v>
      </c>
      <c r="N21" s="88">
        <v>0</v>
      </c>
      <c r="O21" s="89">
        <f t="shared" si="1"/>
        <v>224</v>
      </c>
      <c r="P21" s="88">
        <v>165</v>
      </c>
      <c r="Q21" s="88">
        <v>37</v>
      </c>
      <c r="R21" s="88">
        <v>23</v>
      </c>
      <c r="S21" s="88">
        <v>0</v>
      </c>
      <c r="T21" s="89">
        <v>225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0"/>
        <v>225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15</v>
      </c>
      <c r="J22" s="88">
        <v>82</v>
      </c>
      <c r="K22" s="88">
        <v>48</v>
      </c>
      <c r="L22" s="88">
        <v>12</v>
      </c>
      <c r="M22" s="88">
        <v>67</v>
      </c>
      <c r="N22" s="88">
        <v>0</v>
      </c>
      <c r="O22" s="89">
        <f t="shared" si="1"/>
        <v>224</v>
      </c>
      <c r="P22" s="88">
        <v>163</v>
      </c>
      <c r="Q22" s="88">
        <v>7</v>
      </c>
      <c r="R22" s="88">
        <v>54</v>
      </c>
      <c r="S22" s="88">
        <v>0</v>
      </c>
      <c r="T22" s="89">
        <v>224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224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15</v>
      </c>
      <c r="J23" s="88">
        <v>62</v>
      </c>
      <c r="K23" s="88">
        <v>22</v>
      </c>
      <c r="L23" s="88">
        <v>14</v>
      </c>
      <c r="M23" s="88">
        <v>101</v>
      </c>
      <c r="N23" s="88">
        <v>0</v>
      </c>
      <c r="O23" s="89">
        <f t="shared" si="1"/>
        <v>214</v>
      </c>
      <c r="P23" s="88">
        <v>99</v>
      </c>
      <c r="Q23" s="88">
        <v>115</v>
      </c>
      <c r="R23" s="88">
        <v>0</v>
      </c>
      <c r="S23" s="88">
        <v>0</v>
      </c>
      <c r="T23" s="89">
        <v>214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>
        <f t="shared" si="0"/>
        <v>214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4</v>
      </c>
      <c r="J24" s="88">
        <v>16</v>
      </c>
      <c r="K24" s="88">
        <v>8</v>
      </c>
      <c r="L24" s="88">
        <v>8</v>
      </c>
      <c r="M24" s="88">
        <v>32</v>
      </c>
      <c r="N24" s="88">
        <v>0</v>
      </c>
      <c r="O24" s="89">
        <f t="shared" si="1"/>
        <v>68</v>
      </c>
      <c r="P24" s="88">
        <v>36</v>
      </c>
      <c r="Q24" s="88">
        <v>29</v>
      </c>
      <c r="R24" s="88">
        <v>3</v>
      </c>
      <c r="S24" s="88">
        <v>0</v>
      </c>
      <c r="T24" s="89">
        <v>68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0"/>
        <v>68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2</v>
      </c>
      <c r="J25" s="88">
        <v>23</v>
      </c>
      <c r="K25" s="88">
        <v>18</v>
      </c>
      <c r="L25" s="88">
        <v>6</v>
      </c>
      <c r="M25" s="88">
        <v>38</v>
      </c>
      <c r="N25" s="88">
        <v>0</v>
      </c>
      <c r="O25" s="89">
        <f t="shared" si="1"/>
        <v>87</v>
      </c>
      <c r="P25" s="88">
        <v>47</v>
      </c>
      <c r="Q25" s="88">
        <v>23</v>
      </c>
      <c r="R25" s="88">
        <v>17</v>
      </c>
      <c r="S25" s="88">
        <v>0</v>
      </c>
      <c r="T25" s="89">
        <v>87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87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14</v>
      </c>
      <c r="J26" s="88">
        <v>76</v>
      </c>
      <c r="K26" s="88">
        <v>38</v>
      </c>
      <c r="L26" s="88">
        <v>10</v>
      </c>
      <c r="M26" s="88">
        <v>53</v>
      </c>
      <c r="N26" s="88">
        <v>0</v>
      </c>
      <c r="O26" s="89">
        <f t="shared" si="1"/>
        <v>191</v>
      </c>
      <c r="P26" s="88">
        <v>64</v>
      </c>
      <c r="Q26" s="88">
        <v>30</v>
      </c>
      <c r="R26" s="88">
        <v>61</v>
      </c>
      <c r="S26" s="88">
        <v>36</v>
      </c>
      <c r="T26" s="89">
        <v>191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/>
      <c r="AB26" s="88">
        <v>1</v>
      </c>
      <c r="AC26">
        <f t="shared" si="0"/>
        <v>191</v>
      </c>
    </row>
    <row r="27" spans="1:29" ht="13.5" thickBot="1">
      <c r="A27" s="36" t="s">
        <v>52</v>
      </c>
      <c r="B27" s="88">
        <v>0</v>
      </c>
      <c r="C27" s="88">
        <v>1</v>
      </c>
      <c r="D27" s="88">
        <v>0</v>
      </c>
      <c r="E27" s="88">
        <v>0</v>
      </c>
      <c r="F27" s="88">
        <v>0</v>
      </c>
      <c r="G27" s="88">
        <v>0</v>
      </c>
      <c r="H27" s="89">
        <v>1</v>
      </c>
      <c r="I27" s="88">
        <v>13</v>
      </c>
      <c r="J27" s="88">
        <v>97</v>
      </c>
      <c r="K27" s="88">
        <v>41</v>
      </c>
      <c r="L27" s="88">
        <v>15</v>
      </c>
      <c r="M27" s="88">
        <v>87</v>
      </c>
      <c r="N27" s="88">
        <v>0</v>
      </c>
      <c r="O27" s="89">
        <f t="shared" si="1"/>
        <v>253</v>
      </c>
      <c r="P27" s="88">
        <v>131</v>
      </c>
      <c r="Q27" s="88">
        <v>34</v>
      </c>
      <c r="R27" s="88">
        <v>89</v>
      </c>
      <c r="S27" s="88">
        <v>0</v>
      </c>
      <c r="T27" s="89">
        <v>254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4</v>
      </c>
      <c r="AC27">
        <f t="shared" si="0"/>
        <v>254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4</v>
      </c>
      <c r="J28" s="88">
        <v>23</v>
      </c>
      <c r="K28" s="88">
        <v>5</v>
      </c>
      <c r="L28" s="88">
        <v>4</v>
      </c>
      <c r="M28" s="88">
        <v>41</v>
      </c>
      <c r="N28" s="88">
        <v>1</v>
      </c>
      <c r="O28" s="89">
        <v>78</v>
      </c>
      <c r="P28" s="88">
        <v>17</v>
      </c>
      <c r="Q28" s="88">
        <v>3</v>
      </c>
      <c r="R28" s="88">
        <v>46</v>
      </c>
      <c r="S28" s="88">
        <v>12</v>
      </c>
      <c r="T28" s="89">
        <v>78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>
        <f t="shared" si="0"/>
        <v>78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0</v>
      </c>
      <c r="D30" s="88">
        <v>2</v>
      </c>
      <c r="E30" s="88">
        <v>0</v>
      </c>
      <c r="F30" s="88">
        <v>0</v>
      </c>
      <c r="G30" s="88">
        <v>0</v>
      </c>
      <c r="H30" s="89">
        <v>2</v>
      </c>
      <c r="I30" s="88">
        <v>18</v>
      </c>
      <c r="J30" s="88">
        <v>110</v>
      </c>
      <c r="K30" s="88">
        <v>44</v>
      </c>
      <c r="L30" s="88">
        <v>20</v>
      </c>
      <c r="M30" s="88">
        <v>45</v>
      </c>
      <c r="N30" s="88">
        <v>0</v>
      </c>
      <c r="O30" s="89">
        <v>237</v>
      </c>
      <c r="P30" s="88">
        <v>155</v>
      </c>
      <c r="Q30" s="88">
        <v>36</v>
      </c>
      <c r="R30" s="88">
        <v>47</v>
      </c>
      <c r="S30" s="88">
        <v>1</v>
      </c>
      <c r="T30" s="89">
        <v>239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239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1</v>
      </c>
      <c r="K31" s="88">
        <v>0</v>
      </c>
      <c r="L31" s="88">
        <v>0</v>
      </c>
      <c r="M31" s="88">
        <v>2</v>
      </c>
      <c r="N31" s="88">
        <v>0</v>
      </c>
      <c r="O31" s="89">
        <f t="shared" si="1"/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5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19</v>
      </c>
      <c r="J32" s="88">
        <v>62</v>
      </c>
      <c r="K32" s="88">
        <v>18</v>
      </c>
      <c r="L32" s="88">
        <v>10</v>
      </c>
      <c r="M32" s="88">
        <v>15</v>
      </c>
      <c r="N32" s="88">
        <v>0</v>
      </c>
      <c r="O32" s="89">
        <f t="shared" si="1"/>
        <v>124</v>
      </c>
      <c r="P32" s="88">
        <v>49</v>
      </c>
      <c r="Q32" s="88">
        <v>58</v>
      </c>
      <c r="R32" s="88">
        <v>16</v>
      </c>
      <c r="S32" s="88">
        <v>1</v>
      </c>
      <c r="T32" s="89">
        <v>124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0"/>
        <v>124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1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9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0</v>
      </c>
      <c r="AC34">
        <f t="shared" si="0"/>
        <v>0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5</v>
      </c>
      <c r="J35" s="92">
        <v>27</v>
      </c>
      <c r="K35" s="92">
        <v>10</v>
      </c>
      <c r="L35" s="92">
        <v>6</v>
      </c>
      <c r="M35" s="92">
        <v>16</v>
      </c>
      <c r="N35" s="92">
        <v>0</v>
      </c>
      <c r="O35" s="89">
        <v>64</v>
      </c>
      <c r="P35" s="92">
        <v>42</v>
      </c>
      <c r="Q35" s="92">
        <v>15</v>
      </c>
      <c r="R35" s="92">
        <v>7</v>
      </c>
      <c r="S35" s="92">
        <v>0</v>
      </c>
      <c r="T35" s="93">
        <v>64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1</v>
      </c>
      <c r="AC35">
        <f t="shared" si="0"/>
        <v>64</v>
      </c>
    </row>
    <row r="36" spans="1:29" ht="13.5" thickBot="1">
      <c r="A36" s="33" t="s">
        <v>62</v>
      </c>
      <c r="B36" s="88">
        <f aca="true" t="shared" si="2" ref="B36:AB36">SUM(B7:B35)</f>
        <v>1</v>
      </c>
      <c r="C36" s="88">
        <f t="shared" si="2"/>
        <v>1</v>
      </c>
      <c r="D36" s="88">
        <f t="shared" si="2"/>
        <v>2</v>
      </c>
      <c r="E36" s="88">
        <f t="shared" si="2"/>
        <v>0</v>
      </c>
      <c r="F36" s="88">
        <f t="shared" si="2"/>
        <v>2</v>
      </c>
      <c r="G36" s="88">
        <f t="shared" si="2"/>
        <v>0</v>
      </c>
      <c r="H36" s="88">
        <f t="shared" si="2"/>
        <v>6</v>
      </c>
      <c r="I36" s="88">
        <f t="shared" si="2"/>
        <v>179</v>
      </c>
      <c r="J36" s="88">
        <f t="shared" si="2"/>
        <v>944</v>
      </c>
      <c r="K36" s="88">
        <f t="shared" si="2"/>
        <v>407</v>
      </c>
      <c r="L36" s="88">
        <f t="shared" si="2"/>
        <v>198</v>
      </c>
      <c r="M36" s="88">
        <f t="shared" si="2"/>
        <v>1004</v>
      </c>
      <c r="N36" s="88">
        <f t="shared" si="2"/>
        <v>11</v>
      </c>
      <c r="O36" s="88">
        <f t="shared" si="2"/>
        <v>2743</v>
      </c>
      <c r="P36" s="88">
        <f t="shared" si="2"/>
        <v>1337</v>
      </c>
      <c r="Q36" s="88">
        <f t="shared" si="2"/>
        <v>663</v>
      </c>
      <c r="R36" s="88">
        <f t="shared" si="2"/>
        <v>653</v>
      </c>
      <c r="S36" s="88">
        <f t="shared" si="2"/>
        <v>96</v>
      </c>
      <c r="T36" s="88">
        <f>SUM(T7:T35)</f>
        <v>2749</v>
      </c>
      <c r="U36" s="88">
        <f t="shared" si="2"/>
        <v>0</v>
      </c>
      <c r="V36" s="88">
        <f t="shared" si="2"/>
        <v>0</v>
      </c>
      <c r="W36" s="88">
        <f t="shared" si="2"/>
        <v>0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 t="shared" si="2"/>
        <v>84</v>
      </c>
      <c r="AB36" s="88">
        <f t="shared" si="2"/>
        <v>59</v>
      </c>
      <c r="AC36">
        <f t="shared" si="0"/>
        <v>2749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180</v>
      </c>
      <c r="K40" s="36">
        <f>C36+J36</f>
        <v>945</v>
      </c>
      <c r="L40" s="36">
        <f>D36+K36</f>
        <v>409</v>
      </c>
      <c r="M40" s="36">
        <f>E36+F36+L36+M36</f>
        <v>1204</v>
      </c>
      <c r="N40" s="36">
        <f>G36+N36</f>
        <v>11</v>
      </c>
      <c r="O40" s="36">
        <f>SUM(J40:N40)</f>
        <v>2749</v>
      </c>
      <c r="P40" s="36">
        <f>P36</f>
        <v>1337</v>
      </c>
      <c r="Q40" s="36">
        <f>Q36</f>
        <v>663</v>
      </c>
      <c r="R40" s="36">
        <f>R36</f>
        <v>653</v>
      </c>
      <c r="S40" s="36">
        <f>S36</f>
        <v>96</v>
      </c>
      <c r="T40" s="156">
        <f>SUM(P40:S40)</f>
        <v>2749</v>
      </c>
      <c r="U40" s="113"/>
      <c r="W40" s="36">
        <f>$AB$36</f>
        <v>59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B39" sqref="AB39"/>
    </sheetView>
  </sheetViews>
  <sheetFormatPr defaultColWidth="9.140625" defaultRowHeight="12.75"/>
  <cols>
    <col min="1" max="1" width="10.71093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28125" style="0" customWidth="1"/>
    <col min="11" max="11" width="4.7109375" style="0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5.28125" style="0" customWidth="1"/>
    <col min="17" max="17" width="4.28125" style="0" customWidth="1"/>
    <col min="18" max="19" width="4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1</v>
      </c>
      <c r="N7" s="71">
        <v>0</v>
      </c>
      <c r="O7" s="72">
        <v>1</v>
      </c>
      <c r="P7" s="71">
        <v>1</v>
      </c>
      <c r="Q7" s="71">
        <v>0</v>
      </c>
      <c r="R7" s="71">
        <v>0</v>
      </c>
      <c r="S7" s="71">
        <v>0</v>
      </c>
      <c r="T7" s="72"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10</v>
      </c>
      <c r="K8" s="71">
        <v>10</v>
      </c>
      <c r="L8" s="71">
        <v>2</v>
      </c>
      <c r="M8" s="71">
        <v>32</v>
      </c>
      <c r="N8" s="71">
        <v>0</v>
      </c>
      <c r="O8" s="72">
        <v>55</v>
      </c>
      <c r="P8" s="71">
        <v>23</v>
      </c>
      <c r="Q8" s="71">
        <v>6</v>
      </c>
      <c r="R8" s="71">
        <v>26</v>
      </c>
      <c r="S8" s="71">
        <v>0</v>
      </c>
      <c r="T8" s="72">
        <v>55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0" ref="AC8:AC36">SUM(P8:S8)</f>
        <v>55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4</v>
      </c>
      <c r="K9" s="71">
        <v>2</v>
      </c>
      <c r="L9" s="71">
        <v>1</v>
      </c>
      <c r="M9" s="71">
        <v>5</v>
      </c>
      <c r="N9" s="71">
        <v>0</v>
      </c>
      <c r="O9" s="72">
        <v>13</v>
      </c>
      <c r="P9" s="71">
        <v>13</v>
      </c>
      <c r="Q9" s="71">
        <v>0</v>
      </c>
      <c r="R9" s="71">
        <v>0</v>
      </c>
      <c r="S9" s="71">
        <v>0</v>
      </c>
      <c r="T9" s="72">
        <v>13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13</v>
      </c>
      <c r="AB9" s="71">
        <v>4</v>
      </c>
      <c r="AC9">
        <f t="shared" si="0"/>
        <v>13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2</v>
      </c>
      <c r="K10" s="71">
        <v>0</v>
      </c>
      <c r="L10" s="71">
        <v>0</v>
      </c>
      <c r="M10" s="71">
        <v>4</v>
      </c>
      <c r="N10" s="71">
        <v>0</v>
      </c>
      <c r="O10" s="72">
        <v>7</v>
      </c>
      <c r="P10" s="71">
        <v>7</v>
      </c>
      <c r="Q10" s="71">
        <v>0</v>
      </c>
      <c r="R10" s="71">
        <v>0</v>
      </c>
      <c r="S10" s="71">
        <v>0</v>
      </c>
      <c r="T10" s="72">
        <v>7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3</v>
      </c>
      <c r="AC10">
        <f t="shared" si="0"/>
        <v>7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2"/>
      <c r="U11" s="71"/>
      <c r="V11" s="72"/>
      <c r="W11" s="72"/>
      <c r="X11" s="71"/>
      <c r="Y11" s="71"/>
      <c r="Z11" s="71"/>
      <c r="AA11" s="71"/>
      <c r="AB11" s="71"/>
      <c r="AC11">
        <f t="shared" si="0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2"/>
      <c r="U12" s="71"/>
      <c r="V12" s="72"/>
      <c r="W12" s="72"/>
      <c r="X12" s="71"/>
      <c r="Y12" s="71"/>
      <c r="Z12" s="71"/>
      <c r="AA12" s="71"/>
      <c r="AB12" s="71"/>
      <c r="AC12">
        <f t="shared" si="0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7</v>
      </c>
      <c r="J13" s="71">
        <v>31</v>
      </c>
      <c r="K13" s="71">
        <v>22</v>
      </c>
      <c r="L13" s="71">
        <v>7</v>
      </c>
      <c r="M13" s="71">
        <v>26</v>
      </c>
      <c r="N13" s="71">
        <v>0</v>
      </c>
      <c r="O13" s="72">
        <v>93</v>
      </c>
      <c r="P13" s="71">
        <v>38</v>
      </c>
      <c r="Q13" s="71">
        <v>11</v>
      </c>
      <c r="R13" s="71">
        <v>44</v>
      </c>
      <c r="S13" s="71">
        <v>0</v>
      </c>
      <c r="T13" s="72">
        <v>93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1</v>
      </c>
      <c r="AC13">
        <f t="shared" si="0"/>
        <v>93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6</v>
      </c>
      <c r="J14" s="71">
        <v>28</v>
      </c>
      <c r="K14" s="71">
        <v>17</v>
      </c>
      <c r="L14" s="71">
        <v>7</v>
      </c>
      <c r="M14" s="71">
        <v>47</v>
      </c>
      <c r="N14" s="71">
        <v>0</v>
      </c>
      <c r="O14" s="72">
        <v>105</v>
      </c>
      <c r="P14" s="71">
        <v>35</v>
      </c>
      <c r="Q14" s="71">
        <v>1</v>
      </c>
      <c r="R14" s="71">
        <v>69</v>
      </c>
      <c r="S14" s="71">
        <v>0</v>
      </c>
      <c r="T14" s="72">
        <v>105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>
        <v>9</v>
      </c>
      <c r="AB14" s="71">
        <v>1</v>
      </c>
      <c r="AC14">
        <f t="shared" si="0"/>
        <v>105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16</v>
      </c>
      <c r="J15" s="71">
        <v>74</v>
      </c>
      <c r="K15" s="71">
        <v>42</v>
      </c>
      <c r="L15" s="71">
        <v>16</v>
      </c>
      <c r="M15" s="71">
        <v>103</v>
      </c>
      <c r="N15" s="71">
        <v>0</v>
      </c>
      <c r="O15" s="72">
        <v>251</v>
      </c>
      <c r="P15" s="71">
        <v>118</v>
      </c>
      <c r="Q15" s="71">
        <v>114</v>
      </c>
      <c r="R15" s="71">
        <v>19</v>
      </c>
      <c r="S15" s="71">
        <v>0</v>
      </c>
      <c r="T15" s="72">
        <v>251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3</v>
      </c>
      <c r="AC15">
        <f t="shared" si="0"/>
        <v>251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7</v>
      </c>
      <c r="J16" s="71">
        <v>34</v>
      </c>
      <c r="K16" s="71">
        <v>18</v>
      </c>
      <c r="L16" s="71">
        <v>12</v>
      </c>
      <c r="M16" s="71">
        <v>56</v>
      </c>
      <c r="N16" s="71">
        <v>0</v>
      </c>
      <c r="O16" s="72">
        <v>127</v>
      </c>
      <c r="P16" s="71">
        <v>42</v>
      </c>
      <c r="Q16" s="71">
        <v>28</v>
      </c>
      <c r="R16" s="71">
        <v>57</v>
      </c>
      <c r="S16" s="71">
        <v>0</v>
      </c>
      <c r="T16" s="72">
        <v>127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0"/>
        <v>127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7</v>
      </c>
      <c r="K17" s="71">
        <v>1</v>
      </c>
      <c r="L17" s="71">
        <v>1</v>
      </c>
      <c r="M17" s="71">
        <v>29</v>
      </c>
      <c r="N17" s="71">
        <v>0</v>
      </c>
      <c r="O17" s="72">
        <v>39</v>
      </c>
      <c r="P17" s="71">
        <v>13</v>
      </c>
      <c r="Q17" s="71">
        <v>24</v>
      </c>
      <c r="R17" s="71">
        <v>2</v>
      </c>
      <c r="S17" s="71">
        <v>0</v>
      </c>
      <c r="T17" s="72">
        <v>39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0"/>
        <v>39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12</v>
      </c>
      <c r="J18" s="71">
        <v>55</v>
      </c>
      <c r="K18" s="71">
        <v>20</v>
      </c>
      <c r="L18" s="71">
        <v>6</v>
      </c>
      <c r="M18" s="71">
        <v>24</v>
      </c>
      <c r="N18" s="71">
        <v>0</v>
      </c>
      <c r="O18" s="72">
        <v>117</v>
      </c>
      <c r="P18" s="71">
        <v>13</v>
      </c>
      <c r="Q18" s="71">
        <v>33</v>
      </c>
      <c r="R18" s="71">
        <v>46</v>
      </c>
      <c r="S18" s="71">
        <v>25</v>
      </c>
      <c r="T18" s="72">
        <v>117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0"/>
        <v>117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0</v>
      </c>
      <c r="J19" s="71">
        <v>11</v>
      </c>
      <c r="K19" s="71">
        <v>7</v>
      </c>
      <c r="L19" s="71">
        <v>4</v>
      </c>
      <c r="M19" s="71">
        <v>12</v>
      </c>
      <c r="N19" s="71">
        <v>0</v>
      </c>
      <c r="O19" s="72">
        <v>34</v>
      </c>
      <c r="P19" s="71">
        <v>31</v>
      </c>
      <c r="Q19" s="71">
        <v>0</v>
      </c>
      <c r="R19" s="71">
        <v>3</v>
      </c>
      <c r="S19" s="71">
        <v>0</v>
      </c>
      <c r="T19" s="72">
        <v>34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7</v>
      </c>
      <c r="AC19">
        <f t="shared" si="0"/>
        <v>34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7</v>
      </c>
      <c r="K20" s="71">
        <v>3</v>
      </c>
      <c r="L20" s="71">
        <v>2</v>
      </c>
      <c r="M20" s="71">
        <v>27</v>
      </c>
      <c r="N20" s="71">
        <v>16</v>
      </c>
      <c r="O20" s="72">
        <v>58</v>
      </c>
      <c r="P20" s="71">
        <v>14</v>
      </c>
      <c r="Q20" s="71">
        <v>2</v>
      </c>
      <c r="R20" s="71">
        <v>26</v>
      </c>
      <c r="S20" s="71">
        <v>16</v>
      </c>
      <c r="T20" s="72">
        <v>58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/>
      <c r="AB20" s="71">
        <v>3</v>
      </c>
      <c r="AC20">
        <f t="shared" si="0"/>
        <v>58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8</v>
      </c>
      <c r="J21" s="71">
        <v>44</v>
      </c>
      <c r="K21" s="71">
        <v>19</v>
      </c>
      <c r="L21" s="71">
        <v>13</v>
      </c>
      <c r="M21" s="71">
        <v>134</v>
      </c>
      <c r="N21" s="71">
        <v>0</v>
      </c>
      <c r="O21" s="72">
        <v>218</v>
      </c>
      <c r="P21" s="71">
        <v>166</v>
      </c>
      <c r="Q21" s="71">
        <v>29</v>
      </c>
      <c r="R21" s="71">
        <v>23</v>
      </c>
      <c r="S21" s="71">
        <v>0</v>
      </c>
      <c r="T21" s="72">
        <v>218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0"/>
        <v>218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10</v>
      </c>
      <c r="J22" s="71">
        <v>61</v>
      </c>
      <c r="K22" s="71">
        <v>31</v>
      </c>
      <c r="L22" s="71">
        <v>17</v>
      </c>
      <c r="M22" s="71">
        <v>80</v>
      </c>
      <c r="N22" s="71">
        <v>0</v>
      </c>
      <c r="O22" s="72">
        <v>199</v>
      </c>
      <c r="P22" s="71">
        <v>143</v>
      </c>
      <c r="Q22" s="71">
        <v>3</v>
      </c>
      <c r="R22" s="71">
        <v>52</v>
      </c>
      <c r="S22" s="71">
        <v>1</v>
      </c>
      <c r="T22" s="72">
        <v>199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3</v>
      </c>
      <c r="AC22">
        <f t="shared" si="0"/>
        <v>199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2"/>
      <c r="I23" s="71">
        <v>1</v>
      </c>
      <c r="J23" s="71">
        <v>1</v>
      </c>
      <c r="K23" s="71">
        <v>1</v>
      </c>
      <c r="L23" s="71">
        <v>0</v>
      </c>
      <c r="M23" s="71">
        <v>1</v>
      </c>
      <c r="N23" s="71">
        <v>0</v>
      </c>
      <c r="O23" s="72">
        <v>4</v>
      </c>
      <c r="P23" s="71">
        <v>3</v>
      </c>
      <c r="Q23" s="71">
        <v>1</v>
      </c>
      <c r="R23" s="71">
        <v>0</v>
      </c>
      <c r="S23" s="71">
        <v>0</v>
      </c>
      <c r="T23" s="72">
        <v>4</v>
      </c>
      <c r="U23" s="71"/>
      <c r="V23" s="72"/>
      <c r="W23" s="72"/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0"/>
        <v>4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19</v>
      </c>
      <c r="K24" s="71">
        <v>8</v>
      </c>
      <c r="L24" s="71">
        <v>8</v>
      </c>
      <c r="M24" s="71">
        <v>47</v>
      </c>
      <c r="N24" s="71">
        <v>0</v>
      </c>
      <c r="O24" s="72">
        <v>85</v>
      </c>
      <c r="P24" s="71">
        <v>32</v>
      </c>
      <c r="Q24" s="71">
        <v>47</v>
      </c>
      <c r="R24" s="71">
        <v>6</v>
      </c>
      <c r="S24" s="71">
        <v>0</v>
      </c>
      <c r="T24" s="72">
        <v>85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0"/>
        <v>85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25</v>
      </c>
      <c r="K25" s="71">
        <v>17</v>
      </c>
      <c r="L25" s="71">
        <v>9</v>
      </c>
      <c r="M25" s="71">
        <v>42</v>
      </c>
      <c r="N25" s="71">
        <v>0</v>
      </c>
      <c r="O25" s="72">
        <v>96</v>
      </c>
      <c r="P25" s="71">
        <v>59</v>
      </c>
      <c r="Q25" s="71">
        <v>14</v>
      </c>
      <c r="R25" s="71">
        <v>23</v>
      </c>
      <c r="S25" s="71">
        <v>0</v>
      </c>
      <c r="T25" s="72">
        <v>96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0"/>
        <v>96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21</v>
      </c>
      <c r="J26" s="71">
        <v>88</v>
      </c>
      <c r="K26" s="71">
        <v>32</v>
      </c>
      <c r="L26" s="71">
        <v>5</v>
      </c>
      <c r="M26" s="71">
        <v>46</v>
      </c>
      <c r="N26" s="71">
        <v>0</v>
      </c>
      <c r="O26" s="72">
        <v>192</v>
      </c>
      <c r="P26" s="71">
        <v>59</v>
      </c>
      <c r="Q26" s="71">
        <v>34</v>
      </c>
      <c r="R26" s="71">
        <v>68</v>
      </c>
      <c r="S26" s="71">
        <v>31</v>
      </c>
      <c r="T26" s="72">
        <v>192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0"/>
        <v>192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11</v>
      </c>
      <c r="J27" s="71">
        <v>82</v>
      </c>
      <c r="K27" s="71">
        <v>37</v>
      </c>
      <c r="L27" s="71">
        <v>21</v>
      </c>
      <c r="M27" s="71">
        <v>71</v>
      </c>
      <c r="N27" s="71">
        <v>0</v>
      </c>
      <c r="O27" s="72">
        <v>222</v>
      </c>
      <c r="P27" s="71">
        <v>121</v>
      </c>
      <c r="Q27" s="71">
        <v>33</v>
      </c>
      <c r="R27" s="71">
        <v>25</v>
      </c>
      <c r="S27" s="71">
        <v>43</v>
      </c>
      <c r="T27" s="72">
        <v>222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0"/>
        <v>222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5</v>
      </c>
      <c r="J28" s="71">
        <v>25</v>
      </c>
      <c r="K28" s="71">
        <v>9</v>
      </c>
      <c r="L28" s="71">
        <v>6</v>
      </c>
      <c r="M28" s="71">
        <v>31</v>
      </c>
      <c r="N28" s="71">
        <v>0</v>
      </c>
      <c r="O28" s="72">
        <v>76</v>
      </c>
      <c r="P28" s="71">
        <v>17</v>
      </c>
      <c r="Q28" s="71">
        <v>5</v>
      </c>
      <c r="R28" s="71">
        <v>35</v>
      </c>
      <c r="S28" s="71">
        <v>19</v>
      </c>
      <c r="T28" s="72">
        <v>76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3</v>
      </c>
      <c r="AC28">
        <f t="shared" si="0"/>
        <v>76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/>
      <c r="P29" s="71"/>
      <c r="Q29" s="71"/>
      <c r="R29" s="71"/>
      <c r="S29" s="71"/>
      <c r="T29" s="72"/>
      <c r="U29" s="71"/>
      <c r="V29" s="72"/>
      <c r="W29" s="72"/>
      <c r="X29" s="71"/>
      <c r="Y29" s="71"/>
      <c r="Z29" s="71"/>
      <c r="AA29" s="71"/>
      <c r="AB29" s="71"/>
      <c r="AC29">
        <f t="shared" si="0"/>
        <v>0</v>
      </c>
    </row>
    <row r="30" spans="1:29" ht="13.5" thickBot="1">
      <c r="A30" s="36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  <c r="I30" s="71">
        <v>20</v>
      </c>
      <c r="J30" s="71">
        <v>83</v>
      </c>
      <c r="K30" s="71">
        <v>20</v>
      </c>
      <c r="L30" s="71">
        <v>14</v>
      </c>
      <c r="M30" s="71">
        <v>52</v>
      </c>
      <c r="N30" s="71">
        <v>0</v>
      </c>
      <c r="O30" s="72">
        <v>189</v>
      </c>
      <c r="P30" s="71">
        <v>112</v>
      </c>
      <c r="Q30" s="71">
        <v>23</v>
      </c>
      <c r="R30" s="71">
        <v>54</v>
      </c>
      <c r="S30" s="71">
        <v>0</v>
      </c>
      <c r="T30" s="72">
        <v>189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0"/>
        <v>189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0</v>
      </c>
      <c r="L31" s="71">
        <v>0</v>
      </c>
      <c r="M31" s="71">
        <v>0</v>
      </c>
      <c r="N31" s="71">
        <v>0</v>
      </c>
      <c r="O31" s="72">
        <v>1</v>
      </c>
      <c r="P31" s="71">
        <v>1</v>
      </c>
      <c r="Q31" s="71">
        <v>0</v>
      </c>
      <c r="R31" s="71">
        <v>0</v>
      </c>
      <c r="S31" s="71">
        <v>0</v>
      </c>
      <c r="T31" s="72">
        <v>1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0"/>
        <v>1</v>
      </c>
    </row>
    <row r="32" spans="1:29" ht="13.5" thickBot="1">
      <c r="A32" s="36" t="s">
        <v>57</v>
      </c>
      <c r="B32" s="71">
        <v>1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9</v>
      </c>
      <c r="J32" s="71">
        <v>57</v>
      </c>
      <c r="K32" s="71">
        <v>17</v>
      </c>
      <c r="L32" s="71">
        <v>5</v>
      </c>
      <c r="M32" s="71">
        <v>20</v>
      </c>
      <c r="N32" s="71">
        <v>1</v>
      </c>
      <c r="O32" s="72">
        <v>109</v>
      </c>
      <c r="P32" s="71">
        <v>54</v>
      </c>
      <c r="Q32" s="71">
        <v>43</v>
      </c>
      <c r="R32" s="71">
        <v>12</v>
      </c>
      <c r="S32" s="71">
        <v>1</v>
      </c>
      <c r="T32" s="72">
        <v>110</v>
      </c>
      <c r="U32" s="71">
        <v>0</v>
      </c>
      <c r="V32" s="72">
        <v>2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0"/>
        <v>110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2"/>
      <c r="U33" s="71"/>
      <c r="V33" s="72"/>
      <c r="W33" s="72"/>
      <c r="X33" s="71"/>
      <c r="Y33" s="71"/>
      <c r="Z33" s="71"/>
      <c r="AA33" s="71"/>
      <c r="AB33" s="71"/>
      <c r="AC33">
        <f t="shared" si="0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0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17</v>
      </c>
      <c r="K35" s="73">
        <v>16</v>
      </c>
      <c r="L35" s="73">
        <v>3</v>
      </c>
      <c r="M35" s="73">
        <v>18</v>
      </c>
      <c r="N35" s="73">
        <v>0</v>
      </c>
      <c r="O35" s="74">
        <v>57</v>
      </c>
      <c r="P35" s="73">
        <v>40</v>
      </c>
      <c r="Q35" s="73">
        <v>13</v>
      </c>
      <c r="R35" s="73">
        <v>4</v>
      </c>
      <c r="S35" s="73">
        <v>0</v>
      </c>
      <c r="T35" s="74">
        <v>57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0"/>
        <v>57</v>
      </c>
    </row>
    <row r="36" spans="1:29" ht="13.5" thickBot="1">
      <c r="A36" s="33" t="s">
        <v>62</v>
      </c>
      <c r="B36" s="71">
        <f aca="true" t="shared" si="1" ref="B36:AB36">SUM(B7:B35)</f>
        <v>1</v>
      </c>
      <c r="C36" s="71">
        <f t="shared" si="1"/>
        <v>0</v>
      </c>
      <c r="D36" s="71">
        <f t="shared" si="1"/>
        <v>0</v>
      </c>
      <c r="E36" s="71">
        <f t="shared" si="1"/>
        <v>0</v>
      </c>
      <c r="F36" s="71">
        <f t="shared" si="1"/>
        <v>0</v>
      </c>
      <c r="G36" s="71">
        <f t="shared" si="1"/>
        <v>0</v>
      </c>
      <c r="H36" s="71">
        <f t="shared" si="1"/>
        <v>1</v>
      </c>
      <c r="I36" s="71">
        <f t="shared" si="1"/>
        <v>149</v>
      </c>
      <c r="J36" s="71">
        <f t="shared" si="1"/>
        <v>766</v>
      </c>
      <c r="K36" s="71">
        <f t="shared" si="1"/>
        <v>349</v>
      </c>
      <c r="L36" s="71">
        <f t="shared" si="1"/>
        <v>159</v>
      </c>
      <c r="M36" s="71">
        <f t="shared" si="1"/>
        <v>908</v>
      </c>
      <c r="N36" s="71">
        <f t="shared" si="1"/>
        <v>17</v>
      </c>
      <c r="O36" s="71">
        <f t="shared" si="1"/>
        <v>2348</v>
      </c>
      <c r="P36" s="71">
        <f t="shared" si="1"/>
        <v>1155</v>
      </c>
      <c r="Q36" s="71">
        <f t="shared" si="1"/>
        <v>464</v>
      </c>
      <c r="R36" s="71">
        <f t="shared" si="1"/>
        <v>594</v>
      </c>
      <c r="S36" s="71">
        <f t="shared" si="1"/>
        <v>136</v>
      </c>
      <c r="T36" s="71">
        <f t="shared" si="1"/>
        <v>2349</v>
      </c>
      <c r="U36" s="71">
        <f t="shared" si="1"/>
        <v>0</v>
      </c>
      <c r="V36" s="71">
        <f t="shared" si="1"/>
        <v>2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92</v>
      </c>
      <c r="AB36" s="71">
        <f t="shared" si="1"/>
        <v>54</v>
      </c>
      <c r="AC36">
        <f t="shared" si="0"/>
        <v>2349</v>
      </c>
    </row>
    <row r="38" ht="13.5" thickBot="1">
      <c r="A38" s="128"/>
    </row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150</v>
      </c>
      <c r="K40" s="36">
        <f>C36+J36</f>
        <v>766</v>
      </c>
      <c r="L40" s="36">
        <f>D36+K36</f>
        <v>349</v>
      </c>
      <c r="M40" s="36">
        <f>E36+F36+L36+M36</f>
        <v>1067</v>
      </c>
      <c r="N40" s="36">
        <f>G36+N36</f>
        <v>17</v>
      </c>
      <c r="O40" s="36">
        <f>SUM(J40:N40)</f>
        <v>2349</v>
      </c>
      <c r="P40" s="36">
        <f>P36</f>
        <v>1155</v>
      </c>
      <c r="Q40" s="36">
        <f>Q36</f>
        <v>464</v>
      </c>
      <c r="R40" s="36">
        <f>R36</f>
        <v>594</v>
      </c>
      <c r="S40" s="36">
        <f>S36</f>
        <v>136</v>
      </c>
      <c r="T40" s="156">
        <f>SUM(P40:S40)</f>
        <v>2349</v>
      </c>
      <c r="U40" s="113"/>
      <c r="W40" s="36">
        <f>$AB$36</f>
        <v>54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5.28125" style="0" customWidth="1"/>
    <col min="17" max="19" width="3.7109375" style="0" customWidth="1"/>
    <col min="20" max="20" width="6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1</v>
      </c>
      <c r="L7" s="88">
        <v>1</v>
      </c>
      <c r="M7" s="88">
        <v>4</v>
      </c>
      <c r="N7" s="88">
        <v>0</v>
      </c>
      <c r="O7" s="89">
        <f>SUM(I7:N7)</f>
        <v>6</v>
      </c>
      <c r="P7" s="88">
        <v>6</v>
      </c>
      <c r="Q7" s="88">
        <v>0</v>
      </c>
      <c r="R7" s="88">
        <v>0</v>
      </c>
      <c r="S7" s="88">
        <v>0</v>
      </c>
      <c r="T7" s="89">
        <f>SUM(P7:S7)</f>
        <v>6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6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20</v>
      </c>
      <c r="K8" s="88">
        <v>9</v>
      </c>
      <c r="L8" s="88">
        <v>8</v>
      </c>
      <c r="M8" s="88">
        <v>38</v>
      </c>
      <c r="N8" s="88">
        <v>0</v>
      </c>
      <c r="O8" s="89">
        <v>77</v>
      </c>
      <c r="P8" s="88">
        <v>12</v>
      </c>
      <c r="Q8" s="88">
        <v>19</v>
      </c>
      <c r="R8" s="88">
        <v>46</v>
      </c>
      <c r="S8" s="88">
        <v>0</v>
      </c>
      <c r="T8" s="89">
        <v>77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77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2</v>
      </c>
      <c r="J9" s="88">
        <v>3</v>
      </c>
      <c r="K9" s="88">
        <v>1</v>
      </c>
      <c r="L9" s="88">
        <v>0</v>
      </c>
      <c r="M9" s="88">
        <v>3</v>
      </c>
      <c r="N9" s="88">
        <v>0</v>
      </c>
      <c r="O9" s="89">
        <f aca="true" t="shared" si="1" ref="O9:O33">SUM(I9:N9)</f>
        <v>9</v>
      </c>
      <c r="P9" s="88">
        <v>9</v>
      </c>
      <c r="Q9" s="88">
        <v>0</v>
      </c>
      <c r="R9" s="88">
        <v>0</v>
      </c>
      <c r="S9" s="88">
        <v>0</v>
      </c>
      <c r="T9" s="89">
        <f aca="true" t="shared" si="2" ref="T9:T33">SUM(P9:S9)</f>
        <v>9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0"/>
        <v>9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1</v>
      </c>
      <c r="K10" s="88">
        <v>0</v>
      </c>
      <c r="L10" s="88">
        <v>0</v>
      </c>
      <c r="M10" s="88">
        <v>4</v>
      </c>
      <c r="N10" s="88">
        <v>0</v>
      </c>
      <c r="O10" s="89">
        <v>5</v>
      </c>
      <c r="P10" s="88">
        <v>5</v>
      </c>
      <c r="Q10" s="88">
        <v>0</v>
      </c>
      <c r="R10" s="88">
        <v>0</v>
      </c>
      <c r="S10" s="88">
        <v>0</v>
      </c>
      <c r="T10" s="89"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0"/>
        <v>5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1"/>
        <v>0</v>
      </c>
      <c r="P11" s="88"/>
      <c r="Q11" s="88"/>
      <c r="R11" s="88"/>
      <c r="S11" s="88"/>
      <c r="T11" s="89">
        <f t="shared" si="2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>
        <f t="shared" si="2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14</v>
      </c>
      <c r="J13" s="88">
        <v>50</v>
      </c>
      <c r="K13" s="88">
        <v>20</v>
      </c>
      <c r="L13" s="88">
        <v>16</v>
      </c>
      <c r="M13" s="88">
        <v>27</v>
      </c>
      <c r="N13" s="88">
        <v>0</v>
      </c>
      <c r="O13" s="89">
        <f t="shared" si="1"/>
        <v>127</v>
      </c>
      <c r="P13" s="88">
        <v>63</v>
      </c>
      <c r="Q13" s="88">
        <v>14</v>
      </c>
      <c r="R13" s="88">
        <v>50</v>
      </c>
      <c r="S13" s="88">
        <v>0</v>
      </c>
      <c r="T13" s="89">
        <f t="shared" si="2"/>
        <v>127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127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5</v>
      </c>
      <c r="J14" s="88">
        <v>48</v>
      </c>
      <c r="K14" s="88">
        <v>16</v>
      </c>
      <c r="L14" s="88">
        <v>6</v>
      </c>
      <c r="M14" s="88">
        <v>46</v>
      </c>
      <c r="N14" s="88">
        <v>0</v>
      </c>
      <c r="O14" s="89">
        <v>121</v>
      </c>
      <c r="P14" s="88">
        <v>46</v>
      </c>
      <c r="Q14" s="88">
        <v>2</v>
      </c>
      <c r="R14" s="88">
        <v>73</v>
      </c>
      <c r="S14" s="88">
        <v>0</v>
      </c>
      <c r="T14" s="89">
        <v>121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4</v>
      </c>
      <c r="AC14">
        <f t="shared" si="0"/>
        <v>121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16</v>
      </c>
      <c r="J15" s="88">
        <v>82</v>
      </c>
      <c r="K15" s="88">
        <v>45</v>
      </c>
      <c r="L15" s="88">
        <v>22</v>
      </c>
      <c r="M15" s="88">
        <v>88</v>
      </c>
      <c r="N15" s="88">
        <v>0</v>
      </c>
      <c r="O15" s="89">
        <f t="shared" si="1"/>
        <v>253</v>
      </c>
      <c r="P15" s="88">
        <v>96</v>
      </c>
      <c r="Q15" s="88">
        <v>138</v>
      </c>
      <c r="R15" s="88">
        <v>19</v>
      </c>
      <c r="S15" s="88">
        <v>0</v>
      </c>
      <c r="T15" s="89">
        <f t="shared" si="2"/>
        <v>253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0"/>
        <v>253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7</v>
      </c>
      <c r="J16" s="88">
        <v>23</v>
      </c>
      <c r="K16" s="88">
        <v>5</v>
      </c>
      <c r="L16" s="88">
        <v>6</v>
      </c>
      <c r="M16" s="88">
        <v>56</v>
      </c>
      <c r="N16" s="88">
        <v>0</v>
      </c>
      <c r="O16" s="89">
        <v>97</v>
      </c>
      <c r="P16" s="88">
        <v>38</v>
      </c>
      <c r="Q16" s="88">
        <v>11</v>
      </c>
      <c r="R16" s="88">
        <v>46</v>
      </c>
      <c r="S16" s="88">
        <v>2</v>
      </c>
      <c r="T16" s="89">
        <v>97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97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6</v>
      </c>
      <c r="K17" s="88">
        <v>2</v>
      </c>
      <c r="L17" s="88">
        <v>0</v>
      </c>
      <c r="M17" s="88">
        <v>21</v>
      </c>
      <c r="N17" s="88">
        <v>0</v>
      </c>
      <c r="O17" s="89">
        <f t="shared" si="1"/>
        <v>29</v>
      </c>
      <c r="P17" s="88">
        <v>6</v>
      </c>
      <c r="Q17" s="88">
        <v>21</v>
      </c>
      <c r="R17" s="88">
        <v>2</v>
      </c>
      <c r="S17" s="88">
        <v>0</v>
      </c>
      <c r="T17" s="89">
        <f t="shared" si="2"/>
        <v>29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>
        <f t="shared" si="0"/>
        <v>29</v>
      </c>
    </row>
    <row r="18" spans="1:29" ht="13.5" thickBot="1">
      <c r="A18" s="36" t="s">
        <v>46</v>
      </c>
      <c r="B18" s="88">
        <v>0</v>
      </c>
      <c r="C18" s="88">
        <v>1</v>
      </c>
      <c r="D18" s="88">
        <v>0</v>
      </c>
      <c r="E18" s="88">
        <v>0</v>
      </c>
      <c r="F18" s="88">
        <v>1</v>
      </c>
      <c r="G18" s="88">
        <v>0</v>
      </c>
      <c r="H18" s="89">
        <v>2</v>
      </c>
      <c r="I18" s="88">
        <v>5</v>
      </c>
      <c r="J18" s="88">
        <v>34</v>
      </c>
      <c r="K18" s="88">
        <v>26</v>
      </c>
      <c r="L18" s="88">
        <v>9</v>
      </c>
      <c r="M18" s="88">
        <v>41</v>
      </c>
      <c r="N18" s="88">
        <v>0</v>
      </c>
      <c r="O18" s="89">
        <v>115</v>
      </c>
      <c r="P18" s="88">
        <v>12</v>
      </c>
      <c r="Q18" s="88">
        <v>14</v>
      </c>
      <c r="R18" s="88">
        <v>59</v>
      </c>
      <c r="S18" s="88">
        <v>32</v>
      </c>
      <c r="T18" s="89">
        <v>117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2</v>
      </c>
      <c r="AC18">
        <f t="shared" si="0"/>
        <v>117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4</v>
      </c>
      <c r="J19" s="88">
        <v>26</v>
      </c>
      <c r="K19" s="88">
        <v>22</v>
      </c>
      <c r="L19" s="88">
        <v>4</v>
      </c>
      <c r="M19" s="88">
        <v>26</v>
      </c>
      <c r="N19" s="88">
        <v>0</v>
      </c>
      <c r="O19" s="89">
        <f t="shared" si="1"/>
        <v>82</v>
      </c>
      <c r="P19" s="88">
        <v>62</v>
      </c>
      <c r="Q19" s="88">
        <v>17</v>
      </c>
      <c r="R19" s="88">
        <v>1</v>
      </c>
      <c r="S19" s="88">
        <v>2</v>
      </c>
      <c r="T19" s="89">
        <f t="shared" si="2"/>
        <v>82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10</v>
      </c>
      <c r="AC19">
        <f t="shared" si="0"/>
        <v>82</v>
      </c>
    </row>
    <row r="20" spans="1:29" ht="13.5" thickBot="1">
      <c r="A20" s="36" t="s">
        <v>64</v>
      </c>
      <c r="B20" s="88">
        <v>0</v>
      </c>
      <c r="C20" s="88">
        <v>1</v>
      </c>
      <c r="D20" s="88">
        <v>0</v>
      </c>
      <c r="E20" s="88">
        <v>0</v>
      </c>
      <c r="F20" s="88">
        <v>0</v>
      </c>
      <c r="G20" s="88">
        <v>0</v>
      </c>
      <c r="H20" s="89">
        <v>1</v>
      </c>
      <c r="I20" s="88">
        <v>2</v>
      </c>
      <c r="J20" s="88">
        <v>12</v>
      </c>
      <c r="K20" s="88">
        <v>5</v>
      </c>
      <c r="L20" s="88">
        <v>4</v>
      </c>
      <c r="M20" s="88">
        <v>25</v>
      </c>
      <c r="N20" s="88">
        <v>3</v>
      </c>
      <c r="O20" s="89">
        <f t="shared" si="1"/>
        <v>51</v>
      </c>
      <c r="P20" s="88">
        <v>17</v>
      </c>
      <c r="Q20" s="88">
        <v>9</v>
      </c>
      <c r="R20" s="88">
        <v>23</v>
      </c>
      <c r="S20" s="88">
        <v>3</v>
      </c>
      <c r="T20" s="89">
        <f t="shared" si="2"/>
        <v>52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52</v>
      </c>
    </row>
    <row r="21" spans="1:29" ht="13.5" thickBot="1">
      <c r="A21" s="36" t="s">
        <v>66</v>
      </c>
      <c r="B21" s="88">
        <v>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6</v>
      </c>
      <c r="J21" s="88">
        <v>45</v>
      </c>
      <c r="K21" s="88">
        <v>18</v>
      </c>
      <c r="L21" s="88">
        <v>7</v>
      </c>
      <c r="M21" s="88">
        <v>155</v>
      </c>
      <c r="N21" s="88">
        <v>0</v>
      </c>
      <c r="O21" s="89">
        <f t="shared" si="1"/>
        <v>231</v>
      </c>
      <c r="P21" s="88">
        <v>169</v>
      </c>
      <c r="Q21" s="88">
        <v>29</v>
      </c>
      <c r="R21" s="88">
        <v>33</v>
      </c>
      <c r="S21" s="88">
        <v>1</v>
      </c>
      <c r="T21" s="89">
        <f t="shared" si="2"/>
        <v>232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0"/>
        <v>232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10</v>
      </c>
      <c r="J22" s="88">
        <v>75</v>
      </c>
      <c r="K22" s="88">
        <v>30</v>
      </c>
      <c r="L22" s="88">
        <v>23</v>
      </c>
      <c r="M22" s="88">
        <v>91</v>
      </c>
      <c r="N22" s="88">
        <v>0</v>
      </c>
      <c r="O22" s="89">
        <v>229</v>
      </c>
      <c r="P22" s="88">
        <v>171</v>
      </c>
      <c r="Q22" s="88">
        <v>7</v>
      </c>
      <c r="R22" s="88">
        <v>51</v>
      </c>
      <c r="S22" s="88">
        <v>0</v>
      </c>
      <c r="T22" s="89">
        <v>229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229</v>
      </c>
    </row>
    <row r="23" spans="1:29" ht="13.5" thickBot="1">
      <c r="A23" s="36" t="s">
        <v>48</v>
      </c>
      <c r="B23" s="88">
        <v>0</v>
      </c>
      <c r="C23" s="88">
        <v>1</v>
      </c>
      <c r="D23" s="88">
        <v>0</v>
      </c>
      <c r="E23" s="88">
        <v>0</v>
      </c>
      <c r="F23" s="88">
        <v>0</v>
      </c>
      <c r="G23" s="88">
        <v>0</v>
      </c>
      <c r="H23" s="89">
        <v>1</v>
      </c>
      <c r="I23" s="88">
        <v>9</v>
      </c>
      <c r="J23" s="88">
        <v>34</v>
      </c>
      <c r="K23" s="88">
        <v>17</v>
      </c>
      <c r="L23" s="88">
        <v>16</v>
      </c>
      <c r="M23" s="88">
        <v>93</v>
      </c>
      <c r="N23" s="88">
        <v>0</v>
      </c>
      <c r="O23" s="89">
        <v>169</v>
      </c>
      <c r="P23" s="88">
        <v>75</v>
      </c>
      <c r="Q23" s="88">
        <v>94</v>
      </c>
      <c r="R23" s="88">
        <v>1</v>
      </c>
      <c r="S23" s="88">
        <v>0</v>
      </c>
      <c r="T23" s="89">
        <v>170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>
        <f t="shared" si="0"/>
        <v>170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1</v>
      </c>
      <c r="J24" s="88">
        <v>21</v>
      </c>
      <c r="K24" s="88">
        <v>14</v>
      </c>
      <c r="L24" s="88">
        <v>3</v>
      </c>
      <c r="M24" s="88">
        <v>68</v>
      </c>
      <c r="N24" s="88">
        <v>0</v>
      </c>
      <c r="O24" s="89">
        <f t="shared" si="1"/>
        <v>107</v>
      </c>
      <c r="P24" s="88">
        <v>53</v>
      </c>
      <c r="Q24" s="88">
        <v>54</v>
      </c>
      <c r="R24" s="88">
        <v>0</v>
      </c>
      <c r="S24" s="88">
        <v>0</v>
      </c>
      <c r="T24" s="89">
        <f t="shared" si="2"/>
        <v>107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0"/>
        <v>107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11</v>
      </c>
      <c r="K25" s="88">
        <v>10</v>
      </c>
      <c r="L25" s="88">
        <v>4</v>
      </c>
      <c r="M25" s="88">
        <v>32</v>
      </c>
      <c r="N25" s="88">
        <v>5</v>
      </c>
      <c r="O25" s="89">
        <v>67</v>
      </c>
      <c r="P25" s="88">
        <v>36</v>
      </c>
      <c r="Q25" s="88">
        <v>14</v>
      </c>
      <c r="R25" s="88">
        <v>17</v>
      </c>
      <c r="S25" s="88">
        <v>0</v>
      </c>
      <c r="T25" s="89">
        <v>67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0"/>
        <v>67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9">
        <f t="shared" si="1"/>
        <v>0</v>
      </c>
      <c r="P26" s="88">
        <v>0</v>
      </c>
      <c r="Q26" s="88">
        <v>0</v>
      </c>
      <c r="R26" s="88">
        <v>0</v>
      </c>
      <c r="S26" s="88">
        <v>0</v>
      </c>
      <c r="T26" s="89">
        <f t="shared" si="2"/>
        <v>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/>
      <c r="AB26" s="88">
        <v>0</v>
      </c>
      <c r="AC26">
        <f t="shared" si="0"/>
        <v>0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9</v>
      </c>
      <c r="J27" s="88">
        <v>61</v>
      </c>
      <c r="K27" s="88">
        <v>34</v>
      </c>
      <c r="L27" s="88">
        <v>11</v>
      </c>
      <c r="M27" s="88">
        <v>102</v>
      </c>
      <c r="N27" s="88">
        <v>0</v>
      </c>
      <c r="O27" s="89">
        <v>217</v>
      </c>
      <c r="P27" s="88">
        <v>118</v>
      </c>
      <c r="Q27" s="88">
        <v>30</v>
      </c>
      <c r="R27" s="88">
        <v>69</v>
      </c>
      <c r="S27" s="88">
        <v>0</v>
      </c>
      <c r="T27" s="89">
        <v>217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4</v>
      </c>
      <c r="AC27">
        <f t="shared" si="0"/>
        <v>217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4</v>
      </c>
      <c r="J28" s="88">
        <v>25</v>
      </c>
      <c r="K28" s="88">
        <v>13</v>
      </c>
      <c r="L28" s="88">
        <v>7</v>
      </c>
      <c r="M28" s="88">
        <v>29</v>
      </c>
      <c r="N28" s="88">
        <v>0</v>
      </c>
      <c r="O28" s="89">
        <v>78</v>
      </c>
      <c r="P28" s="88">
        <v>1</v>
      </c>
      <c r="Q28" s="88">
        <v>3</v>
      </c>
      <c r="R28" s="88">
        <v>0</v>
      </c>
      <c r="S28" s="88">
        <v>74</v>
      </c>
      <c r="T28" s="89">
        <v>78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>
        <f t="shared" si="0"/>
        <v>78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>
        <f t="shared" si="2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</v>
      </c>
      <c r="J30" s="88">
        <v>18</v>
      </c>
      <c r="K30" s="88">
        <v>4</v>
      </c>
      <c r="L30" s="88">
        <v>2</v>
      </c>
      <c r="M30" s="88">
        <v>44</v>
      </c>
      <c r="N30" s="88">
        <v>0</v>
      </c>
      <c r="O30" s="89">
        <v>69</v>
      </c>
      <c r="P30" s="88">
        <v>0</v>
      </c>
      <c r="Q30" s="88">
        <v>0</v>
      </c>
      <c r="R30" s="88">
        <v>0</v>
      </c>
      <c r="S30" s="169">
        <v>69</v>
      </c>
      <c r="T30" s="89">
        <v>69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1</v>
      </c>
      <c r="AC30">
        <f t="shared" si="0"/>
        <v>69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1</v>
      </c>
      <c r="M31" s="88">
        <v>0</v>
      </c>
      <c r="N31" s="88">
        <v>0</v>
      </c>
      <c r="O31" s="89">
        <f t="shared" si="1"/>
        <v>1</v>
      </c>
      <c r="P31" s="88">
        <v>1</v>
      </c>
      <c r="Q31" s="88">
        <v>0</v>
      </c>
      <c r="R31" s="88">
        <v>0</v>
      </c>
      <c r="S31" s="88">
        <v>0</v>
      </c>
      <c r="T31" s="89">
        <f t="shared" si="2"/>
        <v>1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/>
      <c r="AC31">
        <f t="shared" si="0"/>
        <v>1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5</v>
      </c>
      <c r="J32" s="88">
        <v>42</v>
      </c>
      <c r="K32" s="88">
        <v>19</v>
      </c>
      <c r="L32" s="88">
        <v>10</v>
      </c>
      <c r="M32" s="88">
        <v>26</v>
      </c>
      <c r="N32" s="88">
        <v>0</v>
      </c>
      <c r="O32" s="89">
        <f t="shared" si="1"/>
        <v>102</v>
      </c>
      <c r="P32" s="88">
        <v>68</v>
      </c>
      <c r="Q32" s="88">
        <v>21</v>
      </c>
      <c r="R32" s="88">
        <v>13</v>
      </c>
      <c r="S32" s="88">
        <v>0</v>
      </c>
      <c r="T32" s="89">
        <f t="shared" si="2"/>
        <v>102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3</v>
      </c>
      <c r="AC32">
        <f t="shared" si="0"/>
        <v>102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1"/>
        <v>0</v>
      </c>
      <c r="P33" s="88"/>
      <c r="Q33" s="88"/>
      <c r="R33" s="88"/>
      <c r="S33" s="88"/>
      <c r="T33" s="89">
        <f t="shared" si="2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2</v>
      </c>
      <c r="N34" s="88">
        <v>0</v>
      </c>
      <c r="O34" s="89">
        <v>2</v>
      </c>
      <c r="P34" s="88">
        <v>1</v>
      </c>
      <c r="Q34" s="88">
        <v>1</v>
      </c>
      <c r="R34" s="88">
        <v>0</v>
      </c>
      <c r="S34" s="88">
        <v>0</v>
      </c>
      <c r="T34" s="89">
        <v>2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0"/>
        <v>2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4</v>
      </c>
      <c r="J35" s="92">
        <v>21</v>
      </c>
      <c r="K35" s="92">
        <v>8</v>
      </c>
      <c r="L35" s="92">
        <v>5</v>
      </c>
      <c r="M35" s="92">
        <v>13</v>
      </c>
      <c r="N35" s="92">
        <v>0</v>
      </c>
      <c r="O35" s="89">
        <v>51</v>
      </c>
      <c r="P35" s="92">
        <v>34</v>
      </c>
      <c r="Q35" s="92">
        <v>13</v>
      </c>
      <c r="R35" s="92">
        <v>4</v>
      </c>
      <c r="S35" s="92">
        <v>0</v>
      </c>
      <c r="T35" s="89">
        <v>51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3</v>
      </c>
      <c r="AC35">
        <f t="shared" si="0"/>
        <v>51</v>
      </c>
    </row>
    <row r="36" spans="1:29" ht="13.5" thickBot="1">
      <c r="A36" s="33" t="s">
        <v>62</v>
      </c>
      <c r="B36" s="88">
        <f aca="true" t="shared" si="3" ref="B36:AB36">SUM(B7:B35)</f>
        <v>1</v>
      </c>
      <c r="C36" s="88">
        <f t="shared" si="3"/>
        <v>3</v>
      </c>
      <c r="D36" s="88">
        <f t="shared" si="3"/>
        <v>0</v>
      </c>
      <c r="E36" s="88">
        <f t="shared" si="3"/>
        <v>0</v>
      </c>
      <c r="F36" s="88">
        <f t="shared" si="3"/>
        <v>1</v>
      </c>
      <c r="G36" s="88">
        <f t="shared" si="3"/>
        <v>0</v>
      </c>
      <c r="H36" s="88">
        <f t="shared" si="3"/>
        <v>5</v>
      </c>
      <c r="I36" s="88">
        <f t="shared" si="3"/>
        <v>111</v>
      </c>
      <c r="J36" s="88">
        <f t="shared" si="3"/>
        <v>658</v>
      </c>
      <c r="K36" s="88">
        <f t="shared" si="3"/>
        <v>319</v>
      </c>
      <c r="L36" s="88">
        <f t="shared" si="3"/>
        <v>165</v>
      </c>
      <c r="M36" s="88">
        <f t="shared" si="3"/>
        <v>1034</v>
      </c>
      <c r="N36" s="88">
        <f t="shared" si="3"/>
        <v>8</v>
      </c>
      <c r="O36" s="88">
        <f t="shared" si="3"/>
        <v>2295</v>
      </c>
      <c r="P36" s="88">
        <f t="shared" si="3"/>
        <v>1099</v>
      </c>
      <c r="Q36" s="88">
        <f t="shared" si="3"/>
        <v>511</v>
      </c>
      <c r="R36" s="88">
        <f t="shared" si="3"/>
        <v>507</v>
      </c>
      <c r="S36" s="88">
        <f t="shared" si="3"/>
        <v>183</v>
      </c>
      <c r="T36" s="88">
        <f t="shared" si="3"/>
        <v>2300</v>
      </c>
      <c r="U36" s="88">
        <f t="shared" si="3"/>
        <v>0</v>
      </c>
      <c r="V36" s="88">
        <f t="shared" si="3"/>
        <v>0</v>
      </c>
      <c r="W36" s="88">
        <f t="shared" si="3"/>
        <v>0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72</v>
      </c>
      <c r="AB36" s="88">
        <f t="shared" si="3"/>
        <v>64</v>
      </c>
      <c r="AC36">
        <f t="shared" si="0"/>
        <v>2300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112</v>
      </c>
      <c r="K40" s="36">
        <f>C36+J36</f>
        <v>661</v>
      </c>
      <c r="L40" s="36">
        <f>D36+K36</f>
        <v>319</v>
      </c>
      <c r="M40" s="36">
        <f>E36+F36+L36+M36</f>
        <v>1200</v>
      </c>
      <c r="N40" s="36">
        <f>G36+N36</f>
        <v>8</v>
      </c>
      <c r="O40" s="36">
        <f>SUM(J40:N40)</f>
        <v>2300</v>
      </c>
      <c r="P40" s="36">
        <f>P36</f>
        <v>1099</v>
      </c>
      <c r="Q40" s="36">
        <f>Q36</f>
        <v>511</v>
      </c>
      <c r="R40" s="36">
        <f>R36</f>
        <v>507</v>
      </c>
      <c r="S40" s="36">
        <f>S36</f>
        <v>183</v>
      </c>
      <c r="T40" s="156">
        <f>SUM(P40:S40)</f>
        <v>2300</v>
      </c>
      <c r="U40" s="113"/>
      <c r="W40" s="36">
        <f>$AB$36</f>
        <v>64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10.8515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3.8515625" style="40" customWidth="1"/>
    <col min="10" max="10" width="4.57421875" style="40" bestFit="1" customWidth="1"/>
    <col min="11" max="11" width="4.140625" style="40" bestFit="1" customWidth="1"/>
    <col min="12" max="12" width="5.00390625" style="40" customWidth="1"/>
    <col min="13" max="13" width="4.28125" style="40" customWidth="1"/>
    <col min="14" max="14" width="4.57421875" style="40" customWidth="1"/>
    <col min="15" max="15" width="7.00390625" style="40" customWidth="1"/>
    <col min="16" max="18" width="3.7109375" style="40" customWidth="1"/>
    <col min="19" max="19" width="4.421875" style="40" customWidth="1"/>
    <col min="20" max="20" width="6.1406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8515625" style="40" customWidth="1"/>
    <col min="27" max="27" width="5.7109375" style="40" customWidth="1"/>
    <col min="28" max="28" width="6.003906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2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1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 s="40">
        <f>SUM(P7:S7)</f>
        <v>1</v>
      </c>
    </row>
    <row r="8" spans="1:29" ht="12" thickBot="1">
      <c r="A8" s="65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7</v>
      </c>
      <c r="K8" s="88">
        <v>7</v>
      </c>
      <c r="L8" s="88">
        <v>1</v>
      </c>
      <c r="M8" s="88">
        <v>29</v>
      </c>
      <c r="N8" s="88">
        <v>0</v>
      </c>
      <c r="O8" s="72">
        <f>SUM(I8:N8)</f>
        <v>45</v>
      </c>
      <c r="P8" s="88">
        <v>7</v>
      </c>
      <c r="Q8" s="88">
        <v>10</v>
      </c>
      <c r="R8" s="88">
        <v>28</v>
      </c>
      <c r="S8" s="88">
        <v>0</v>
      </c>
      <c r="T8" s="72">
        <f aca="true" t="shared" si="0" ref="T8:T22">SUM(P8:S8)</f>
        <v>45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SUM(P8:S8)</f>
        <v>45</v>
      </c>
    </row>
    <row r="9" spans="1:31" ht="12" thickBot="1">
      <c r="A9" s="65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1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2">
        <f aca="true" t="shared" si="2" ref="O9:O21">SUM(I9:N9)</f>
        <v>1</v>
      </c>
      <c r="P9" s="75">
        <v>1</v>
      </c>
      <c r="Q9" s="75">
        <v>0</v>
      </c>
      <c r="R9" s="75">
        <v>0</v>
      </c>
      <c r="S9" s="75">
        <v>0</v>
      </c>
      <c r="T9" s="72">
        <f t="shared" si="0"/>
        <v>1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1</v>
      </c>
      <c r="AC9" s="40">
        <f t="shared" si="1"/>
        <v>1</v>
      </c>
      <c r="AE9" s="149"/>
    </row>
    <row r="10" spans="1:33" ht="12" thickBot="1">
      <c r="A10" s="65" t="s">
        <v>38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3">
        <v>0</v>
      </c>
      <c r="I10" s="142">
        <v>1</v>
      </c>
      <c r="J10" s="142">
        <v>1</v>
      </c>
      <c r="K10" s="142">
        <v>1</v>
      </c>
      <c r="L10" s="142">
        <v>0</v>
      </c>
      <c r="M10" s="142">
        <v>1</v>
      </c>
      <c r="N10" s="142">
        <v>0</v>
      </c>
      <c r="O10" s="72">
        <f t="shared" si="2"/>
        <v>4</v>
      </c>
      <c r="P10" s="142">
        <v>2</v>
      </c>
      <c r="Q10" s="142">
        <v>2</v>
      </c>
      <c r="R10" s="142">
        <v>0</v>
      </c>
      <c r="S10" s="142">
        <v>0</v>
      </c>
      <c r="T10" s="72">
        <f>SUM(P10:S10)</f>
        <v>4</v>
      </c>
      <c r="U10" s="142">
        <v>0</v>
      </c>
      <c r="V10" s="143">
        <v>0</v>
      </c>
      <c r="W10" s="143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2</v>
      </c>
      <c r="AC10" s="144">
        <f t="shared" si="1"/>
        <v>4</v>
      </c>
      <c r="AE10" s="149"/>
      <c r="AF10" s="149"/>
      <c r="AG10" s="149"/>
    </row>
    <row r="11" spans="1:29" ht="12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4</v>
      </c>
      <c r="J11" s="88">
        <v>19</v>
      </c>
      <c r="K11" s="88">
        <v>4</v>
      </c>
      <c r="L11" s="88">
        <v>5</v>
      </c>
      <c r="M11" s="88">
        <v>7</v>
      </c>
      <c r="N11" s="88">
        <v>0</v>
      </c>
      <c r="O11" s="72">
        <f>SUM(I11:N11)</f>
        <v>39</v>
      </c>
      <c r="P11" s="88">
        <v>39</v>
      </c>
      <c r="Q11" s="88">
        <v>0</v>
      </c>
      <c r="R11" s="88">
        <v>0</v>
      </c>
      <c r="S11" s="88">
        <v>0</v>
      </c>
      <c r="T11" s="72">
        <f t="shared" si="0"/>
        <v>39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/>
      <c r="AB11" s="88">
        <v>3</v>
      </c>
      <c r="AC11" s="40">
        <f t="shared" si="1"/>
        <v>39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72">
        <f t="shared" si="2"/>
        <v>0</v>
      </c>
      <c r="P12" s="88"/>
      <c r="Q12" s="88"/>
      <c r="R12" s="88"/>
      <c r="S12" s="88"/>
      <c r="T12" s="72">
        <f>SUM(P12:S12)</f>
        <v>0</v>
      </c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10</v>
      </c>
      <c r="J13" s="88">
        <v>27</v>
      </c>
      <c r="K13" s="88">
        <v>9</v>
      </c>
      <c r="L13" s="88">
        <v>3</v>
      </c>
      <c r="M13" s="88">
        <v>29</v>
      </c>
      <c r="N13" s="88">
        <v>0</v>
      </c>
      <c r="O13" s="72">
        <f>SUM(I13:N13)</f>
        <v>78</v>
      </c>
      <c r="P13" s="88">
        <v>34</v>
      </c>
      <c r="Q13" s="88">
        <v>3</v>
      </c>
      <c r="R13" s="88">
        <v>38</v>
      </c>
      <c r="S13" s="88">
        <v>3</v>
      </c>
      <c r="T13" s="72">
        <f t="shared" si="0"/>
        <v>78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78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22</v>
      </c>
      <c r="K14" s="88">
        <v>15</v>
      </c>
      <c r="L14" s="88">
        <v>10</v>
      </c>
      <c r="M14" s="88">
        <v>96</v>
      </c>
      <c r="N14" s="88">
        <v>0</v>
      </c>
      <c r="O14" s="72">
        <v>151</v>
      </c>
      <c r="P14" s="88">
        <v>51</v>
      </c>
      <c r="Q14" s="88">
        <v>5</v>
      </c>
      <c r="R14" s="88">
        <v>94</v>
      </c>
      <c r="S14" s="88">
        <v>1</v>
      </c>
      <c r="T14" s="72">
        <v>151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5</v>
      </c>
      <c r="AC14" s="40">
        <f t="shared" si="1"/>
        <v>151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7</v>
      </c>
      <c r="J15" s="71">
        <v>25</v>
      </c>
      <c r="K15" s="71">
        <v>16</v>
      </c>
      <c r="L15" s="71">
        <v>7</v>
      </c>
      <c r="M15" s="71">
        <v>79</v>
      </c>
      <c r="N15" s="71">
        <v>0</v>
      </c>
      <c r="O15" s="72">
        <f>SUM(I15:N15)</f>
        <v>134</v>
      </c>
      <c r="P15" s="71">
        <v>90</v>
      </c>
      <c r="Q15" s="71">
        <v>31</v>
      </c>
      <c r="R15" s="71">
        <v>13</v>
      </c>
      <c r="S15" s="71">
        <v>0</v>
      </c>
      <c r="T15" s="72">
        <f t="shared" si="0"/>
        <v>134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2</v>
      </c>
      <c r="AC15" s="40">
        <f t="shared" si="1"/>
        <v>134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9</v>
      </c>
      <c r="K16" s="88">
        <v>5</v>
      </c>
      <c r="L16" s="88">
        <v>2</v>
      </c>
      <c r="M16" s="88">
        <v>22</v>
      </c>
      <c r="N16" s="88">
        <v>0</v>
      </c>
      <c r="O16" s="72">
        <f t="shared" si="2"/>
        <v>43</v>
      </c>
      <c r="P16" s="88">
        <v>19</v>
      </c>
      <c r="Q16" s="88">
        <v>4</v>
      </c>
      <c r="R16" s="88">
        <v>20</v>
      </c>
      <c r="S16" s="88">
        <v>0</v>
      </c>
      <c r="T16" s="72">
        <f>SUM(P16:S16)</f>
        <v>43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1"/>
        <v>43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7</v>
      </c>
      <c r="K17" s="71">
        <v>1</v>
      </c>
      <c r="L17" s="71">
        <v>0</v>
      </c>
      <c r="M17" s="71">
        <v>28</v>
      </c>
      <c r="N17" s="71">
        <v>0</v>
      </c>
      <c r="O17" s="72">
        <f>SUM(I17:N17)</f>
        <v>37</v>
      </c>
      <c r="P17" s="71">
        <v>12</v>
      </c>
      <c r="Q17" s="71">
        <v>23</v>
      </c>
      <c r="R17" s="71">
        <v>2</v>
      </c>
      <c r="S17" s="71">
        <v>0</v>
      </c>
      <c r="T17" s="72">
        <f t="shared" si="0"/>
        <v>37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 s="40">
        <f t="shared" si="1"/>
        <v>37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3</v>
      </c>
      <c r="J18" s="88">
        <v>18</v>
      </c>
      <c r="K18" s="88">
        <v>11</v>
      </c>
      <c r="L18" s="88">
        <v>3</v>
      </c>
      <c r="M18" s="88">
        <v>21</v>
      </c>
      <c r="N18" s="88">
        <v>0</v>
      </c>
      <c r="O18" s="72">
        <v>56</v>
      </c>
      <c r="P18" s="88">
        <v>6</v>
      </c>
      <c r="Q18" s="88">
        <v>7</v>
      </c>
      <c r="R18" s="88">
        <v>28</v>
      </c>
      <c r="S18" s="88">
        <v>15</v>
      </c>
      <c r="T18" s="72">
        <v>56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56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1</v>
      </c>
      <c r="G19" s="88">
        <v>0</v>
      </c>
      <c r="H19" s="89">
        <v>1</v>
      </c>
      <c r="I19" s="88">
        <v>1</v>
      </c>
      <c r="J19" s="88">
        <v>22</v>
      </c>
      <c r="K19" s="88">
        <v>11</v>
      </c>
      <c r="L19" s="88">
        <v>9</v>
      </c>
      <c r="M19" s="88">
        <v>58</v>
      </c>
      <c r="N19" s="88">
        <v>0</v>
      </c>
      <c r="O19" s="72">
        <f>SUM(I19:N19)</f>
        <v>101</v>
      </c>
      <c r="P19" s="88">
        <v>40</v>
      </c>
      <c r="Q19" s="88">
        <v>2</v>
      </c>
      <c r="R19" s="88">
        <v>20</v>
      </c>
      <c r="S19" s="88">
        <v>40</v>
      </c>
      <c r="T19" s="72">
        <f t="shared" si="0"/>
        <v>102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 s="40">
        <f t="shared" si="1"/>
        <v>102</v>
      </c>
    </row>
    <row r="20" spans="1:29" ht="12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3</v>
      </c>
      <c r="J20" s="88">
        <v>18</v>
      </c>
      <c r="K20" s="88">
        <v>11</v>
      </c>
      <c r="L20" s="88">
        <v>6</v>
      </c>
      <c r="M20" s="88">
        <v>24</v>
      </c>
      <c r="N20" s="88">
        <v>0</v>
      </c>
      <c r="O20" s="72">
        <f t="shared" si="2"/>
        <v>62</v>
      </c>
      <c r="P20" s="88">
        <v>37</v>
      </c>
      <c r="Q20" s="88">
        <v>7</v>
      </c>
      <c r="R20" s="88">
        <v>18</v>
      </c>
      <c r="S20" s="88">
        <v>0</v>
      </c>
      <c r="T20" s="72">
        <f t="shared" si="0"/>
        <v>62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2</v>
      </c>
      <c r="AB20" s="88">
        <v>1</v>
      </c>
      <c r="AC20" s="40">
        <f t="shared" si="1"/>
        <v>62</v>
      </c>
    </row>
    <row r="21" spans="1:29" ht="12" thickBot="1">
      <c r="A21" s="36" t="s">
        <v>66</v>
      </c>
      <c r="B21" s="88">
        <v>0</v>
      </c>
      <c r="C21" s="88">
        <v>1</v>
      </c>
      <c r="D21" s="88">
        <v>0</v>
      </c>
      <c r="E21" s="88">
        <v>0</v>
      </c>
      <c r="F21" s="88">
        <v>2</v>
      </c>
      <c r="G21" s="88">
        <v>0</v>
      </c>
      <c r="H21" s="89">
        <v>3</v>
      </c>
      <c r="I21" s="88">
        <v>11</v>
      </c>
      <c r="J21" s="88">
        <v>43</v>
      </c>
      <c r="K21" s="88">
        <v>21</v>
      </c>
      <c r="L21" s="88">
        <v>2</v>
      </c>
      <c r="M21" s="88">
        <v>135</v>
      </c>
      <c r="N21" s="88">
        <v>0</v>
      </c>
      <c r="O21" s="72">
        <f t="shared" si="2"/>
        <v>212</v>
      </c>
      <c r="P21" s="88">
        <v>153</v>
      </c>
      <c r="Q21" s="88">
        <v>10</v>
      </c>
      <c r="R21" s="88">
        <v>50</v>
      </c>
      <c r="S21" s="88">
        <v>2</v>
      </c>
      <c r="T21" s="72">
        <f t="shared" si="0"/>
        <v>215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 s="40">
        <f t="shared" si="1"/>
        <v>215</v>
      </c>
    </row>
    <row r="22" spans="1:29" ht="12" thickBot="1">
      <c r="A22" s="36" t="s">
        <v>47</v>
      </c>
      <c r="B22" s="88">
        <v>0</v>
      </c>
      <c r="C22" s="88">
        <v>0</v>
      </c>
      <c r="D22" s="88">
        <v>6</v>
      </c>
      <c r="E22" s="88">
        <v>0</v>
      </c>
      <c r="F22" s="88">
        <v>0</v>
      </c>
      <c r="G22" s="88">
        <v>0</v>
      </c>
      <c r="H22" s="89">
        <v>6</v>
      </c>
      <c r="I22" s="88">
        <v>2</v>
      </c>
      <c r="J22" s="88">
        <v>5</v>
      </c>
      <c r="K22" s="88">
        <v>2</v>
      </c>
      <c r="L22" s="88">
        <v>6</v>
      </c>
      <c r="M22" s="88">
        <v>21</v>
      </c>
      <c r="N22" s="88">
        <v>0</v>
      </c>
      <c r="O22" s="72">
        <f aca="true" t="shared" si="3" ref="O22:O35">SUM(I22:N22)</f>
        <v>36</v>
      </c>
      <c r="P22" s="88">
        <v>15</v>
      </c>
      <c r="Q22" s="88">
        <v>3</v>
      </c>
      <c r="R22" s="88">
        <v>24</v>
      </c>
      <c r="S22" s="88">
        <v>0</v>
      </c>
      <c r="T22" s="72">
        <f t="shared" si="0"/>
        <v>42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2</v>
      </c>
      <c r="AC22" s="40">
        <f t="shared" si="1"/>
        <v>42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5</v>
      </c>
      <c r="J23" s="88">
        <v>9</v>
      </c>
      <c r="K23" s="88">
        <v>3</v>
      </c>
      <c r="L23" s="88">
        <v>4</v>
      </c>
      <c r="M23" s="88">
        <v>30</v>
      </c>
      <c r="N23" s="88">
        <v>0</v>
      </c>
      <c r="O23" s="72">
        <f t="shared" si="3"/>
        <v>51</v>
      </c>
      <c r="P23" s="88">
        <v>18</v>
      </c>
      <c r="Q23" s="88">
        <v>33</v>
      </c>
      <c r="R23" s="88">
        <v>0</v>
      </c>
      <c r="S23" s="88">
        <v>0</v>
      </c>
      <c r="T23" s="72">
        <f>SUM(P23:S23)</f>
        <v>51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 s="40">
        <f t="shared" si="1"/>
        <v>51</v>
      </c>
    </row>
    <row r="24" spans="1:29" ht="12" thickBot="1">
      <c r="A24" s="36" t="s">
        <v>49</v>
      </c>
      <c r="B24" s="88"/>
      <c r="C24" s="88"/>
      <c r="D24" s="88"/>
      <c r="E24" s="88"/>
      <c r="F24" s="88"/>
      <c r="G24" s="88"/>
      <c r="H24" s="89"/>
      <c r="I24" s="88">
        <v>4</v>
      </c>
      <c r="J24" s="88">
        <v>7</v>
      </c>
      <c r="K24" s="88">
        <v>4</v>
      </c>
      <c r="L24" s="88">
        <v>3</v>
      </c>
      <c r="M24" s="88">
        <v>34</v>
      </c>
      <c r="N24" s="88">
        <v>0</v>
      </c>
      <c r="O24" s="72">
        <f t="shared" si="3"/>
        <v>52</v>
      </c>
      <c r="P24" s="88">
        <v>29</v>
      </c>
      <c r="Q24" s="88">
        <v>22</v>
      </c>
      <c r="R24" s="88">
        <v>1</v>
      </c>
      <c r="S24" s="88">
        <v>0</v>
      </c>
      <c r="T24" s="72">
        <f aca="true" t="shared" si="4" ref="T24:T33">SUM(P24:S24)</f>
        <v>52</v>
      </c>
      <c r="U24" s="88"/>
      <c r="V24" s="89"/>
      <c r="W24" s="89">
        <v>0</v>
      </c>
      <c r="X24" s="88"/>
      <c r="Y24" s="88">
        <v>0</v>
      </c>
      <c r="Z24" s="88"/>
      <c r="AA24" s="88"/>
      <c r="AB24" s="88">
        <v>1</v>
      </c>
      <c r="AC24" s="40">
        <f t="shared" si="1"/>
        <v>52</v>
      </c>
    </row>
    <row r="25" spans="1:29" ht="12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18</v>
      </c>
      <c r="K25" s="88">
        <v>4</v>
      </c>
      <c r="L25" s="88">
        <v>2</v>
      </c>
      <c r="M25" s="88">
        <v>33</v>
      </c>
      <c r="N25" s="88">
        <v>0</v>
      </c>
      <c r="O25" s="72">
        <f t="shared" si="3"/>
        <v>62</v>
      </c>
      <c r="P25" s="88">
        <v>39</v>
      </c>
      <c r="Q25" s="88">
        <v>18</v>
      </c>
      <c r="R25" s="88">
        <v>5</v>
      </c>
      <c r="S25" s="88">
        <v>0</v>
      </c>
      <c r="T25" s="72">
        <f t="shared" si="4"/>
        <v>62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 s="40">
        <f t="shared" si="1"/>
        <v>62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19</v>
      </c>
      <c r="J26" s="88">
        <v>57</v>
      </c>
      <c r="K26" s="88">
        <v>12</v>
      </c>
      <c r="L26" s="88">
        <v>5</v>
      </c>
      <c r="M26" s="88">
        <v>43</v>
      </c>
      <c r="N26" s="88">
        <v>0</v>
      </c>
      <c r="O26" s="72">
        <f t="shared" si="3"/>
        <v>136</v>
      </c>
      <c r="P26" s="88">
        <v>24</v>
      </c>
      <c r="Q26" s="88">
        <v>18</v>
      </c>
      <c r="R26" s="88">
        <v>64</v>
      </c>
      <c r="S26" s="88">
        <v>30</v>
      </c>
      <c r="T26" s="72">
        <f>SUM(P26:S26)</f>
        <v>136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136</v>
      </c>
    </row>
    <row r="27" spans="1:29" ht="12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7</v>
      </c>
      <c r="J27" s="88">
        <v>11</v>
      </c>
      <c r="K27" s="88">
        <v>3</v>
      </c>
      <c r="L27" s="88">
        <v>2</v>
      </c>
      <c r="M27" s="88">
        <v>45</v>
      </c>
      <c r="N27" s="88">
        <v>0</v>
      </c>
      <c r="O27" s="72">
        <v>68</v>
      </c>
      <c r="P27" s="88">
        <v>16</v>
      </c>
      <c r="Q27" s="88">
        <v>19</v>
      </c>
      <c r="R27" s="88">
        <v>33</v>
      </c>
      <c r="S27" s="88">
        <v>0</v>
      </c>
      <c r="T27" s="72">
        <v>68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1</v>
      </c>
      <c r="AC27" s="40">
        <f t="shared" si="1"/>
        <v>68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7</v>
      </c>
      <c r="J28" s="88">
        <v>21</v>
      </c>
      <c r="K28" s="88">
        <v>8</v>
      </c>
      <c r="L28" s="88">
        <v>1</v>
      </c>
      <c r="M28" s="88">
        <v>27</v>
      </c>
      <c r="N28" s="88">
        <v>2</v>
      </c>
      <c r="O28" s="72">
        <f t="shared" si="3"/>
        <v>66</v>
      </c>
      <c r="P28" s="88">
        <v>21</v>
      </c>
      <c r="Q28" s="88">
        <v>6</v>
      </c>
      <c r="R28" s="88">
        <v>30</v>
      </c>
      <c r="S28" s="88">
        <v>9</v>
      </c>
      <c r="T28" s="72">
        <f t="shared" si="4"/>
        <v>66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 s="40">
        <f t="shared" si="1"/>
        <v>66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72">
        <f t="shared" si="3"/>
        <v>0</v>
      </c>
      <c r="P29" s="88"/>
      <c r="Q29" s="88"/>
      <c r="R29" s="88"/>
      <c r="S29" s="88"/>
      <c r="T29" s="72">
        <f t="shared" si="4"/>
        <v>0</v>
      </c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2</v>
      </c>
      <c r="D30" s="88">
        <v>0</v>
      </c>
      <c r="E30" s="88">
        <v>0</v>
      </c>
      <c r="F30" s="88">
        <v>0</v>
      </c>
      <c r="G30" s="88">
        <v>0</v>
      </c>
      <c r="H30" s="89">
        <v>2</v>
      </c>
      <c r="I30" s="88">
        <v>11</v>
      </c>
      <c r="J30" s="88">
        <v>48</v>
      </c>
      <c r="K30" s="88">
        <v>18</v>
      </c>
      <c r="L30" s="88">
        <v>3</v>
      </c>
      <c r="M30" s="88">
        <v>22</v>
      </c>
      <c r="N30" s="88">
        <v>0</v>
      </c>
      <c r="O30" s="72">
        <f t="shared" si="3"/>
        <v>102</v>
      </c>
      <c r="P30" s="88">
        <v>73</v>
      </c>
      <c r="Q30" s="88">
        <v>14</v>
      </c>
      <c r="R30" s="88">
        <v>17</v>
      </c>
      <c r="S30" s="88">
        <v>0</v>
      </c>
      <c r="T30" s="72">
        <f>SUM(P30:S30)</f>
        <v>104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1"/>
        <v>104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1</v>
      </c>
      <c r="K31" s="88">
        <v>1</v>
      </c>
      <c r="L31" s="88">
        <v>1</v>
      </c>
      <c r="M31" s="88">
        <v>2</v>
      </c>
      <c r="N31" s="88">
        <v>1</v>
      </c>
      <c r="O31" s="72">
        <f t="shared" si="3"/>
        <v>8</v>
      </c>
      <c r="P31" s="88">
        <v>8</v>
      </c>
      <c r="Q31" s="88">
        <v>0</v>
      </c>
      <c r="R31" s="88">
        <v>0</v>
      </c>
      <c r="S31" s="88">
        <v>0</v>
      </c>
      <c r="T31" s="72">
        <f t="shared" si="4"/>
        <v>8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3</v>
      </c>
      <c r="AC31" s="40">
        <f t="shared" si="1"/>
        <v>8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72">
        <f t="shared" si="3"/>
        <v>0</v>
      </c>
      <c r="P32" s="88">
        <v>0</v>
      </c>
      <c r="Q32" s="88">
        <v>0</v>
      </c>
      <c r="R32" s="88">
        <v>0</v>
      </c>
      <c r="S32" s="88">
        <v>0</v>
      </c>
      <c r="T32" s="72">
        <f>SUM(P32:S32)</f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1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72">
        <f t="shared" si="3"/>
        <v>0</v>
      </c>
      <c r="P33" s="88"/>
      <c r="Q33" s="88"/>
      <c r="R33" s="88"/>
      <c r="S33" s="88"/>
      <c r="T33" s="72">
        <f t="shared" si="4"/>
        <v>0</v>
      </c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1</v>
      </c>
      <c r="K34" s="88">
        <v>0</v>
      </c>
      <c r="L34" s="88">
        <v>0</v>
      </c>
      <c r="M34" s="88">
        <v>0</v>
      </c>
      <c r="N34" s="88">
        <v>0</v>
      </c>
      <c r="O34" s="72">
        <v>1</v>
      </c>
      <c r="P34" s="88">
        <v>1</v>
      </c>
      <c r="Q34" s="88">
        <v>0</v>
      </c>
      <c r="R34" s="88">
        <v>0</v>
      </c>
      <c r="S34" s="88">
        <v>0</v>
      </c>
      <c r="T34" s="72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 s="40">
        <f t="shared" si="1"/>
        <v>1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5</v>
      </c>
      <c r="J35" s="92">
        <v>9</v>
      </c>
      <c r="K35" s="92">
        <v>11</v>
      </c>
      <c r="L35" s="92">
        <v>4</v>
      </c>
      <c r="M35" s="92">
        <v>11</v>
      </c>
      <c r="N35" s="92">
        <v>0</v>
      </c>
      <c r="O35" s="72">
        <f t="shared" si="3"/>
        <v>40</v>
      </c>
      <c r="P35" s="92">
        <v>19</v>
      </c>
      <c r="Q35" s="92">
        <v>13</v>
      </c>
      <c r="R35" s="92">
        <v>8</v>
      </c>
      <c r="S35" s="92">
        <v>0</v>
      </c>
      <c r="T35" s="72">
        <f>SUM(P35:S35)</f>
        <v>40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40">
        <f t="shared" si="1"/>
        <v>40</v>
      </c>
    </row>
    <row r="36" spans="1:32" ht="12" customHeight="1" thickBot="1">
      <c r="A36" s="64" t="s">
        <v>62</v>
      </c>
      <c r="B36" s="71">
        <f>SUM(B7:B35)</f>
        <v>0</v>
      </c>
      <c r="C36" s="71">
        <f aca="true" t="shared" si="5" ref="C36:AB36">SUM(C7:C35)</f>
        <v>3</v>
      </c>
      <c r="D36" s="71">
        <f t="shared" si="5"/>
        <v>6</v>
      </c>
      <c r="E36" s="71">
        <f t="shared" si="5"/>
        <v>0</v>
      </c>
      <c r="F36" s="71">
        <f t="shared" si="5"/>
        <v>3</v>
      </c>
      <c r="G36" s="71">
        <f t="shared" si="5"/>
        <v>0</v>
      </c>
      <c r="H36" s="71">
        <f t="shared" si="5"/>
        <v>12</v>
      </c>
      <c r="I36" s="71">
        <f t="shared" si="5"/>
        <v>123</v>
      </c>
      <c r="J36" s="71">
        <f t="shared" si="5"/>
        <v>405</v>
      </c>
      <c r="K36" s="71">
        <f t="shared" si="5"/>
        <v>178</v>
      </c>
      <c r="L36" s="71">
        <f t="shared" si="5"/>
        <v>80</v>
      </c>
      <c r="M36" s="71">
        <f t="shared" si="5"/>
        <v>797</v>
      </c>
      <c r="N36" s="71">
        <f t="shared" si="5"/>
        <v>3</v>
      </c>
      <c r="O36" s="71">
        <f t="shared" si="5"/>
        <v>1586</v>
      </c>
      <c r="P36" s="71">
        <f t="shared" si="5"/>
        <v>755</v>
      </c>
      <c r="Q36" s="71">
        <f t="shared" si="5"/>
        <v>250</v>
      </c>
      <c r="R36" s="71">
        <f>SUM(R7:R35)</f>
        <v>493</v>
      </c>
      <c r="S36" s="71">
        <f t="shared" si="5"/>
        <v>100</v>
      </c>
      <c r="T36" s="145">
        <f t="shared" si="5"/>
        <v>1598</v>
      </c>
      <c r="U36" s="71">
        <f t="shared" si="5"/>
        <v>0</v>
      </c>
      <c r="V36" s="71">
        <f t="shared" si="5"/>
        <v>0</v>
      </c>
      <c r="W36" s="71">
        <f t="shared" si="5"/>
        <v>0</v>
      </c>
      <c r="X36" s="71">
        <f t="shared" si="5"/>
        <v>0</v>
      </c>
      <c r="Y36" s="71">
        <f t="shared" si="5"/>
        <v>0</v>
      </c>
      <c r="Z36" s="71">
        <f t="shared" si="5"/>
        <v>0</v>
      </c>
      <c r="AA36" s="71">
        <f t="shared" si="5"/>
        <v>120</v>
      </c>
      <c r="AB36" s="71">
        <f t="shared" si="5"/>
        <v>63</v>
      </c>
      <c r="AC36" s="144">
        <f t="shared" si="1"/>
        <v>1598</v>
      </c>
      <c r="AF36" s="152"/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4" t="s">
        <v>2</v>
      </c>
      <c r="W39" s="59" t="s">
        <v>133</v>
      </c>
    </row>
    <row r="40" spans="10:23" ht="12" customHeight="1" thickBot="1">
      <c r="J40" s="36">
        <f>B36+I36</f>
        <v>123</v>
      </c>
      <c r="K40" s="36">
        <f>C36+J36</f>
        <v>408</v>
      </c>
      <c r="L40" s="36">
        <f>D36+K36</f>
        <v>184</v>
      </c>
      <c r="M40" s="36">
        <f>E36+F36+L36+M36</f>
        <v>880</v>
      </c>
      <c r="N40" s="36">
        <f>G36+N36</f>
        <v>3</v>
      </c>
      <c r="O40" s="36">
        <f>SUM(J40:N40)</f>
        <v>1598</v>
      </c>
      <c r="P40" s="36">
        <f>P36</f>
        <v>755</v>
      </c>
      <c r="Q40" s="36">
        <f>Q36</f>
        <v>250</v>
      </c>
      <c r="R40" s="36">
        <f>R36</f>
        <v>493</v>
      </c>
      <c r="S40" s="36">
        <f>S36</f>
        <v>100</v>
      </c>
      <c r="T40" s="113">
        <f>SUM(P40:S40)</f>
        <v>1598</v>
      </c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2" sqref="E42"/>
    </sheetView>
  </sheetViews>
  <sheetFormatPr defaultColWidth="9.140625" defaultRowHeight="12.75"/>
  <cols>
    <col min="1" max="1" width="11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71093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7109375" style="0" customWidth="1"/>
    <col min="17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4</v>
      </c>
      <c r="J8" s="71">
        <v>10</v>
      </c>
      <c r="K8" s="71">
        <v>12</v>
      </c>
      <c r="L8" s="71">
        <v>1</v>
      </c>
      <c r="M8" s="71">
        <v>43</v>
      </c>
      <c r="N8" s="71">
        <v>0</v>
      </c>
      <c r="O8" s="72">
        <f aca="true" t="shared" si="0" ref="O8:O33">SUM(I8:N8)</f>
        <v>70</v>
      </c>
      <c r="P8" s="71">
        <v>11</v>
      </c>
      <c r="Q8" s="71">
        <v>2</v>
      </c>
      <c r="R8" s="71">
        <v>57</v>
      </c>
      <c r="S8" s="71">
        <v>0</v>
      </c>
      <c r="T8" s="72">
        <f aca="true" t="shared" si="1" ref="T8:T16">SUM(P8:S8)</f>
        <v>70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6">SUM(P8:S8)</f>
        <v>70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8</v>
      </c>
      <c r="K9" s="71">
        <v>3</v>
      </c>
      <c r="L9" s="71">
        <v>1</v>
      </c>
      <c r="M9" s="71">
        <v>5</v>
      </c>
      <c r="N9" s="71">
        <v>1</v>
      </c>
      <c r="O9" s="72">
        <f t="shared" si="0"/>
        <v>19</v>
      </c>
      <c r="P9" s="71">
        <v>18</v>
      </c>
      <c r="Q9" s="71">
        <v>1</v>
      </c>
      <c r="R9" s="71">
        <v>0</v>
      </c>
      <c r="S9" s="71">
        <v>0</v>
      </c>
      <c r="T9" s="72">
        <f t="shared" si="1"/>
        <v>19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4</v>
      </c>
      <c r="AB9" s="71">
        <v>4</v>
      </c>
      <c r="AC9">
        <f t="shared" si="2"/>
        <v>19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1</v>
      </c>
      <c r="J10" s="71">
        <v>1</v>
      </c>
      <c r="K10" s="71">
        <v>1</v>
      </c>
      <c r="L10" s="71">
        <v>0</v>
      </c>
      <c r="M10" s="71">
        <v>0</v>
      </c>
      <c r="N10" s="71">
        <v>0</v>
      </c>
      <c r="O10" s="72">
        <v>3</v>
      </c>
      <c r="P10" s="71">
        <v>3</v>
      </c>
      <c r="Q10" s="71">
        <v>0</v>
      </c>
      <c r="R10" s="71">
        <v>0</v>
      </c>
      <c r="S10" s="71">
        <v>0</v>
      </c>
      <c r="T10" s="72">
        <v>3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2"/>
        <v>3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9</v>
      </c>
      <c r="J13" s="71">
        <v>67</v>
      </c>
      <c r="K13" s="71">
        <v>26</v>
      </c>
      <c r="L13" s="71">
        <v>11</v>
      </c>
      <c r="M13" s="71">
        <v>21</v>
      </c>
      <c r="N13" s="71">
        <v>0</v>
      </c>
      <c r="O13" s="72">
        <f t="shared" si="0"/>
        <v>134</v>
      </c>
      <c r="P13" s="71">
        <v>79</v>
      </c>
      <c r="Q13" s="71">
        <v>10</v>
      </c>
      <c r="R13" s="71">
        <v>45</v>
      </c>
      <c r="S13" s="71">
        <v>0</v>
      </c>
      <c r="T13" s="72">
        <f>SUM(P13:S13)</f>
        <v>134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3</v>
      </c>
      <c r="AC13">
        <f t="shared" si="2"/>
        <v>134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4</v>
      </c>
      <c r="J14" s="71">
        <v>28</v>
      </c>
      <c r="K14" s="71">
        <v>21</v>
      </c>
      <c r="L14" s="71">
        <v>10</v>
      </c>
      <c r="M14" s="71">
        <v>52</v>
      </c>
      <c r="N14" s="71">
        <v>0</v>
      </c>
      <c r="O14" s="72">
        <v>115</v>
      </c>
      <c r="P14" s="71">
        <v>48</v>
      </c>
      <c r="Q14" s="71">
        <v>1</v>
      </c>
      <c r="R14" s="71">
        <v>66</v>
      </c>
      <c r="S14" s="71">
        <v>0</v>
      </c>
      <c r="T14" s="72">
        <v>115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3</v>
      </c>
      <c r="AC14">
        <f t="shared" si="2"/>
        <v>115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22</v>
      </c>
      <c r="J15" s="71">
        <v>72</v>
      </c>
      <c r="K15" s="71">
        <v>36</v>
      </c>
      <c r="L15" s="71">
        <v>20</v>
      </c>
      <c r="M15" s="71">
        <v>112</v>
      </c>
      <c r="N15" s="71">
        <v>0</v>
      </c>
      <c r="O15" s="72">
        <f t="shared" si="0"/>
        <v>262</v>
      </c>
      <c r="P15" s="71">
        <v>92</v>
      </c>
      <c r="Q15" s="71">
        <v>155</v>
      </c>
      <c r="R15" s="71">
        <v>15</v>
      </c>
      <c r="S15" s="71">
        <v>0</v>
      </c>
      <c r="T15" s="72">
        <f>SUM(P15:S15)</f>
        <v>262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/>
      <c r="AC15">
        <f t="shared" si="2"/>
        <v>262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4</v>
      </c>
      <c r="J16" s="71">
        <v>14</v>
      </c>
      <c r="K16" s="71">
        <v>3</v>
      </c>
      <c r="L16" s="71">
        <v>4</v>
      </c>
      <c r="M16" s="71">
        <v>43</v>
      </c>
      <c r="N16" s="71">
        <v>0</v>
      </c>
      <c r="O16" s="72">
        <f>SUM(I16:N16)</f>
        <v>68</v>
      </c>
      <c r="P16" s="71">
        <v>24</v>
      </c>
      <c r="Q16" s="71">
        <v>7</v>
      </c>
      <c r="R16" s="71">
        <v>37</v>
      </c>
      <c r="S16" s="71">
        <v>0</v>
      </c>
      <c r="T16" s="72">
        <f t="shared" si="1"/>
        <v>68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2"/>
        <v>68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3</v>
      </c>
      <c r="J17" s="71">
        <v>2</v>
      </c>
      <c r="K17" s="71">
        <v>5</v>
      </c>
      <c r="L17" s="71">
        <v>1</v>
      </c>
      <c r="M17" s="71">
        <v>27</v>
      </c>
      <c r="N17" s="71">
        <v>0</v>
      </c>
      <c r="O17" s="72">
        <f t="shared" si="0"/>
        <v>38</v>
      </c>
      <c r="P17" s="71">
        <v>9</v>
      </c>
      <c r="Q17" s="71">
        <v>27</v>
      </c>
      <c r="R17" s="71">
        <v>2</v>
      </c>
      <c r="S17" s="71">
        <v>0</v>
      </c>
      <c r="T17" s="72">
        <f aca="true" t="shared" si="3" ref="T17:T27">SUM(P17:S17)</f>
        <v>38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2</v>
      </c>
      <c r="AC17">
        <f t="shared" si="2"/>
        <v>38</v>
      </c>
    </row>
    <row r="18" spans="1:29" ht="13.5" thickBot="1">
      <c r="A18" s="36" t="s">
        <v>46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0</v>
      </c>
      <c r="I18" s="71">
        <v>9</v>
      </c>
      <c r="J18" s="71">
        <v>47</v>
      </c>
      <c r="K18" s="71">
        <v>11</v>
      </c>
      <c r="L18" s="71">
        <v>5</v>
      </c>
      <c r="M18" s="71">
        <v>21</v>
      </c>
      <c r="N18" s="71">
        <v>0</v>
      </c>
      <c r="O18" s="72">
        <v>93</v>
      </c>
      <c r="P18" s="71">
        <v>7</v>
      </c>
      <c r="Q18" s="71">
        <v>23</v>
      </c>
      <c r="R18" s="71">
        <v>41</v>
      </c>
      <c r="S18" s="71">
        <v>22</v>
      </c>
      <c r="T18" s="72">
        <v>93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93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36</v>
      </c>
      <c r="K19" s="71">
        <v>12</v>
      </c>
      <c r="L19" s="71">
        <v>14</v>
      </c>
      <c r="M19" s="71">
        <v>28</v>
      </c>
      <c r="N19" s="71">
        <v>2</v>
      </c>
      <c r="O19" s="72">
        <f t="shared" si="0"/>
        <v>99</v>
      </c>
      <c r="P19" s="71">
        <v>79</v>
      </c>
      <c r="Q19" s="71">
        <v>15</v>
      </c>
      <c r="R19" s="71">
        <v>1</v>
      </c>
      <c r="S19" s="71">
        <v>4</v>
      </c>
      <c r="T19" s="72">
        <f t="shared" si="3"/>
        <v>99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2"/>
        <v>99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23</v>
      </c>
      <c r="K20" s="71">
        <v>13</v>
      </c>
      <c r="L20" s="71">
        <v>4</v>
      </c>
      <c r="M20" s="71">
        <v>33</v>
      </c>
      <c r="N20" s="71">
        <v>1</v>
      </c>
      <c r="O20" s="72">
        <f t="shared" si="0"/>
        <v>77</v>
      </c>
      <c r="P20" s="71">
        <v>31</v>
      </c>
      <c r="Q20" s="71">
        <v>14</v>
      </c>
      <c r="R20" s="71">
        <v>31</v>
      </c>
      <c r="S20" s="71">
        <v>1</v>
      </c>
      <c r="T20" s="72">
        <f t="shared" si="3"/>
        <v>77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4</v>
      </c>
      <c r="AC20">
        <f t="shared" si="2"/>
        <v>77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13</v>
      </c>
      <c r="J21" s="71">
        <v>44</v>
      </c>
      <c r="K21" s="71">
        <v>27</v>
      </c>
      <c r="L21" s="71">
        <v>16</v>
      </c>
      <c r="M21" s="71">
        <v>123</v>
      </c>
      <c r="N21" s="71">
        <v>2</v>
      </c>
      <c r="O21" s="72">
        <f>SUM(I21:N21)</f>
        <v>225</v>
      </c>
      <c r="P21" s="71">
        <v>164</v>
      </c>
      <c r="Q21" s="71">
        <v>8</v>
      </c>
      <c r="R21" s="71">
        <v>35</v>
      </c>
      <c r="S21" s="71">
        <v>18</v>
      </c>
      <c r="T21" s="72">
        <f t="shared" si="3"/>
        <v>225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2"/>
        <v>225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13</v>
      </c>
      <c r="J22" s="71">
        <v>30</v>
      </c>
      <c r="K22" s="71">
        <v>19</v>
      </c>
      <c r="L22" s="71">
        <v>17</v>
      </c>
      <c r="M22" s="71">
        <v>56</v>
      </c>
      <c r="N22" s="71">
        <v>0</v>
      </c>
      <c r="O22" s="72">
        <f t="shared" si="0"/>
        <v>135</v>
      </c>
      <c r="P22" s="71">
        <v>87</v>
      </c>
      <c r="Q22" s="71">
        <v>1</v>
      </c>
      <c r="R22" s="71">
        <v>27</v>
      </c>
      <c r="S22" s="71">
        <v>20</v>
      </c>
      <c r="T22" s="72">
        <f t="shared" si="3"/>
        <v>135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2"/>
        <v>135</v>
      </c>
    </row>
    <row r="23" spans="1:29" ht="13.5" thickBot="1">
      <c r="A23" s="36" t="s">
        <v>48</v>
      </c>
      <c r="B23" s="71">
        <v>0</v>
      </c>
      <c r="C23" s="71">
        <v>1</v>
      </c>
      <c r="D23" s="71">
        <v>0</v>
      </c>
      <c r="E23" s="71">
        <v>2</v>
      </c>
      <c r="F23" s="71">
        <v>0</v>
      </c>
      <c r="G23" s="71">
        <v>0</v>
      </c>
      <c r="H23" s="72">
        <v>3</v>
      </c>
      <c r="I23" s="71">
        <v>14</v>
      </c>
      <c r="J23" s="71">
        <v>40</v>
      </c>
      <c r="K23" s="71">
        <v>22</v>
      </c>
      <c r="L23" s="71">
        <v>14</v>
      </c>
      <c r="M23" s="71">
        <v>86</v>
      </c>
      <c r="N23" s="71">
        <v>0</v>
      </c>
      <c r="O23" s="72">
        <f>SUM(I23:N23)</f>
        <v>176</v>
      </c>
      <c r="P23" s="71">
        <v>92</v>
      </c>
      <c r="Q23" s="71">
        <v>86</v>
      </c>
      <c r="R23" s="71">
        <v>1</v>
      </c>
      <c r="S23" s="71">
        <v>0</v>
      </c>
      <c r="T23" s="72">
        <f t="shared" si="3"/>
        <v>179</v>
      </c>
      <c r="U23" s="71"/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2"/>
        <v>179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5</v>
      </c>
      <c r="J24" s="71">
        <v>19</v>
      </c>
      <c r="K24" s="71">
        <v>12</v>
      </c>
      <c r="L24" s="71">
        <v>6</v>
      </c>
      <c r="M24" s="71">
        <v>50</v>
      </c>
      <c r="N24" s="71">
        <v>0</v>
      </c>
      <c r="O24" s="72">
        <f t="shared" si="0"/>
        <v>92</v>
      </c>
      <c r="P24" s="71">
        <v>48</v>
      </c>
      <c r="Q24" s="71">
        <v>41</v>
      </c>
      <c r="R24" s="71">
        <v>3</v>
      </c>
      <c r="S24" s="71">
        <v>0</v>
      </c>
      <c r="T24" s="72">
        <f t="shared" si="3"/>
        <v>92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2"/>
        <v>92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4</v>
      </c>
      <c r="J25" s="71">
        <v>29</v>
      </c>
      <c r="K25" s="71">
        <v>11</v>
      </c>
      <c r="L25" s="71">
        <v>6</v>
      </c>
      <c r="M25" s="71">
        <v>47</v>
      </c>
      <c r="N25" s="71">
        <v>0</v>
      </c>
      <c r="O25" s="72">
        <f>SUM(I25:N25)</f>
        <v>97</v>
      </c>
      <c r="P25" s="71">
        <v>67</v>
      </c>
      <c r="Q25" s="71">
        <v>17</v>
      </c>
      <c r="R25" s="71">
        <v>13</v>
      </c>
      <c r="S25" s="71">
        <v>0</v>
      </c>
      <c r="T25" s="72">
        <f t="shared" si="3"/>
        <v>97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2"/>
        <v>97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13</v>
      </c>
      <c r="J26" s="71">
        <v>54</v>
      </c>
      <c r="K26" s="71">
        <v>32</v>
      </c>
      <c r="L26" s="71">
        <v>7</v>
      </c>
      <c r="M26" s="71">
        <v>56</v>
      </c>
      <c r="N26" s="71">
        <v>0</v>
      </c>
      <c r="O26" s="72">
        <f t="shared" si="0"/>
        <v>162</v>
      </c>
      <c r="P26" s="71">
        <v>34</v>
      </c>
      <c r="Q26" s="71">
        <v>33</v>
      </c>
      <c r="R26" s="71">
        <v>58</v>
      </c>
      <c r="S26" s="71">
        <v>37</v>
      </c>
      <c r="T26" s="72">
        <f t="shared" si="3"/>
        <v>162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2"/>
        <v>162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6</v>
      </c>
      <c r="J27" s="71">
        <v>55</v>
      </c>
      <c r="K27" s="71">
        <v>38</v>
      </c>
      <c r="L27" s="71">
        <v>17</v>
      </c>
      <c r="M27" s="71">
        <v>89</v>
      </c>
      <c r="N27" s="71">
        <v>0</v>
      </c>
      <c r="O27" s="72">
        <f>SUM(I27:N27)</f>
        <v>205</v>
      </c>
      <c r="P27" s="71">
        <v>78</v>
      </c>
      <c r="Q27" s="71">
        <v>37</v>
      </c>
      <c r="R27" s="71">
        <v>90</v>
      </c>
      <c r="S27" s="71">
        <v>0</v>
      </c>
      <c r="T27" s="72">
        <f t="shared" si="3"/>
        <v>205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4</v>
      </c>
      <c r="AC27">
        <f t="shared" si="2"/>
        <v>205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2</v>
      </c>
      <c r="J28" s="71">
        <v>17</v>
      </c>
      <c r="K28" s="71">
        <v>4</v>
      </c>
      <c r="L28" s="71">
        <v>7</v>
      </c>
      <c r="M28" s="71">
        <v>27</v>
      </c>
      <c r="N28" s="71">
        <v>0</v>
      </c>
      <c r="O28" s="72">
        <v>57</v>
      </c>
      <c r="P28" s="71">
        <v>14</v>
      </c>
      <c r="Q28" s="71">
        <v>3</v>
      </c>
      <c r="R28" s="71">
        <v>25</v>
      </c>
      <c r="S28" s="71">
        <v>15</v>
      </c>
      <c r="T28" s="72">
        <v>57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2</v>
      </c>
      <c r="AC28">
        <f t="shared" si="2"/>
        <v>57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>SUM(I29:N29)</f>
        <v>0</v>
      </c>
      <c r="P29" s="71"/>
      <c r="Q29" s="71"/>
      <c r="R29" s="71"/>
      <c r="S29" s="71"/>
      <c r="T29" s="72">
        <f>SUM(P29:S29)</f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1</v>
      </c>
      <c r="E30" s="71">
        <v>0</v>
      </c>
      <c r="F30" s="71">
        <v>0</v>
      </c>
      <c r="G30" s="71">
        <v>0</v>
      </c>
      <c r="H30" s="72">
        <v>2</v>
      </c>
      <c r="I30" s="71">
        <v>13</v>
      </c>
      <c r="J30" s="71">
        <v>73</v>
      </c>
      <c r="K30" s="71">
        <v>29</v>
      </c>
      <c r="L30" s="71">
        <v>14</v>
      </c>
      <c r="M30" s="71">
        <v>37</v>
      </c>
      <c r="N30" s="71">
        <v>0</v>
      </c>
      <c r="O30" s="72">
        <f t="shared" si="0"/>
        <v>166</v>
      </c>
      <c r="P30" s="71">
        <v>99</v>
      </c>
      <c r="Q30" s="71">
        <v>21</v>
      </c>
      <c r="R30" s="71">
        <v>47</v>
      </c>
      <c r="S30" s="71">
        <v>1</v>
      </c>
      <c r="T30" s="72">
        <f>SUM(P30:S30)</f>
        <v>168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2"/>
        <v>168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1</v>
      </c>
      <c r="K31" s="71">
        <v>1</v>
      </c>
      <c r="L31" s="71">
        <v>0</v>
      </c>
      <c r="M31" s="71">
        <v>2</v>
      </c>
      <c r="N31" s="71">
        <v>0</v>
      </c>
      <c r="O31" s="72">
        <f>SUM(I31:N31)</f>
        <v>4</v>
      </c>
      <c r="P31" s="71">
        <v>4</v>
      </c>
      <c r="Q31" s="71">
        <v>0</v>
      </c>
      <c r="R31" s="71">
        <v>0</v>
      </c>
      <c r="S31" s="71">
        <v>0</v>
      </c>
      <c r="T31" s="72">
        <f>SUM(P31:S31)</f>
        <v>4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2"/>
        <v>4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6</v>
      </c>
      <c r="J32" s="71">
        <v>61</v>
      </c>
      <c r="K32" s="71">
        <v>21</v>
      </c>
      <c r="L32" s="71">
        <v>8</v>
      </c>
      <c r="M32" s="71">
        <v>26</v>
      </c>
      <c r="N32" s="71">
        <v>0</v>
      </c>
      <c r="O32" s="72">
        <f t="shared" si="0"/>
        <v>122</v>
      </c>
      <c r="P32" s="71">
        <v>61</v>
      </c>
      <c r="Q32" s="71">
        <v>41</v>
      </c>
      <c r="R32" s="71">
        <v>20</v>
      </c>
      <c r="S32" s="71">
        <v>1</v>
      </c>
      <c r="T32" s="72">
        <f>SUM(P32:S32)</f>
        <v>123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2"/>
        <v>123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>SUM(P33:S33)</f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2">
        <v>1</v>
      </c>
      <c r="P34" s="71">
        <v>1</v>
      </c>
      <c r="Q34" s="71">
        <v>0</v>
      </c>
      <c r="R34" s="71">
        <v>0</v>
      </c>
      <c r="S34" s="71">
        <v>0</v>
      </c>
      <c r="T34" s="72">
        <v>1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2"/>
        <v>1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21</v>
      </c>
      <c r="K35" s="73">
        <v>20</v>
      </c>
      <c r="L35" s="73">
        <v>8</v>
      </c>
      <c r="M35" s="73">
        <v>15</v>
      </c>
      <c r="N35" s="73">
        <v>0</v>
      </c>
      <c r="O35" s="72">
        <v>67</v>
      </c>
      <c r="P35" s="73">
        <v>46</v>
      </c>
      <c r="Q35" s="73">
        <v>12</v>
      </c>
      <c r="R35" s="73">
        <v>9</v>
      </c>
      <c r="S35" s="73">
        <v>0</v>
      </c>
      <c r="T35" s="72">
        <v>67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2"/>
        <v>67</v>
      </c>
    </row>
    <row r="36" spans="1:29" ht="13.5" thickBot="1">
      <c r="A36" s="33" t="s">
        <v>62</v>
      </c>
      <c r="B36" s="71">
        <f aca="true" t="shared" si="4" ref="B36:AB36">SUM(B7:B35)</f>
        <v>0</v>
      </c>
      <c r="C36" s="71">
        <f t="shared" si="4"/>
        <v>3</v>
      </c>
      <c r="D36" s="71">
        <f t="shared" si="4"/>
        <v>1</v>
      </c>
      <c r="E36" s="71">
        <f t="shared" si="4"/>
        <v>2</v>
      </c>
      <c r="F36" s="71">
        <f t="shared" si="4"/>
        <v>0</v>
      </c>
      <c r="G36" s="71">
        <f t="shared" si="4"/>
        <v>0</v>
      </c>
      <c r="H36" s="71">
        <f t="shared" si="4"/>
        <v>6</v>
      </c>
      <c r="I36" s="71">
        <f t="shared" si="4"/>
        <v>159</v>
      </c>
      <c r="J36" s="71">
        <f t="shared" si="4"/>
        <v>754</v>
      </c>
      <c r="K36" s="71">
        <f t="shared" si="4"/>
        <v>379</v>
      </c>
      <c r="L36" s="71">
        <f t="shared" si="4"/>
        <v>191</v>
      </c>
      <c r="M36" s="71">
        <f t="shared" si="4"/>
        <v>999</v>
      </c>
      <c r="N36" s="71">
        <f t="shared" si="4"/>
        <v>6</v>
      </c>
      <c r="O36" s="71">
        <f>SUM(O7:O35)</f>
        <v>2488</v>
      </c>
      <c r="P36" s="71">
        <f t="shared" si="4"/>
        <v>1197</v>
      </c>
      <c r="Q36" s="71">
        <f t="shared" si="4"/>
        <v>555</v>
      </c>
      <c r="R36" s="71">
        <f t="shared" si="4"/>
        <v>623</v>
      </c>
      <c r="S36" s="71">
        <f t="shared" si="4"/>
        <v>119</v>
      </c>
      <c r="T36" s="71">
        <f>SUM(T7:T35)</f>
        <v>2494</v>
      </c>
      <c r="U36" s="71">
        <f t="shared" si="4"/>
        <v>0</v>
      </c>
      <c r="V36" s="71">
        <f t="shared" si="4"/>
        <v>1</v>
      </c>
      <c r="W36" s="71">
        <f t="shared" si="4"/>
        <v>0</v>
      </c>
      <c r="X36" s="71">
        <f t="shared" si="4"/>
        <v>0</v>
      </c>
      <c r="Y36" s="71">
        <f t="shared" si="4"/>
        <v>0</v>
      </c>
      <c r="Z36" s="71">
        <f t="shared" si="4"/>
        <v>0</v>
      </c>
      <c r="AA36" s="71">
        <f t="shared" si="4"/>
        <v>74</v>
      </c>
      <c r="AB36" s="71">
        <f t="shared" si="4"/>
        <v>64</v>
      </c>
      <c r="AC36">
        <f t="shared" si="2"/>
        <v>2494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159</v>
      </c>
      <c r="K40" s="36">
        <f>C36+J36</f>
        <v>757</v>
      </c>
      <c r="L40" s="36">
        <f>D36+K36</f>
        <v>380</v>
      </c>
      <c r="M40" s="36">
        <f>E36+F36+L36+M36</f>
        <v>1192</v>
      </c>
      <c r="N40" s="36">
        <f>G36+N36</f>
        <v>6</v>
      </c>
      <c r="O40" s="36">
        <f>SUM(J40:N40)</f>
        <v>2494</v>
      </c>
      <c r="P40" s="36">
        <f>P36</f>
        <v>1197</v>
      </c>
      <c r="Q40" s="36">
        <f>Q36</f>
        <v>555</v>
      </c>
      <c r="R40" s="36">
        <f>R36</f>
        <v>623</v>
      </c>
      <c r="S40" s="36">
        <f>S36</f>
        <v>119</v>
      </c>
      <c r="T40" s="156">
        <f>SUM(P40:S40)</f>
        <v>2494</v>
      </c>
      <c r="U40" s="113"/>
      <c r="W40" s="36">
        <f>$AB$36</f>
        <v>64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8515625" style="0" customWidth="1"/>
    <col min="17" max="19" width="3.7109375" style="0" customWidth="1"/>
    <col min="20" max="20" width="5.14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39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1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3</v>
      </c>
      <c r="J8" s="71">
        <v>9</v>
      </c>
      <c r="K8" s="71">
        <v>7</v>
      </c>
      <c r="L8" s="71">
        <v>3</v>
      </c>
      <c r="M8" s="71">
        <v>29</v>
      </c>
      <c r="N8" s="71">
        <v>0</v>
      </c>
      <c r="O8" s="72">
        <f>SUM(I8:N8)</f>
        <v>51</v>
      </c>
      <c r="P8" s="71">
        <v>15</v>
      </c>
      <c r="Q8" s="71">
        <v>2</v>
      </c>
      <c r="R8" s="71">
        <v>34</v>
      </c>
      <c r="S8" s="71">
        <v>0</v>
      </c>
      <c r="T8" s="72">
        <f aca="true" t="shared" si="0" ref="T8:T25">SUM(P8:S8)</f>
        <v>51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1" ref="AC8:AC36">SUM(P8:S8)</f>
        <v>51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3</v>
      </c>
      <c r="K9" s="71">
        <v>1</v>
      </c>
      <c r="L9" s="71">
        <v>0</v>
      </c>
      <c r="M9" s="71">
        <v>6</v>
      </c>
      <c r="N9" s="71">
        <v>0</v>
      </c>
      <c r="O9" s="72">
        <f>SUM(I9:N9)</f>
        <v>11</v>
      </c>
      <c r="P9" s="71">
        <v>3</v>
      </c>
      <c r="Q9" s="71">
        <v>3</v>
      </c>
      <c r="R9" s="71">
        <v>1</v>
      </c>
      <c r="S9" s="71">
        <v>4</v>
      </c>
      <c r="T9" s="72">
        <f t="shared" si="0"/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5</v>
      </c>
      <c r="AB9" s="71">
        <v>5</v>
      </c>
      <c r="AC9">
        <f t="shared" si="1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3</v>
      </c>
      <c r="K10" s="71">
        <v>0</v>
      </c>
      <c r="L10" s="71">
        <v>0</v>
      </c>
      <c r="M10" s="71">
        <v>1</v>
      </c>
      <c r="N10" s="71">
        <v>0</v>
      </c>
      <c r="O10" s="72">
        <v>4</v>
      </c>
      <c r="P10" s="71">
        <v>3</v>
      </c>
      <c r="Q10" s="71">
        <v>0</v>
      </c>
      <c r="R10" s="71">
        <v>1</v>
      </c>
      <c r="S10" s="71">
        <v>0</v>
      </c>
      <c r="T10" s="72">
        <v>4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1"/>
        <v>4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>SUM(I11:N11)</f>
        <v>0</v>
      </c>
      <c r="P11" s="71"/>
      <c r="Q11" s="71"/>
      <c r="R11" s="71"/>
      <c r="S11" s="71"/>
      <c r="T11" s="72">
        <f t="shared" si="0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1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>SUM(I12:N12)</f>
        <v>0</v>
      </c>
      <c r="P12" s="71"/>
      <c r="Q12" s="71"/>
      <c r="R12" s="71"/>
      <c r="S12" s="71"/>
      <c r="T12" s="72">
        <f t="shared" si="0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1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9</v>
      </c>
      <c r="J13" s="71">
        <v>47</v>
      </c>
      <c r="K13" s="71">
        <v>12</v>
      </c>
      <c r="L13" s="71">
        <v>6</v>
      </c>
      <c r="M13" s="71">
        <v>19</v>
      </c>
      <c r="N13" s="71"/>
      <c r="O13" s="72">
        <f>SUM(I13:N13)</f>
        <v>93</v>
      </c>
      <c r="P13" s="71">
        <v>53</v>
      </c>
      <c r="Q13" s="71">
        <v>11</v>
      </c>
      <c r="R13" s="71">
        <v>29</v>
      </c>
      <c r="S13" s="71"/>
      <c r="T13" s="72">
        <f t="shared" si="0"/>
        <v>93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3</v>
      </c>
      <c r="AC13">
        <f t="shared" si="1"/>
        <v>93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10</v>
      </c>
      <c r="J14" s="71">
        <v>25</v>
      </c>
      <c r="K14" s="71">
        <v>12</v>
      </c>
      <c r="L14" s="71">
        <v>3</v>
      </c>
      <c r="M14" s="71">
        <v>41</v>
      </c>
      <c r="N14" s="71">
        <v>0</v>
      </c>
      <c r="O14" s="72">
        <v>91</v>
      </c>
      <c r="P14" s="71">
        <v>39</v>
      </c>
      <c r="Q14" s="71">
        <v>1</v>
      </c>
      <c r="R14" s="71">
        <v>51</v>
      </c>
      <c r="S14" s="71">
        <v>0</v>
      </c>
      <c r="T14" s="72">
        <v>91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1"/>
        <v>91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14</v>
      </c>
      <c r="J15" s="71">
        <v>86</v>
      </c>
      <c r="K15" s="71">
        <v>43</v>
      </c>
      <c r="L15" s="71">
        <v>22</v>
      </c>
      <c r="M15" s="71">
        <v>88</v>
      </c>
      <c r="N15" s="71">
        <v>0</v>
      </c>
      <c r="O15" s="72">
        <f>SUM(I15:N15)</f>
        <v>253</v>
      </c>
      <c r="P15" s="71">
        <v>111</v>
      </c>
      <c r="Q15" s="71">
        <v>128</v>
      </c>
      <c r="R15" s="71">
        <v>14</v>
      </c>
      <c r="S15" s="71">
        <v>0</v>
      </c>
      <c r="T15" s="72">
        <f t="shared" si="0"/>
        <v>253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1"/>
        <v>253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1</v>
      </c>
      <c r="J16" s="71">
        <v>3</v>
      </c>
      <c r="K16" s="71">
        <v>2</v>
      </c>
      <c r="L16" s="71">
        <v>2</v>
      </c>
      <c r="M16" s="71">
        <v>31</v>
      </c>
      <c r="N16" s="71">
        <v>0</v>
      </c>
      <c r="O16" s="72">
        <f>SUM(I16:N16)</f>
        <v>39</v>
      </c>
      <c r="P16" s="71">
        <v>8</v>
      </c>
      <c r="Q16" s="71">
        <v>3</v>
      </c>
      <c r="R16" s="71">
        <v>28</v>
      </c>
      <c r="S16" s="71">
        <v>0</v>
      </c>
      <c r="T16" s="72">
        <f>SUM(P16:S16)</f>
        <v>39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2</v>
      </c>
      <c r="AC16">
        <f t="shared" si="1"/>
        <v>39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4</v>
      </c>
      <c r="K17" s="71">
        <v>2</v>
      </c>
      <c r="L17" s="71">
        <v>1</v>
      </c>
      <c r="M17" s="71">
        <v>15</v>
      </c>
      <c r="N17" s="71">
        <v>0</v>
      </c>
      <c r="O17" s="72">
        <f>SUM(I17:N17)</f>
        <v>22</v>
      </c>
      <c r="P17" s="71">
        <v>4</v>
      </c>
      <c r="Q17" s="71">
        <v>16</v>
      </c>
      <c r="R17" s="71">
        <v>2</v>
      </c>
      <c r="S17" s="71">
        <v>0</v>
      </c>
      <c r="T17" s="72">
        <f t="shared" si="0"/>
        <v>22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1"/>
        <v>22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1</v>
      </c>
      <c r="G18" s="71">
        <v>0</v>
      </c>
      <c r="H18" s="72">
        <v>2</v>
      </c>
      <c r="I18" s="71">
        <v>4</v>
      </c>
      <c r="J18" s="71">
        <v>27</v>
      </c>
      <c r="K18" s="71">
        <v>18</v>
      </c>
      <c r="L18" s="71">
        <v>6</v>
      </c>
      <c r="M18" s="71">
        <v>36</v>
      </c>
      <c r="N18" s="71">
        <v>0</v>
      </c>
      <c r="O18" s="72">
        <v>91</v>
      </c>
      <c r="P18" s="71">
        <v>4</v>
      </c>
      <c r="Q18" s="71">
        <v>17</v>
      </c>
      <c r="R18" s="71">
        <v>47</v>
      </c>
      <c r="S18" s="71">
        <v>25</v>
      </c>
      <c r="T18" s="72">
        <v>93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1"/>
        <v>93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7</v>
      </c>
      <c r="J19" s="71">
        <v>20</v>
      </c>
      <c r="K19" s="71">
        <v>17</v>
      </c>
      <c r="L19" s="71">
        <v>7</v>
      </c>
      <c r="M19" s="71">
        <v>34</v>
      </c>
      <c r="N19" s="71">
        <v>2</v>
      </c>
      <c r="O19" s="72">
        <f>SUM(I19:N19)</f>
        <v>87</v>
      </c>
      <c r="P19" s="71">
        <v>58</v>
      </c>
      <c r="Q19" s="71">
        <v>11</v>
      </c>
      <c r="R19" s="71">
        <v>1</v>
      </c>
      <c r="S19" s="71">
        <v>17</v>
      </c>
      <c r="T19" s="72">
        <f t="shared" si="0"/>
        <v>87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>
        <f t="shared" si="1"/>
        <v>87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10</v>
      </c>
      <c r="K20" s="71">
        <v>5</v>
      </c>
      <c r="L20" s="71">
        <v>4</v>
      </c>
      <c r="M20" s="71">
        <v>35</v>
      </c>
      <c r="N20" s="71">
        <v>6</v>
      </c>
      <c r="O20" s="72">
        <f>SUM(I20:N20)</f>
        <v>62</v>
      </c>
      <c r="P20" s="71">
        <v>13</v>
      </c>
      <c r="Q20" s="71">
        <v>7</v>
      </c>
      <c r="R20" s="71">
        <v>36</v>
      </c>
      <c r="S20" s="71">
        <v>6</v>
      </c>
      <c r="T20" s="72">
        <f t="shared" si="0"/>
        <v>62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3</v>
      </c>
      <c r="AC20" s="147">
        <f t="shared" si="1"/>
        <v>62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1</v>
      </c>
      <c r="G21" s="71">
        <v>0</v>
      </c>
      <c r="H21" s="72">
        <v>1</v>
      </c>
      <c r="I21" s="71">
        <v>6</v>
      </c>
      <c r="J21" s="71">
        <v>27</v>
      </c>
      <c r="K21" s="71">
        <v>16</v>
      </c>
      <c r="L21" s="71">
        <v>7</v>
      </c>
      <c r="M21" s="71">
        <v>131</v>
      </c>
      <c r="N21" s="71">
        <v>0</v>
      </c>
      <c r="O21" s="72">
        <f>SUM(I21:N21)</f>
        <v>187</v>
      </c>
      <c r="P21" s="71">
        <v>136</v>
      </c>
      <c r="Q21" s="71">
        <v>13</v>
      </c>
      <c r="R21" s="71">
        <v>38</v>
      </c>
      <c r="S21" s="71">
        <v>1</v>
      </c>
      <c r="T21" s="72">
        <f>SUM(P21:S21)</f>
        <v>188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3</v>
      </c>
      <c r="AC21">
        <f t="shared" si="1"/>
        <v>188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9</v>
      </c>
      <c r="J22" s="71">
        <v>46</v>
      </c>
      <c r="K22" s="71">
        <v>25</v>
      </c>
      <c r="L22" s="71">
        <v>16</v>
      </c>
      <c r="M22" s="71">
        <v>71</v>
      </c>
      <c r="N22" s="71">
        <v>0</v>
      </c>
      <c r="O22" s="72">
        <f>SUM(I22:N22)</f>
        <v>167</v>
      </c>
      <c r="P22" s="71">
        <v>146</v>
      </c>
      <c r="Q22" s="71">
        <v>0</v>
      </c>
      <c r="R22" s="71">
        <v>21</v>
      </c>
      <c r="S22" s="71">
        <v>0</v>
      </c>
      <c r="T22" s="72">
        <f t="shared" si="0"/>
        <v>167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1"/>
        <v>167</v>
      </c>
    </row>
    <row r="23" spans="1:29" ht="13.5" thickBot="1">
      <c r="A23" s="36" t="s">
        <v>48</v>
      </c>
      <c r="B23" s="71">
        <v>0</v>
      </c>
      <c r="C23" s="71">
        <v>1</v>
      </c>
      <c r="D23" s="71">
        <v>0</v>
      </c>
      <c r="E23" s="71">
        <v>0</v>
      </c>
      <c r="F23" s="71">
        <v>0</v>
      </c>
      <c r="G23" s="71"/>
      <c r="H23" s="72">
        <v>1</v>
      </c>
      <c r="I23" s="71">
        <v>4</v>
      </c>
      <c r="J23" s="71">
        <v>43</v>
      </c>
      <c r="K23" s="71">
        <v>22</v>
      </c>
      <c r="L23" s="71">
        <v>14</v>
      </c>
      <c r="M23" s="71">
        <v>87</v>
      </c>
      <c r="N23" s="71">
        <v>0</v>
      </c>
      <c r="O23" s="72">
        <v>170</v>
      </c>
      <c r="P23" s="71">
        <v>73</v>
      </c>
      <c r="Q23" s="71">
        <v>98</v>
      </c>
      <c r="R23" s="71">
        <v>0</v>
      </c>
      <c r="S23" s="71">
        <v>0</v>
      </c>
      <c r="T23" s="72">
        <v>171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3</v>
      </c>
      <c r="AC23">
        <f t="shared" si="1"/>
        <v>171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3</v>
      </c>
      <c r="J24" s="71">
        <v>19</v>
      </c>
      <c r="K24" s="71">
        <v>9</v>
      </c>
      <c r="L24" s="71">
        <v>3</v>
      </c>
      <c r="M24" s="71">
        <v>43</v>
      </c>
      <c r="N24" s="71">
        <v>0</v>
      </c>
      <c r="O24" s="72">
        <f>SUM(I24:N24)</f>
        <v>77</v>
      </c>
      <c r="P24" s="71">
        <v>38</v>
      </c>
      <c r="Q24" s="71">
        <v>38</v>
      </c>
      <c r="R24" s="71">
        <v>1</v>
      </c>
      <c r="S24" s="71">
        <v>0</v>
      </c>
      <c r="T24" s="72">
        <f>SUM(P24:S24)</f>
        <v>77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2</v>
      </c>
      <c r="AC24">
        <f t="shared" si="1"/>
        <v>77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16</v>
      </c>
      <c r="K25" s="71">
        <v>7</v>
      </c>
      <c r="L25" s="71">
        <v>6</v>
      </c>
      <c r="M25" s="71">
        <v>38</v>
      </c>
      <c r="N25" s="71">
        <v>0</v>
      </c>
      <c r="O25" s="72">
        <f>SUM(I25:N25)</f>
        <v>69</v>
      </c>
      <c r="P25" s="71">
        <v>37</v>
      </c>
      <c r="Q25" s="71">
        <v>10</v>
      </c>
      <c r="R25" s="71">
        <v>22</v>
      </c>
      <c r="S25" s="71">
        <v>0</v>
      </c>
      <c r="T25" s="72">
        <f t="shared" si="0"/>
        <v>69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1"/>
        <v>69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10</v>
      </c>
      <c r="J26" s="71">
        <v>47</v>
      </c>
      <c r="K26" s="71">
        <v>19</v>
      </c>
      <c r="L26" s="71">
        <v>14</v>
      </c>
      <c r="M26" s="71">
        <v>55</v>
      </c>
      <c r="N26" s="71">
        <v>0</v>
      </c>
      <c r="O26" s="72">
        <f>SUM(I26:N26)</f>
        <v>145</v>
      </c>
      <c r="P26" s="71">
        <v>17</v>
      </c>
      <c r="Q26" s="71">
        <v>15</v>
      </c>
      <c r="R26" s="71">
        <v>83</v>
      </c>
      <c r="S26" s="71">
        <v>30</v>
      </c>
      <c r="T26" s="72">
        <f aca="true" t="shared" si="2" ref="T26:T33">SUM(P26:S26)</f>
        <v>145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/>
      <c r="AB26" s="71">
        <v>1</v>
      </c>
      <c r="AC26">
        <f t="shared" si="1"/>
        <v>145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7</v>
      </c>
      <c r="J27" s="71">
        <v>42</v>
      </c>
      <c r="K27" s="71">
        <v>30</v>
      </c>
      <c r="L27" s="71">
        <v>12</v>
      </c>
      <c r="M27" s="71">
        <v>58</v>
      </c>
      <c r="N27" s="71">
        <v>0</v>
      </c>
      <c r="O27" s="72">
        <v>149</v>
      </c>
      <c r="P27" s="71">
        <v>45</v>
      </c>
      <c r="Q27" s="71">
        <v>34</v>
      </c>
      <c r="R27" s="71">
        <v>70</v>
      </c>
      <c r="S27" s="71">
        <v>0</v>
      </c>
      <c r="T27" s="72">
        <v>149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6</v>
      </c>
      <c r="AC27">
        <f t="shared" si="1"/>
        <v>149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6</v>
      </c>
      <c r="J28" s="71">
        <v>3</v>
      </c>
      <c r="K28" s="71">
        <v>10</v>
      </c>
      <c r="L28" s="71">
        <v>2</v>
      </c>
      <c r="M28" s="71">
        <v>33</v>
      </c>
      <c r="N28" s="71">
        <v>0</v>
      </c>
      <c r="O28" s="72">
        <f aca="true" t="shared" si="3" ref="O28:O33">SUM(I28:N28)</f>
        <v>54</v>
      </c>
      <c r="P28" s="71">
        <v>12</v>
      </c>
      <c r="Q28" s="71">
        <v>0</v>
      </c>
      <c r="R28" s="71">
        <v>31</v>
      </c>
      <c r="S28" s="71">
        <v>11</v>
      </c>
      <c r="T28" s="72">
        <f t="shared" si="2"/>
        <v>54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1"/>
        <v>54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3"/>
        <v>0</v>
      </c>
      <c r="P29" s="71"/>
      <c r="Q29" s="71"/>
      <c r="R29" s="71"/>
      <c r="S29" s="71"/>
      <c r="T29" s="72">
        <f t="shared" si="2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1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0</v>
      </c>
      <c r="E30" s="71">
        <v>0</v>
      </c>
      <c r="F30" s="71">
        <v>0</v>
      </c>
      <c r="G30" s="71">
        <v>0</v>
      </c>
      <c r="H30" s="72">
        <v>1</v>
      </c>
      <c r="I30" s="71">
        <v>15</v>
      </c>
      <c r="J30" s="71">
        <v>62</v>
      </c>
      <c r="K30" s="71">
        <v>26</v>
      </c>
      <c r="L30" s="71">
        <v>12</v>
      </c>
      <c r="M30" s="71">
        <v>45</v>
      </c>
      <c r="N30" s="71">
        <v>0</v>
      </c>
      <c r="O30" s="72">
        <f t="shared" si="3"/>
        <v>160</v>
      </c>
      <c r="P30" s="71">
        <v>94</v>
      </c>
      <c r="Q30" s="71">
        <v>22</v>
      </c>
      <c r="R30" s="71">
        <v>45</v>
      </c>
      <c r="S30" s="71">
        <v>0</v>
      </c>
      <c r="T30" s="72">
        <f t="shared" si="2"/>
        <v>161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1"/>
        <v>161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1</v>
      </c>
      <c r="J31" s="71">
        <v>1</v>
      </c>
      <c r="K31" s="71">
        <v>1</v>
      </c>
      <c r="L31" s="71">
        <v>1</v>
      </c>
      <c r="M31" s="71">
        <v>1</v>
      </c>
      <c r="N31" s="71">
        <v>0</v>
      </c>
      <c r="O31" s="72">
        <f t="shared" si="3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2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1"/>
        <v>5</v>
      </c>
    </row>
    <row r="32" spans="1:29" ht="13.5" thickBot="1">
      <c r="A32" s="36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  <c r="I32" s="71">
        <v>12</v>
      </c>
      <c r="J32" s="71">
        <v>42</v>
      </c>
      <c r="K32" s="71">
        <v>21</v>
      </c>
      <c r="L32" s="71">
        <v>6</v>
      </c>
      <c r="M32" s="71">
        <v>27</v>
      </c>
      <c r="N32" s="71">
        <v>0</v>
      </c>
      <c r="O32" s="72">
        <f t="shared" si="3"/>
        <v>108</v>
      </c>
      <c r="P32" s="71">
        <v>62</v>
      </c>
      <c r="Q32" s="71">
        <v>25</v>
      </c>
      <c r="R32" s="71">
        <v>21</v>
      </c>
      <c r="S32" s="71">
        <v>0</v>
      </c>
      <c r="T32" s="72">
        <f t="shared" si="2"/>
        <v>108</v>
      </c>
      <c r="U32" s="71">
        <v>0</v>
      </c>
      <c r="V32" s="72">
        <v>0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4</v>
      </c>
      <c r="AC32">
        <f t="shared" si="1"/>
        <v>108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3"/>
        <v>0</v>
      </c>
      <c r="P33" s="71"/>
      <c r="Q33" s="71"/>
      <c r="R33" s="71"/>
      <c r="S33" s="71"/>
      <c r="T33" s="72">
        <f t="shared" si="2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1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1"/>
        <v>0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2</v>
      </c>
      <c r="J35" s="73">
        <v>16</v>
      </c>
      <c r="K35" s="73">
        <v>4</v>
      </c>
      <c r="L35" s="73">
        <v>5</v>
      </c>
      <c r="M35" s="73">
        <v>5</v>
      </c>
      <c r="N35" s="73">
        <v>0</v>
      </c>
      <c r="O35" s="72">
        <v>32</v>
      </c>
      <c r="P35" s="73">
        <v>24</v>
      </c>
      <c r="Q35" s="73">
        <v>4</v>
      </c>
      <c r="R35" s="73">
        <v>4</v>
      </c>
      <c r="S35" s="73">
        <v>0</v>
      </c>
      <c r="T35" s="72">
        <v>32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1"/>
        <v>32</v>
      </c>
    </row>
    <row r="36" spans="1:29" ht="13.5" thickBot="1">
      <c r="A36" s="33" t="s">
        <v>62</v>
      </c>
      <c r="B36" s="71">
        <f aca="true" t="shared" si="4" ref="B36:AB36">SUM(B7:B35)</f>
        <v>0</v>
      </c>
      <c r="C36" s="71">
        <f t="shared" si="4"/>
        <v>3</v>
      </c>
      <c r="D36" s="71">
        <f t="shared" si="4"/>
        <v>0</v>
      </c>
      <c r="E36" s="71">
        <f t="shared" si="4"/>
        <v>0</v>
      </c>
      <c r="F36" s="71">
        <f t="shared" si="4"/>
        <v>2</v>
      </c>
      <c r="G36" s="71">
        <f t="shared" si="4"/>
        <v>0</v>
      </c>
      <c r="H36" s="71">
        <f t="shared" si="4"/>
        <v>5</v>
      </c>
      <c r="I36" s="71">
        <f t="shared" si="4"/>
        <v>128</v>
      </c>
      <c r="J36" s="71">
        <f t="shared" si="4"/>
        <v>602</v>
      </c>
      <c r="K36" s="71">
        <f t="shared" si="4"/>
        <v>309</v>
      </c>
      <c r="L36" s="71">
        <f t="shared" si="4"/>
        <v>152</v>
      </c>
      <c r="M36" s="71">
        <f t="shared" si="4"/>
        <v>929</v>
      </c>
      <c r="N36" s="71">
        <f t="shared" si="4"/>
        <v>8</v>
      </c>
      <c r="O36" s="71">
        <f t="shared" si="4"/>
        <v>2128</v>
      </c>
      <c r="P36" s="71">
        <f t="shared" si="4"/>
        <v>1001</v>
      </c>
      <c r="Q36" s="71">
        <f t="shared" si="4"/>
        <v>458</v>
      </c>
      <c r="R36" s="71">
        <f t="shared" si="4"/>
        <v>580</v>
      </c>
      <c r="S36" s="71">
        <f t="shared" si="4"/>
        <v>94</v>
      </c>
      <c r="T36" s="71">
        <f t="shared" si="4"/>
        <v>2133</v>
      </c>
      <c r="U36" s="71">
        <f t="shared" si="4"/>
        <v>0</v>
      </c>
      <c r="V36" s="71">
        <f t="shared" si="4"/>
        <v>0</v>
      </c>
      <c r="W36" s="71">
        <f t="shared" si="4"/>
        <v>0</v>
      </c>
      <c r="X36" s="71">
        <f t="shared" si="4"/>
        <v>0</v>
      </c>
      <c r="Y36" s="71">
        <f t="shared" si="4"/>
        <v>0</v>
      </c>
      <c r="Z36" s="71">
        <f t="shared" si="4"/>
        <v>0</v>
      </c>
      <c r="AA36" s="71">
        <f t="shared" si="4"/>
        <v>98</v>
      </c>
      <c r="AB36" s="71">
        <f t="shared" si="4"/>
        <v>66</v>
      </c>
      <c r="AC36">
        <f t="shared" si="1"/>
        <v>2133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128</v>
      </c>
      <c r="K40" s="36">
        <f>C36+J36</f>
        <v>605</v>
      </c>
      <c r="L40" s="36">
        <f>D36+K36</f>
        <v>309</v>
      </c>
      <c r="M40" s="36">
        <f>E36+F36+L36+M36</f>
        <v>1083</v>
      </c>
      <c r="N40" s="36">
        <f>G36+N36</f>
        <v>8</v>
      </c>
      <c r="O40" s="36">
        <f>SUM(J40:N40)</f>
        <v>2133</v>
      </c>
      <c r="P40" s="36">
        <f>P36</f>
        <v>1001</v>
      </c>
      <c r="Q40" s="36">
        <f>Q36</f>
        <v>458</v>
      </c>
      <c r="R40" s="36">
        <f>R36</f>
        <v>580</v>
      </c>
      <c r="S40" s="36">
        <f>S36</f>
        <v>94</v>
      </c>
      <c r="T40" s="156">
        <f>SUM(P40:S40)</f>
        <v>2133</v>
      </c>
      <c r="U40" s="113"/>
      <c r="W40" s="36">
        <f>$AB$36</f>
        <v>66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2">
      <pane xSplit="1" ySplit="5" topLeftCell="B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E40" sqref="E40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8515625" style="0" customWidth="1"/>
    <col min="10" max="10" width="4.8515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1</v>
      </c>
      <c r="J7" s="88">
        <v>0</v>
      </c>
      <c r="K7" s="88">
        <v>1</v>
      </c>
      <c r="L7" s="88">
        <v>0</v>
      </c>
      <c r="M7" s="88">
        <v>1</v>
      </c>
      <c r="N7" s="88">
        <v>0</v>
      </c>
      <c r="O7" s="89">
        <v>3</v>
      </c>
      <c r="P7" s="88">
        <v>3</v>
      </c>
      <c r="Q7" s="88">
        <v>0</v>
      </c>
      <c r="R7" s="88">
        <v>0</v>
      </c>
      <c r="S7" s="88">
        <v>0</v>
      </c>
      <c r="T7" s="89"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3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10</v>
      </c>
      <c r="K8" s="88">
        <v>6</v>
      </c>
      <c r="L8" s="88">
        <v>1</v>
      </c>
      <c r="M8" s="88">
        <v>26</v>
      </c>
      <c r="N8" s="88">
        <v>0</v>
      </c>
      <c r="O8" s="89">
        <v>44</v>
      </c>
      <c r="P8" s="88">
        <v>7</v>
      </c>
      <c r="Q8" s="88">
        <v>2</v>
      </c>
      <c r="R8" s="88">
        <v>35</v>
      </c>
      <c r="S8" s="88">
        <v>0</v>
      </c>
      <c r="T8" s="89">
        <v>44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44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6</v>
      </c>
      <c r="K9" s="88">
        <v>3</v>
      </c>
      <c r="L9" s="88">
        <v>4</v>
      </c>
      <c r="M9" s="88">
        <v>7</v>
      </c>
      <c r="N9" s="88">
        <v>0</v>
      </c>
      <c r="O9" s="89">
        <v>20</v>
      </c>
      <c r="P9" s="88">
        <v>17</v>
      </c>
      <c r="Q9" s="88">
        <v>0</v>
      </c>
      <c r="R9" s="88">
        <v>3</v>
      </c>
      <c r="S9" s="88">
        <v>0</v>
      </c>
      <c r="T9" s="89">
        <v>20</v>
      </c>
      <c r="U9" s="88">
        <v>0</v>
      </c>
      <c r="V9" s="89">
        <v>1</v>
      </c>
      <c r="W9" s="89">
        <v>0</v>
      </c>
      <c r="X9" s="88">
        <v>0</v>
      </c>
      <c r="Y9" s="88">
        <v>0</v>
      </c>
      <c r="Z9" s="88">
        <v>0</v>
      </c>
      <c r="AA9" s="88">
        <v>4</v>
      </c>
      <c r="AB9" s="88">
        <v>4</v>
      </c>
      <c r="AC9">
        <f t="shared" si="0"/>
        <v>20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3</v>
      </c>
      <c r="K10" s="88">
        <v>1</v>
      </c>
      <c r="L10" s="88">
        <v>0</v>
      </c>
      <c r="M10" s="88">
        <v>1</v>
      </c>
      <c r="N10" s="88">
        <v>0</v>
      </c>
      <c r="O10" s="89">
        <v>5</v>
      </c>
      <c r="P10" s="88">
        <v>5</v>
      </c>
      <c r="Q10" s="88">
        <v>0</v>
      </c>
      <c r="R10" s="88">
        <v>0</v>
      </c>
      <c r="S10" s="88">
        <v>0</v>
      </c>
      <c r="T10" s="89">
        <v>5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2</v>
      </c>
      <c r="AC10">
        <f t="shared" si="0"/>
        <v>5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/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15</v>
      </c>
      <c r="J13" s="88">
        <v>35</v>
      </c>
      <c r="K13" s="88">
        <v>14</v>
      </c>
      <c r="L13" s="88">
        <v>8</v>
      </c>
      <c r="M13" s="88">
        <v>21</v>
      </c>
      <c r="N13" s="88">
        <v>0</v>
      </c>
      <c r="O13" s="89">
        <v>93</v>
      </c>
      <c r="P13" s="88">
        <v>50</v>
      </c>
      <c r="Q13" s="88">
        <v>7</v>
      </c>
      <c r="R13" s="88">
        <v>36</v>
      </c>
      <c r="S13" s="88">
        <v>0</v>
      </c>
      <c r="T13" s="89">
        <v>93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93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4</v>
      </c>
      <c r="J14" s="88">
        <v>24</v>
      </c>
      <c r="K14" s="88">
        <v>13</v>
      </c>
      <c r="L14" s="88">
        <v>8</v>
      </c>
      <c r="M14" s="88">
        <v>42</v>
      </c>
      <c r="N14" s="88">
        <v>0</v>
      </c>
      <c r="O14" s="89">
        <v>91</v>
      </c>
      <c r="P14" s="88">
        <v>40</v>
      </c>
      <c r="Q14" s="88">
        <v>3</v>
      </c>
      <c r="R14" s="88">
        <v>48</v>
      </c>
      <c r="S14" s="88">
        <v>0</v>
      </c>
      <c r="T14" s="89">
        <v>91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0"/>
        <v>91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15</v>
      </c>
      <c r="J15" s="88">
        <v>53</v>
      </c>
      <c r="K15" s="88">
        <v>40</v>
      </c>
      <c r="L15" s="88">
        <v>15</v>
      </c>
      <c r="M15" s="88">
        <v>94</v>
      </c>
      <c r="N15" s="88">
        <v>0</v>
      </c>
      <c r="O15" s="89">
        <v>217</v>
      </c>
      <c r="P15" s="88">
        <v>87</v>
      </c>
      <c r="Q15" s="88">
        <v>113</v>
      </c>
      <c r="R15" s="88">
        <v>17</v>
      </c>
      <c r="S15" s="88">
        <v>0</v>
      </c>
      <c r="T15" s="89">
        <v>217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/>
      <c r="AC15">
        <f t="shared" si="0"/>
        <v>217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15</v>
      </c>
      <c r="K16" s="88">
        <v>4</v>
      </c>
      <c r="L16" s="88">
        <v>4</v>
      </c>
      <c r="M16" s="88">
        <v>66</v>
      </c>
      <c r="N16" s="88">
        <v>0</v>
      </c>
      <c r="O16" s="89">
        <v>94</v>
      </c>
      <c r="P16" s="88">
        <v>28</v>
      </c>
      <c r="Q16" s="88">
        <v>5</v>
      </c>
      <c r="R16" s="88">
        <v>61</v>
      </c>
      <c r="S16" s="88">
        <v>0</v>
      </c>
      <c r="T16" s="89">
        <v>94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94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0</v>
      </c>
      <c r="K17" s="88">
        <v>0</v>
      </c>
      <c r="L17" s="88">
        <v>0</v>
      </c>
      <c r="M17" s="88">
        <v>14</v>
      </c>
      <c r="N17" s="88">
        <v>0</v>
      </c>
      <c r="O17" s="89">
        <v>15</v>
      </c>
      <c r="P17" s="88">
        <v>1</v>
      </c>
      <c r="Q17" s="88">
        <v>14</v>
      </c>
      <c r="R17" s="88">
        <v>0</v>
      </c>
      <c r="S17" s="88">
        <v>0</v>
      </c>
      <c r="T17" s="89">
        <v>15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15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8</v>
      </c>
      <c r="J18" s="88">
        <v>29</v>
      </c>
      <c r="K18" s="88">
        <v>17</v>
      </c>
      <c r="L18" s="88">
        <v>8</v>
      </c>
      <c r="M18" s="88">
        <v>30</v>
      </c>
      <c r="N18" s="88">
        <v>0</v>
      </c>
      <c r="O18" s="89">
        <v>92</v>
      </c>
      <c r="P18" s="88">
        <v>5</v>
      </c>
      <c r="Q18" s="88">
        <v>16</v>
      </c>
      <c r="R18" s="88">
        <v>50</v>
      </c>
      <c r="S18" s="88">
        <v>22</v>
      </c>
      <c r="T18" s="89">
        <v>93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93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29</v>
      </c>
      <c r="K19" s="88">
        <v>16</v>
      </c>
      <c r="L19" s="88">
        <v>6</v>
      </c>
      <c r="M19" s="88">
        <v>35</v>
      </c>
      <c r="N19" s="88">
        <v>1</v>
      </c>
      <c r="O19" s="89">
        <v>93</v>
      </c>
      <c r="P19" s="88">
        <v>78</v>
      </c>
      <c r="Q19" s="88">
        <v>11</v>
      </c>
      <c r="R19" s="88">
        <v>4</v>
      </c>
      <c r="S19" s="88">
        <v>0</v>
      </c>
      <c r="T19" s="89">
        <v>93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0"/>
        <v>93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12</v>
      </c>
      <c r="K20" s="88">
        <v>5</v>
      </c>
      <c r="L20" s="88">
        <v>3</v>
      </c>
      <c r="M20" s="88">
        <v>33</v>
      </c>
      <c r="N20" s="88">
        <v>27</v>
      </c>
      <c r="O20" s="89">
        <v>81</v>
      </c>
      <c r="P20" s="88">
        <v>15</v>
      </c>
      <c r="Q20" s="88">
        <v>7</v>
      </c>
      <c r="R20" s="88">
        <v>32</v>
      </c>
      <c r="S20" s="88">
        <v>27</v>
      </c>
      <c r="T20" s="89">
        <v>81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81</v>
      </c>
    </row>
    <row r="21" spans="1:29" ht="13.5" thickBot="1">
      <c r="A21" s="36" t="s">
        <v>66</v>
      </c>
      <c r="B21" s="88">
        <v>0</v>
      </c>
      <c r="C21" s="88">
        <v>1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6</v>
      </c>
      <c r="J21" s="88">
        <v>34</v>
      </c>
      <c r="K21" s="88">
        <v>18</v>
      </c>
      <c r="L21" s="88">
        <v>11</v>
      </c>
      <c r="M21" s="88">
        <v>101</v>
      </c>
      <c r="N21" s="88">
        <v>0</v>
      </c>
      <c r="O21" s="89">
        <v>170</v>
      </c>
      <c r="P21" s="88">
        <v>134</v>
      </c>
      <c r="Q21" s="88">
        <v>5</v>
      </c>
      <c r="R21" s="88">
        <v>20</v>
      </c>
      <c r="S21" s="88">
        <v>12</v>
      </c>
      <c r="T21" s="89">
        <v>171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>
        <v>11</v>
      </c>
      <c r="AB21" s="88">
        <v>3</v>
      </c>
      <c r="AC21">
        <f t="shared" si="0"/>
        <v>171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3</v>
      </c>
      <c r="J22" s="88">
        <v>27</v>
      </c>
      <c r="K22" s="88">
        <v>16</v>
      </c>
      <c r="L22" s="88">
        <v>8</v>
      </c>
      <c r="M22" s="88">
        <v>48</v>
      </c>
      <c r="N22" s="88">
        <v>0</v>
      </c>
      <c r="O22" s="89">
        <v>102</v>
      </c>
      <c r="P22" s="88">
        <v>50</v>
      </c>
      <c r="Q22" s="88">
        <v>3</v>
      </c>
      <c r="R22" s="88">
        <v>49</v>
      </c>
      <c r="S22" s="88">
        <v>0</v>
      </c>
      <c r="T22" s="89">
        <v>102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2</v>
      </c>
      <c r="AC22">
        <f t="shared" si="0"/>
        <v>102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4</v>
      </c>
      <c r="J23" s="88">
        <v>26</v>
      </c>
      <c r="K23" s="88">
        <v>14</v>
      </c>
      <c r="L23" s="88">
        <v>9</v>
      </c>
      <c r="M23" s="88">
        <v>64</v>
      </c>
      <c r="N23" s="88">
        <v>0</v>
      </c>
      <c r="O23" s="89">
        <v>117</v>
      </c>
      <c r="P23" s="88">
        <v>56</v>
      </c>
      <c r="Q23" s="88">
        <v>60</v>
      </c>
      <c r="R23" s="88">
        <v>1</v>
      </c>
      <c r="S23" s="88">
        <v>0</v>
      </c>
      <c r="T23" s="89">
        <v>117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0"/>
        <v>117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8</v>
      </c>
      <c r="K24" s="88">
        <v>5</v>
      </c>
      <c r="L24" s="88">
        <v>1</v>
      </c>
      <c r="M24" s="88">
        <v>36</v>
      </c>
      <c r="N24" s="88">
        <v>0</v>
      </c>
      <c r="O24" s="89">
        <v>53</v>
      </c>
      <c r="P24" s="88">
        <v>23</v>
      </c>
      <c r="Q24" s="88">
        <v>26</v>
      </c>
      <c r="R24" s="88">
        <v>4</v>
      </c>
      <c r="S24" s="88">
        <v>0</v>
      </c>
      <c r="T24" s="89">
        <v>53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0"/>
        <v>53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4</v>
      </c>
      <c r="J25" s="88">
        <v>17</v>
      </c>
      <c r="K25" s="88">
        <v>16</v>
      </c>
      <c r="L25" s="88">
        <v>0</v>
      </c>
      <c r="M25" s="88">
        <v>32</v>
      </c>
      <c r="N25" s="88">
        <v>0</v>
      </c>
      <c r="O25" s="89">
        <v>69</v>
      </c>
      <c r="P25" s="88">
        <v>39</v>
      </c>
      <c r="Q25" s="88">
        <v>16</v>
      </c>
      <c r="R25" s="88">
        <v>14</v>
      </c>
      <c r="S25" s="88">
        <v>0</v>
      </c>
      <c r="T25" s="89">
        <v>69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69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11</v>
      </c>
      <c r="J26" s="88">
        <v>37</v>
      </c>
      <c r="K26" s="88">
        <v>25</v>
      </c>
      <c r="L26" s="88">
        <v>5</v>
      </c>
      <c r="M26" s="88">
        <v>44</v>
      </c>
      <c r="N26" s="88">
        <v>0</v>
      </c>
      <c r="O26" s="89">
        <v>122</v>
      </c>
      <c r="P26" s="88">
        <v>41</v>
      </c>
      <c r="Q26" s="88">
        <v>7</v>
      </c>
      <c r="R26" s="88">
        <v>43</v>
      </c>
      <c r="S26" s="88">
        <v>31</v>
      </c>
      <c r="T26" s="89">
        <v>122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0"/>
        <v>122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8</v>
      </c>
      <c r="J27" s="88">
        <v>36</v>
      </c>
      <c r="K27" s="88">
        <v>10</v>
      </c>
      <c r="L27" s="88">
        <v>12</v>
      </c>
      <c r="M27" s="88">
        <v>54</v>
      </c>
      <c r="N27" s="88">
        <v>0</v>
      </c>
      <c r="O27" s="89">
        <v>120</v>
      </c>
      <c r="P27" s="88">
        <v>51</v>
      </c>
      <c r="Q27" s="88">
        <v>32</v>
      </c>
      <c r="R27" s="88">
        <v>37</v>
      </c>
      <c r="S27" s="88">
        <v>0</v>
      </c>
      <c r="T27" s="89">
        <v>120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0"/>
        <v>120</v>
      </c>
    </row>
    <row r="28" spans="1:29" ht="13.5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2</v>
      </c>
      <c r="J28" s="88">
        <v>3</v>
      </c>
      <c r="K28" s="88">
        <v>5</v>
      </c>
      <c r="L28" s="88">
        <v>4</v>
      </c>
      <c r="M28" s="88">
        <v>23</v>
      </c>
      <c r="N28" s="88">
        <v>0</v>
      </c>
      <c r="O28" s="89">
        <v>37</v>
      </c>
      <c r="P28" s="88">
        <v>10</v>
      </c>
      <c r="Q28" s="88">
        <v>2</v>
      </c>
      <c r="R28" s="88">
        <v>21</v>
      </c>
      <c r="S28" s="88">
        <v>4</v>
      </c>
      <c r="T28" s="89">
        <v>37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2</v>
      </c>
      <c r="AC28">
        <f t="shared" si="0"/>
        <v>37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11</v>
      </c>
      <c r="J30" s="88">
        <v>57</v>
      </c>
      <c r="K30" s="88">
        <v>27</v>
      </c>
      <c r="L30" s="88">
        <v>14</v>
      </c>
      <c r="M30" s="88">
        <v>43</v>
      </c>
      <c r="N30" s="88">
        <v>0</v>
      </c>
      <c r="O30" s="89">
        <v>152</v>
      </c>
      <c r="P30" s="88">
        <v>72</v>
      </c>
      <c r="Q30" s="88">
        <v>8</v>
      </c>
      <c r="R30" s="88">
        <v>72</v>
      </c>
      <c r="S30" s="88">
        <v>0</v>
      </c>
      <c r="T30" s="89">
        <v>152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152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4</v>
      </c>
      <c r="K31" s="88">
        <v>0</v>
      </c>
      <c r="L31" s="88">
        <v>0</v>
      </c>
      <c r="M31" s="88">
        <v>1</v>
      </c>
      <c r="N31" s="88">
        <v>0</v>
      </c>
      <c r="O31" s="89"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5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1</v>
      </c>
      <c r="E32" s="88">
        <v>0</v>
      </c>
      <c r="F32" s="88">
        <v>0</v>
      </c>
      <c r="G32" s="88">
        <v>0</v>
      </c>
      <c r="H32" s="89">
        <v>1</v>
      </c>
      <c r="I32" s="88">
        <v>10</v>
      </c>
      <c r="J32" s="88">
        <v>67</v>
      </c>
      <c r="K32" s="88">
        <v>20</v>
      </c>
      <c r="L32" s="88">
        <v>5</v>
      </c>
      <c r="M32" s="88">
        <v>29</v>
      </c>
      <c r="N32" s="88">
        <v>0</v>
      </c>
      <c r="O32" s="89">
        <v>131</v>
      </c>
      <c r="P32" s="88">
        <v>72</v>
      </c>
      <c r="Q32" s="88">
        <v>36</v>
      </c>
      <c r="R32" s="88">
        <v>24</v>
      </c>
      <c r="S32" s="88">
        <v>0</v>
      </c>
      <c r="T32" s="89">
        <v>132</v>
      </c>
      <c r="U32" s="88">
        <v>0</v>
      </c>
      <c r="V32" s="89">
        <v>3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0"/>
        <v>132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2</v>
      </c>
      <c r="K34" s="88">
        <v>1</v>
      </c>
      <c r="L34" s="88">
        <v>0</v>
      </c>
      <c r="M34" s="88">
        <v>0</v>
      </c>
      <c r="N34" s="88">
        <v>0</v>
      </c>
      <c r="O34" s="89">
        <v>3</v>
      </c>
      <c r="P34" s="88">
        <v>3</v>
      </c>
      <c r="Q34" s="88">
        <v>0</v>
      </c>
      <c r="R34" s="88">
        <v>0</v>
      </c>
      <c r="S34" s="88">
        <v>0</v>
      </c>
      <c r="T34" s="89">
        <v>3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3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4</v>
      </c>
      <c r="J35" s="92">
        <v>14</v>
      </c>
      <c r="K35" s="92">
        <v>6</v>
      </c>
      <c r="L35" s="92">
        <v>4</v>
      </c>
      <c r="M35" s="92">
        <v>4</v>
      </c>
      <c r="N35" s="92">
        <v>0</v>
      </c>
      <c r="O35" s="93">
        <v>32</v>
      </c>
      <c r="P35" s="92">
        <v>28</v>
      </c>
      <c r="Q35" s="92">
        <v>3</v>
      </c>
      <c r="R35" s="92">
        <v>1</v>
      </c>
      <c r="S35" s="92">
        <v>0</v>
      </c>
      <c r="T35" s="93">
        <v>32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32</v>
      </c>
    </row>
    <row r="36" spans="1:29" ht="13.5" thickBot="1">
      <c r="A36" s="33" t="s">
        <v>62</v>
      </c>
      <c r="B36" s="88">
        <f aca="true" t="shared" si="1" ref="B36:AB36">SUM(B7:B35)</f>
        <v>0</v>
      </c>
      <c r="C36" s="88">
        <f t="shared" si="1"/>
        <v>1</v>
      </c>
      <c r="D36" s="88">
        <f t="shared" si="1"/>
        <v>1</v>
      </c>
      <c r="E36" s="88">
        <f t="shared" si="1"/>
        <v>0</v>
      </c>
      <c r="F36" s="88">
        <f t="shared" si="1"/>
        <v>1</v>
      </c>
      <c r="G36" s="88">
        <f t="shared" si="1"/>
        <v>0</v>
      </c>
      <c r="H36" s="88">
        <f t="shared" si="1"/>
        <v>3</v>
      </c>
      <c r="I36" s="88">
        <f t="shared" si="1"/>
        <v>123</v>
      </c>
      <c r="J36" s="88">
        <f t="shared" si="1"/>
        <v>548</v>
      </c>
      <c r="K36" s="88">
        <f t="shared" si="1"/>
        <v>283</v>
      </c>
      <c r="L36" s="88">
        <f t="shared" si="1"/>
        <v>130</v>
      </c>
      <c r="M36" s="88">
        <f t="shared" si="1"/>
        <v>849</v>
      </c>
      <c r="N36" s="88">
        <f t="shared" si="1"/>
        <v>28</v>
      </c>
      <c r="O36" s="88">
        <f>SUM(O7:O35)</f>
        <v>1961</v>
      </c>
      <c r="P36" s="88">
        <f>SUM(P7:P35)</f>
        <v>920</v>
      </c>
      <c r="Q36" s="88">
        <f>SUM(Q7:Q35)</f>
        <v>376</v>
      </c>
      <c r="R36" s="88">
        <f t="shared" si="1"/>
        <v>572</v>
      </c>
      <c r="S36" s="88">
        <f t="shared" si="1"/>
        <v>96</v>
      </c>
      <c r="T36" s="88">
        <f>SUM(T7:T35)</f>
        <v>1964</v>
      </c>
      <c r="U36" s="88">
        <f t="shared" si="1"/>
        <v>0</v>
      </c>
      <c r="V36" s="88">
        <f t="shared" si="1"/>
        <v>4</v>
      </c>
      <c r="W36" s="88">
        <f t="shared" si="1"/>
        <v>0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111</v>
      </c>
      <c r="AB36" s="88">
        <f t="shared" si="1"/>
        <v>56</v>
      </c>
      <c r="AC36">
        <f t="shared" si="0"/>
        <v>1964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123</v>
      </c>
      <c r="K40" s="36">
        <f>C36+J36</f>
        <v>549</v>
      </c>
      <c r="L40" s="36">
        <f>D36+K36</f>
        <v>284</v>
      </c>
      <c r="M40" s="36">
        <f>E36+F36+L36+M36</f>
        <v>980</v>
      </c>
      <c r="N40" s="36">
        <f>G36+N36</f>
        <v>28</v>
      </c>
      <c r="O40" s="36">
        <f>SUM(J40:N40)</f>
        <v>1964</v>
      </c>
      <c r="P40" s="36">
        <f>P36</f>
        <v>920</v>
      </c>
      <c r="Q40" s="36">
        <f>Q36</f>
        <v>376</v>
      </c>
      <c r="R40" s="36">
        <f>R36</f>
        <v>572</v>
      </c>
      <c r="S40" s="36">
        <f>S36</f>
        <v>96</v>
      </c>
      <c r="T40" s="156">
        <f>SUM(P40:S40)</f>
        <v>1964</v>
      </c>
      <c r="U40" s="113"/>
      <c r="W40" s="36">
        <f>$AB$36</f>
        <v>56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C38" sqref="AC38"/>
    </sheetView>
  </sheetViews>
  <sheetFormatPr defaultColWidth="9.140625" defaultRowHeight="12.75"/>
  <cols>
    <col min="1" max="1" width="11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4.140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9" width="3.71093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1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1</v>
      </c>
      <c r="P7" s="71">
        <v>1</v>
      </c>
      <c r="Q7" s="71">
        <v>0</v>
      </c>
      <c r="R7" s="71">
        <v>0</v>
      </c>
      <c r="S7" s="71">
        <v>0</v>
      </c>
      <c r="T7" s="72">
        <f>SUM(P7:S7)</f>
        <v>1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>
        <f>SUM(P7:S7)</f>
        <v>1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9</v>
      </c>
      <c r="K8" s="71">
        <v>5</v>
      </c>
      <c r="L8" s="71">
        <v>2</v>
      </c>
      <c r="M8" s="71">
        <v>41</v>
      </c>
      <c r="N8" s="71">
        <v>0</v>
      </c>
      <c r="O8" s="72">
        <f aca="true" t="shared" si="0" ref="O8:O33">SUM(I8:N8)</f>
        <v>58</v>
      </c>
      <c r="P8" s="71">
        <v>15</v>
      </c>
      <c r="Q8" s="71">
        <v>3</v>
      </c>
      <c r="R8" s="71">
        <v>40</v>
      </c>
      <c r="S8" s="71">
        <v>0</v>
      </c>
      <c r="T8" s="72">
        <f aca="true" t="shared" si="1" ref="T8:T32">SUM(P8:S8)</f>
        <v>58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6">SUM(P8:S8)</f>
        <v>58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4</v>
      </c>
      <c r="K9" s="71">
        <v>2</v>
      </c>
      <c r="L9" s="71">
        <v>1</v>
      </c>
      <c r="M9" s="71">
        <v>4</v>
      </c>
      <c r="N9" s="71">
        <v>0</v>
      </c>
      <c r="O9" s="72">
        <f t="shared" si="0"/>
        <v>11</v>
      </c>
      <c r="P9" s="71">
        <v>11</v>
      </c>
      <c r="Q9" s="71">
        <v>0</v>
      </c>
      <c r="R9" s="71">
        <v>0</v>
      </c>
      <c r="S9" s="71">
        <v>0</v>
      </c>
      <c r="T9" s="72">
        <f t="shared" si="1"/>
        <v>11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3</v>
      </c>
      <c r="AB9" s="71">
        <v>3</v>
      </c>
      <c r="AC9">
        <f t="shared" si="2"/>
        <v>11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1</v>
      </c>
      <c r="K10" s="71">
        <v>0</v>
      </c>
      <c r="L10" s="71">
        <v>1</v>
      </c>
      <c r="M10" s="71">
        <v>3</v>
      </c>
      <c r="N10" s="71">
        <v>0</v>
      </c>
      <c r="O10" s="72">
        <v>5</v>
      </c>
      <c r="P10" s="71">
        <v>5</v>
      </c>
      <c r="Q10" s="71">
        <v>0</v>
      </c>
      <c r="R10" s="71">
        <v>0</v>
      </c>
      <c r="S10" s="71">
        <v>0</v>
      </c>
      <c r="T10" s="72"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2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1">
        <v>12</v>
      </c>
      <c r="J13" s="71">
        <v>45</v>
      </c>
      <c r="K13" s="71">
        <v>23</v>
      </c>
      <c r="L13" s="71">
        <v>5</v>
      </c>
      <c r="M13" s="71">
        <v>23</v>
      </c>
      <c r="N13" s="71">
        <v>0</v>
      </c>
      <c r="O13" s="72">
        <f t="shared" si="0"/>
        <v>108</v>
      </c>
      <c r="P13" s="71">
        <v>53</v>
      </c>
      <c r="Q13" s="71">
        <v>8</v>
      </c>
      <c r="R13" s="71">
        <v>47</v>
      </c>
      <c r="S13" s="71">
        <v>0</v>
      </c>
      <c r="T13" s="72">
        <f t="shared" si="1"/>
        <v>108</v>
      </c>
      <c r="U13" s="71">
        <v>0</v>
      </c>
      <c r="V13" s="72">
        <v>0</v>
      </c>
      <c r="W13" s="72">
        <v>0</v>
      </c>
      <c r="X13" s="71">
        <v>0</v>
      </c>
      <c r="Y13" s="71">
        <v>0</v>
      </c>
      <c r="Z13" s="71">
        <v>0</v>
      </c>
      <c r="AA13" s="71">
        <v>12</v>
      </c>
      <c r="AB13" s="71">
        <v>2</v>
      </c>
      <c r="AC13">
        <f t="shared" si="2"/>
        <v>108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5</v>
      </c>
      <c r="J14" s="71">
        <v>20</v>
      </c>
      <c r="K14" s="71">
        <v>8</v>
      </c>
      <c r="L14" s="71">
        <v>4</v>
      </c>
      <c r="M14" s="71">
        <v>36</v>
      </c>
      <c r="N14" s="71">
        <v>0</v>
      </c>
      <c r="O14" s="72">
        <v>73</v>
      </c>
      <c r="P14" s="71">
        <v>23</v>
      </c>
      <c r="Q14" s="71">
        <v>10</v>
      </c>
      <c r="R14" s="71">
        <v>30</v>
      </c>
      <c r="S14" s="71">
        <v>10</v>
      </c>
      <c r="T14" s="72">
        <v>73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2</v>
      </c>
      <c r="AC14">
        <f t="shared" si="2"/>
        <v>73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25</v>
      </c>
      <c r="J15" s="71">
        <v>61</v>
      </c>
      <c r="K15" s="71">
        <v>24</v>
      </c>
      <c r="L15" s="71">
        <v>18</v>
      </c>
      <c r="M15" s="71">
        <v>85</v>
      </c>
      <c r="N15" s="71">
        <v>0</v>
      </c>
      <c r="O15" s="72">
        <f t="shared" si="0"/>
        <v>213</v>
      </c>
      <c r="P15" s="71">
        <v>89</v>
      </c>
      <c r="Q15" s="71">
        <v>113</v>
      </c>
      <c r="R15" s="71">
        <v>11</v>
      </c>
      <c r="S15" s="71">
        <v>0</v>
      </c>
      <c r="T15" s="72">
        <f t="shared" si="1"/>
        <v>213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2"/>
        <v>213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0</v>
      </c>
      <c r="J16" s="71">
        <v>6</v>
      </c>
      <c r="K16" s="71">
        <v>4</v>
      </c>
      <c r="L16" s="71">
        <v>6</v>
      </c>
      <c r="M16" s="71">
        <v>40</v>
      </c>
      <c r="N16" s="71">
        <v>0</v>
      </c>
      <c r="O16" s="72">
        <v>56</v>
      </c>
      <c r="P16" s="71">
        <v>17</v>
      </c>
      <c r="Q16" s="71">
        <v>0</v>
      </c>
      <c r="R16" s="71">
        <v>39</v>
      </c>
      <c r="S16" s="71">
        <v>0</v>
      </c>
      <c r="T16" s="72">
        <v>56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2"/>
        <v>56</v>
      </c>
    </row>
    <row r="17" spans="1:29" ht="13.5" thickBot="1">
      <c r="A17" s="36" t="s">
        <v>45</v>
      </c>
      <c r="B17" s="71"/>
      <c r="C17" s="71"/>
      <c r="D17" s="71"/>
      <c r="E17" s="71"/>
      <c r="F17" s="71"/>
      <c r="G17" s="71"/>
      <c r="H17" s="72"/>
      <c r="I17" s="71"/>
      <c r="J17" s="71"/>
      <c r="K17" s="71"/>
      <c r="L17" s="71"/>
      <c r="M17" s="71"/>
      <c r="N17" s="71"/>
      <c r="O17" s="72">
        <f t="shared" si="0"/>
        <v>0</v>
      </c>
      <c r="P17" s="71"/>
      <c r="Q17" s="71"/>
      <c r="R17" s="71"/>
      <c r="S17" s="71"/>
      <c r="T17" s="72">
        <f t="shared" si="1"/>
        <v>0</v>
      </c>
      <c r="U17" s="71"/>
      <c r="V17" s="72"/>
      <c r="W17" s="72"/>
      <c r="X17" s="71"/>
      <c r="Y17" s="71"/>
      <c r="Z17" s="71"/>
      <c r="AA17" s="71"/>
      <c r="AB17" s="71"/>
      <c r="AC17">
        <f t="shared" si="2"/>
        <v>0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1</v>
      </c>
      <c r="G18" s="71">
        <v>0</v>
      </c>
      <c r="H18" s="72">
        <v>2</v>
      </c>
      <c r="I18" s="71">
        <v>5</v>
      </c>
      <c r="J18" s="71">
        <v>31</v>
      </c>
      <c r="K18" s="71">
        <v>14</v>
      </c>
      <c r="L18" s="71">
        <v>8</v>
      </c>
      <c r="M18" s="71">
        <v>35</v>
      </c>
      <c r="N18" s="71">
        <v>0</v>
      </c>
      <c r="O18" s="72">
        <v>93</v>
      </c>
      <c r="P18" s="71">
        <v>9</v>
      </c>
      <c r="Q18" s="71">
        <v>20</v>
      </c>
      <c r="R18" s="71">
        <v>39</v>
      </c>
      <c r="S18" s="71">
        <v>27</v>
      </c>
      <c r="T18" s="72">
        <v>95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95</v>
      </c>
    </row>
    <row r="19" spans="1:29" ht="13.5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1</v>
      </c>
      <c r="J19" s="71">
        <v>14</v>
      </c>
      <c r="K19" s="71">
        <v>17</v>
      </c>
      <c r="L19" s="71">
        <v>6</v>
      </c>
      <c r="M19" s="71">
        <v>27</v>
      </c>
      <c r="N19" s="71">
        <v>0</v>
      </c>
      <c r="O19" s="72">
        <f>SUM(I19:N19)</f>
        <v>65</v>
      </c>
      <c r="P19" s="71">
        <v>50</v>
      </c>
      <c r="Q19" s="71">
        <v>14</v>
      </c>
      <c r="R19" s="71">
        <v>0</v>
      </c>
      <c r="S19" s="71">
        <v>1</v>
      </c>
      <c r="T19" s="72">
        <f>SUM(P19:S19)</f>
        <v>65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9</v>
      </c>
      <c r="AC19">
        <f t="shared" si="2"/>
        <v>65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14</v>
      </c>
      <c r="K20" s="71">
        <v>4</v>
      </c>
      <c r="L20" s="71">
        <v>1</v>
      </c>
      <c r="M20" s="71">
        <v>35</v>
      </c>
      <c r="N20" s="71">
        <v>3</v>
      </c>
      <c r="O20" s="72">
        <f t="shared" si="0"/>
        <v>60</v>
      </c>
      <c r="P20" s="71">
        <v>21</v>
      </c>
      <c r="Q20" s="71">
        <v>3</v>
      </c>
      <c r="R20" s="71">
        <v>33</v>
      </c>
      <c r="S20" s="71">
        <v>3</v>
      </c>
      <c r="T20" s="72">
        <f t="shared" si="1"/>
        <v>60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4</v>
      </c>
      <c r="AC20">
        <f t="shared" si="2"/>
        <v>60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7</v>
      </c>
      <c r="J21" s="71">
        <v>40</v>
      </c>
      <c r="K21" s="71">
        <v>12</v>
      </c>
      <c r="L21" s="71">
        <v>4</v>
      </c>
      <c r="M21" s="71">
        <v>126</v>
      </c>
      <c r="N21" s="71">
        <v>0</v>
      </c>
      <c r="O21" s="72">
        <f t="shared" si="0"/>
        <v>189</v>
      </c>
      <c r="P21" s="71">
        <v>137</v>
      </c>
      <c r="Q21" s="71">
        <v>9</v>
      </c>
      <c r="R21" s="71">
        <v>43</v>
      </c>
      <c r="S21" s="71">
        <v>0</v>
      </c>
      <c r="T21" s="72">
        <f>SUM(P21:S21)</f>
        <v>189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>
        <v>11</v>
      </c>
      <c r="AB21" s="71">
        <v>4</v>
      </c>
      <c r="AC21">
        <f t="shared" si="2"/>
        <v>189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12</v>
      </c>
      <c r="J22" s="71">
        <v>40</v>
      </c>
      <c r="K22" s="71">
        <v>19</v>
      </c>
      <c r="L22" s="71">
        <v>15</v>
      </c>
      <c r="M22" s="71">
        <v>67</v>
      </c>
      <c r="N22" s="71">
        <v>0</v>
      </c>
      <c r="O22" s="72">
        <f>SUM(I22:N22)</f>
        <v>153</v>
      </c>
      <c r="P22" s="71">
        <v>120</v>
      </c>
      <c r="Q22" s="71">
        <v>1</v>
      </c>
      <c r="R22" s="71">
        <v>32</v>
      </c>
      <c r="S22" s="71">
        <v>0</v>
      </c>
      <c r="T22" s="72">
        <f t="shared" si="1"/>
        <v>153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2"/>
        <v>153</v>
      </c>
    </row>
    <row r="23" spans="1:29" ht="13.5" thickBot="1">
      <c r="A23" s="36" t="s">
        <v>48</v>
      </c>
      <c r="B23" s="71">
        <v>0</v>
      </c>
      <c r="C23" s="71">
        <v>0</v>
      </c>
      <c r="D23" s="71">
        <v>1</v>
      </c>
      <c r="E23" s="71">
        <v>0</v>
      </c>
      <c r="F23" s="71">
        <v>3</v>
      </c>
      <c r="G23" s="71">
        <v>0</v>
      </c>
      <c r="H23" s="72">
        <v>4</v>
      </c>
      <c r="I23" s="71">
        <v>8</v>
      </c>
      <c r="J23" s="71">
        <v>18</v>
      </c>
      <c r="K23" s="71">
        <v>21</v>
      </c>
      <c r="L23" s="71">
        <v>12</v>
      </c>
      <c r="M23" s="71">
        <v>60</v>
      </c>
      <c r="N23" s="71">
        <v>0</v>
      </c>
      <c r="O23" s="72">
        <v>119</v>
      </c>
      <c r="P23" s="71">
        <v>44</v>
      </c>
      <c r="Q23" s="71">
        <v>79</v>
      </c>
      <c r="R23" s="71">
        <v>0</v>
      </c>
      <c r="S23" s="71">
        <v>0</v>
      </c>
      <c r="T23" s="72">
        <v>123</v>
      </c>
      <c r="U23" s="71"/>
      <c r="V23" s="72"/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2"/>
        <v>123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7</v>
      </c>
      <c r="J24" s="71">
        <v>18</v>
      </c>
      <c r="K24" s="71">
        <v>6</v>
      </c>
      <c r="L24" s="71">
        <v>9</v>
      </c>
      <c r="M24" s="71">
        <v>40</v>
      </c>
      <c r="N24" s="71">
        <v>0</v>
      </c>
      <c r="O24" s="72">
        <v>80</v>
      </c>
      <c r="P24" s="71">
        <v>43</v>
      </c>
      <c r="Q24" s="71">
        <v>32</v>
      </c>
      <c r="R24" s="71">
        <v>4</v>
      </c>
      <c r="S24" s="71">
        <v>1</v>
      </c>
      <c r="T24" s="72">
        <v>80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/>
      <c r="AC24">
        <f t="shared" si="2"/>
        <v>80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3</v>
      </c>
      <c r="J25" s="71">
        <v>13</v>
      </c>
      <c r="K25" s="71">
        <v>3</v>
      </c>
      <c r="L25" s="71">
        <v>0</v>
      </c>
      <c r="M25" s="71">
        <v>25</v>
      </c>
      <c r="N25" s="71">
        <v>0</v>
      </c>
      <c r="O25" s="72">
        <f t="shared" si="0"/>
        <v>44</v>
      </c>
      <c r="P25" s="71">
        <v>24</v>
      </c>
      <c r="Q25" s="71">
        <v>8</v>
      </c>
      <c r="R25" s="71">
        <v>12</v>
      </c>
      <c r="S25" s="71">
        <v>0</v>
      </c>
      <c r="T25" s="72">
        <f>SUM(P25:S25)</f>
        <v>44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>
        <f t="shared" si="2"/>
        <v>44</v>
      </c>
    </row>
    <row r="26" spans="1:29" ht="13.5" thickBot="1">
      <c r="A26" s="36" t="s">
        <v>51</v>
      </c>
      <c r="B26" s="71">
        <v>0</v>
      </c>
      <c r="C26" s="71">
        <v>1</v>
      </c>
      <c r="D26" s="71">
        <v>0</v>
      </c>
      <c r="E26" s="71">
        <v>0</v>
      </c>
      <c r="F26" s="71">
        <v>0</v>
      </c>
      <c r="G26" s="71">
        <v>0</v>
      </c>
      <c r="H26" s="72">
        <v>1</v>
      </c>
      <c r="I26" s="71">
        <v>13</v>
      </c>
      <c r="J26" s="71">
        <v>57</v>
      </c>
      <c r="K26" s="71">
        <v>29</v>
      </c>
      <c r="L26" s="71">
        <v>2</v>
      </c>
      <c r="M26" s="71">
        <v>59</v>
      </c>
      <c r="N26" s="71">
        <v>0</v>
      </c>
      <c r="O26" s="72">
        <f>SUM(I26:N26)</f>
        <v>160</v>
      </c>
      <c r="P26" s="71">
        <v>42</v>
      </c>
      <c r="Q26" s="71">
        <v>13</v>
      </c>
      <c r="R26" s="71">
        <v>58</v>
      </c>
      <c r="S26" s="71">
        <v>48</v>
      </c>
      <c r="T26" s="72">
        <f t="shared" si="1"/>
        <v>161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3</v>
      </c>
      <c r="AB26" s="71">
        <v>1</v>
      </c>
      <c r="AC26">
        <f t="shared" si="2"/>
        <v>161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7</v>
      </c>
      <c r="J27" s="71">
        <v>36</v>
      </c>
      <c r="K27" s="71">
        <v>29</v>
      </c>
      <c r="L27" s="71">
        <v>9</v>
      </c>
      <c r="M27" s="71">
        <v>87</v>
      </c>
      <c r="N27" s="71">
        <v>0</v>
      </c>
      <c r="O27" s="72">
        <v>168</v>
      </c>
      <c r="P27" s="71">
        <v>65</v>
      </c>
      <c r="Q27" s="71">
        <v>19</v>
      </c>
      <c r="R27" s="71">
        <v>84</v>
      </c>
      <c r="S27" s="71">
        <v>0</v>
      </c>
      <c r="T27" s="72">
        <v>168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>
        <v>24</v>
      </c>
      <c r="AB27" s="71">
        <v>6</v>
      </c>
      <c r="AC27">
        <f t="shared" si="2"/>
        <v>168</v>
      </c>
    </row>
    <row r="28" spans="1:29" ht="13.5" thickBot="1">
      <c r="A28" s="36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1">
        <v>0</v>
      </c>
      <c r="J28" s="71">
        <v>0</v>
      </c>
      <c r="K28" s="71">
        <v>0</v>
      </c>
      <c r="L28" s="71">
        <v>0</v>
      </c>
      <c r="M28" s="71">
        <v>1</v>
      </c>
      <c r="N28" s="71">
        <v>0</v>
      </c>
      <c r="O28" s="72">
        <f t="shared" si="0"/>
        <v>1</v>
      </c>
      <c r="P28" s="71">
        <v>1</v>
      </c>
      <c r="Q28" s="71">
        <v>0</v>
      </c>
      <c r="R28" s="71">
        <v>0</v>
      </c>
      <c r="S28" s="71">
        <v>0</v>
      </c>
      <c r="T28" s="72">
        <f t="shared" si="1"/>
        <v>1</v>
      </c>
      <c r="U28" s="71">
        <v>0</v>
      </c>
      <c r="V28" s="72">
        <v>0</v>
      </c>
      <c r="W28" s="72">
        <v>0</v>
      </c>
      <c r="X28" s="71">
        <v>0</v>
      </c>
      <c r="Y28" s="71">
        <v>0</v>
      </c>
      <c r="Z28" s="71">
        <v>0</v>
      </c>
      <c r="AA28" s="71"/>
      <c r="AB28" s="71">
        <v>1</v>
      </c>
      <c r="AC28">
        <f t="shared" si="2"/>
        <v>1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>SUM(I29:N29)</f>
        <v>0</v>
      </c>
      <c r="P29" s="71"/>
      <c r="Q29" s="71"/>
      <c r="R29" s="71"/>
      <c r="S29" s="71"/>
      <c r="T29" s="72">
        <f>SUM(P29:S29)</f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>
        <v>0</v>
      </c>
      <c r="C30" s="71">
        <v>1</v>
      </c>
      <c r="D30" s="71">
        <v>1</v>
      </c>
      <c r="E30" s="71">
        <v>0</v>
      </c>
      <c r="F30" s="71">
        <v>0</v>
      </c>
      <c r="G30" s="71">
        <v>0</v>
      </c>
      <c r="H30" s="72">
        <v>2</v>
      </c>
      <c r="I30" s="71">
        <v>16</v>
      </c>
      <c r="J30" s="71">
        <v>57</v>
      </c>
      <c r="K30" s="71">
        <v>23</v>
      </c>
      <c r="L30" s="71">
        <v>11</v>
      </c>
      <c r="M30" s="71">
        <v>46</v>
      </c>
      <c r="N30" s="71">
        <v>0</v>
      </c>
      <c r="O30" s="72">
        <f t="shared" si="0"/>
        <v>153</v>
      </c>
      <c r="P30" s="71">
        <v>90</v>
      </c>
      <c r="Q30" s="71">
        <v>19</v>
      </c>
      <c r="R30" s="71">
        <v>46</v>
      </c>
      <c r="S30" s="71">
        <v>0</v>
      </c>
      <c r="T30" s="72">
        <f t="shared" si="1"/>
        <v>155</v>
      </c>
      <c r="U30" s="71">
        <v>0</v>
      </c>
      <c r="V30" s="72">
        <v>0</v>
      </c>
      <c r="W30" s="72">
        <v>0</v>
      </c>
      <c r="X30" s="71">
        <v>0</v>
      </c>
      <c r="Y30" s="71">
        <v>0</v>
      </c>
      <c r="Z30" s="71">
        <v>0</v>
      </c>
      <c r="AA30" s="71"/>
      <c r="AB30" s="71">
        <v>2</v>
      </c>
      <c r="AC30">
        <f t="shared" si="2"/>
        <v>155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3</v>
      </c>
      <c r="K31" s="71">
        <v>0</v>
      </c>
      <c r="L31" s="71">
        <v>0</v>
      </c>
      <c r="M31" s="71">
        <v>0</v>
      </c>
      <c r="N31" s="71">
        <v>0</v>
      </c>
      <c r="O31" s="72">
        <f>SUM(I31:N31)</f>
        <v>3</v>
      </c>
      <c r="P31" s="71">
        <v>3</v>
      </c>
      <c r="Q31" s="71">
        <v>0</v>
      </c>
      <c r="R31" s="71">
        <v>0</v>
      </c>
      <c r="S31" s="71">
        <v>0</v>
      </c>
      <c r="T31" s="72">
        <f>SUM(P31:S31)</f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>
        <f t="shared" si="2"/>
        <v>3</v>
      </c>
    </row>
    <row r="32" spans="1:29" ht="13.5" thickBot="1">
      <c r="A32" s="36" t="s">
        <v>57</v>
      </c>
      <c r="B32" s="71">
        <v>1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2</v>
      </c>
      <c r="I32" s="71">
        <v>9</v>
      </c>
      <c r="J32" s="71">
        <v>48</v>
      </c>
      <c r="K32" s="71">
        <v>14</v>
      </c>
      <c r="L32" s="71">
        <v>9</v>
      </c>
      <c r="M32" s="71">
        <v>38</v>
      </c>
      <c r="N32" s="71">
        <v>0</v>
      </c>
      <c r="O32" s="72">
        <f t="shared" si="0"/>
        <v>118</v>
      </c>
      <c r="P32" s="71">
        <v>67</v>
      </c>
      <c r="Q32" s="71">
        <v>23</v>
      </c>
      <c r="R32" s="71">
        <v>30</v>
      </c>
      <c r="S32" s="71">
        <v>0</v>
      </c>
      <c r="T32" s="72">
        <f t="shared" si="1"/>
        <v>120</v>
      </c>
      <c r="U32" s="71">
        <v>0</v>
      </c>
      <c r="V32" s="72">
        <v>7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3</v>
      </c>
      <c r="AC32">
        <f t="shared" si="2"/>
        <v>120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>SUM(P33:S33)</f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1</v>
      </c>
      <c r="K34" s="71">
        <v>2</v>
      </c>
      <c r="L34" s="71">
        <v>0</v>
      </c>
      <c r="M34" s="71">
        <v>0</v>
      </c>
      <c r="N34" s="71">
        <v>0</v>
      </c>
      <c r="O34" s="72">
        <v>3</v>
      </c>
      <c r="P34" s="71">
        <v>3</v>
      </c>
      <c r="Q34" s="71">
        <v>0</v>
      </c>
      <c r="R34" s="71">
        <v>0</v>
      </c>
      <c r="S34" s="71">
        <v>0</v>
      </c>
      <c r="T34" s="72"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2</v>
      </c>
      <c r="AC34">
        <f t="shared" si="2"/>
        <v>3</v>
      </c>
    </row>
    <row r="35" spans="1:29" ht="13.5" thickBot="1">
      <c r="A35" s="36" t="s">
        <v>60</v>
      </c>
      <c r="B35" s="71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4">
        <v>0</v>
      </c>
      <c r="I35" s="73">
        <v>3</v>
      </c>
      <c r="J35" s="73">
        <v>12</v>
      </c>
      <c r="K35" s="73">
        <v>9</v>
      </c>
      <c r="L35" s="73">
        <v>4</v>
      </c>
      <c r="M35" s="73">
        <v>7</v>
      </c>
      <c r="N35" s="73">
        <v>0</v>
      </c>
      <c r="O35" s="72">
        <v>35</v>
      </c>
      <c r="P35" s="73">
        <v>25</v>
      </c>
      <c r="Q35" s="73">
        <v>5</v>
      </c>
      <c r="R35" s="73">
        <v>5</v>
      </c>
      <c r="S35" s="73">
        <v>0</v>
      </c>
      <c r="T35" s="72">
        <v>35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3</v>
      </c>
      <c r="AC35">
        <f t="shared" si="2"/>
        <v>35</v>
      </c>
    </row>
    <row r="36" spans="1:29" ht="13.5" thickBot="1">
      <c r="A36" s="33" t="s">
        <v>62</v>
      </c>
      <c r="B36" s="71">
        <f aca="true" t="shared" si="3" ref="B36:AB36">SUM(B7:B35)</f>
        <v>1</v>
      </c>
      <c r="C36" s="71">
        <f t="shared" si="3"/>
        <v>4</v>
      </c>
      <c r="D36" s="71">
        <f t="shared" si="3"/>
        <v>2</v>
      </c>
      <c r="E36" s="71">
        <f t="shared" si="3"/>
        <v>0</v>
      </c>
      <c r="F36" s="71">
        <f t="shared" si="3"/>
        <v>4</v>
      </c>
      <c r="G36" s="71">
        <f t="shared" si="3"/>
        <v>0</v>
      </c>
      <c r="H36" s="71">
        <f t="shared" si="3"/>
        <v>11</v>
      </c>
      <c r="I36" s="71">
        <f t="shared" si="3"/>
        <v>137</v>
      </c>
      <c r="J36" s="71">
        <f t="shared" si="3"/>
        <v>549</v>
      </c>
      <c r="K36" s="71">
        <f t="shared" si="3"/>
        <v>268</v>
      </c>
      <c r="L36" s="71">
        <f t="shared" si="3"/>
        <v>127</v>
      </c>
      <c r="M36" s="71">
        <f t="shared" si="3"/>
        <v>885</v>
      </c>
      <c r="N36" s="71">
        <f t="shared" si="3"/>
        <v>3</v>
      </c>
      <c r="O36" s="71">
        <f>SUM(O7:O35)</f>
        <v>1969</v>
      </c>
      <c r="P36" s="71">
        <f t="shared" si="3"/>
        <v>958</v>
      </c>
      <c r="Q36" s="71">
        <f t="shared" si="3"/>
        <v>379</v>
      </c>
      <c r="R36" s="71">
        <f t="shared" si="3"/>
        <v>553</v>
      </c>
      <c r="S36" s="71">
        <f t="shared" si="3"/>
        <v>90</v>
      </c>
      <c r="T36" s="71">
        <f>SUM(T7:T35)</f>
        <v>1980</v>
      </c>
      <c r="U36" s="71">
        <f t="shared" si="3"/>
        <v>0</v>
      </c>
      <c r="V36" s="71">
        <f t="shared" si="3"/>
        <v>7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110</v>
      </c>
      <c r="AB36" s="71">
        <f t="shared" si="3"/>
        <v>60</v>
      </c>
      <c r="AC36">
        <f t="shared" si="2"/>
        <v>1980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138</v>
      </c>
      <c r="K40" s="36">
        <f>C36+J36</f>
        <v>553</v>
      </c>
      <c r="L40" s="36">
        <f>D36+K36</f>
        <v>270</v>
      </c>
      <c r="M40" s="36">
        <f>E36+F36+L36+M36</f>
        <v>1016</v>
      </c>
      <c r="N40" s="36">
        <f>G36+N36</f>
        <v>3</v>
      </c>
      <c r="O40" s="36">
        <f>SUM(J40:N40)</f>
        <v>1980</v>
      </c>
      <c r="P40" s="36">
        <f>P36</f>
        <v>958</v>
      </c>
      <c r="Q40" s="36">
        <f>Q36</f>
        <v>379</v>
      </c>
      <c r="R40" s="36">
        <f>R36</f>
        <v>553</v>
      </c>
      <c r="S40" s="36">
        <f>S36</f>
        <v>90</v>
      </c>
      <c r="T40" s="156">
        <f>SUM(P40:S40)</f>
        <v>1980</v>
      </c>
      <c r="U40" s="113"/>
      <c r="W40" s="36">
        <f>$AB$36</f>
        <v>60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2">
      <selection activeCell="B34" sqref="B34:AB34"/>
    </sheetView>
  </sheetViews>
  <sheetFormatPr defaultColWidth="9.140625" defaultRowHeight="12.75"/>
  <cols>
    <col min="1" max="1" width="11.140625" style="0" customWidth="1"/>
    <col min="2" max="2" width="3.28125" style="0" bestFit="1" customWidth="1"/>
    <col min="3" max="3" width="3.7109375" style="0" bestFit="1" customWidth="1"/>
    <col min="4" max="4" width="4.421875" style="0" bestFit="1" customWidth="1"/>
    <col min="5" max="5" width="5.00390625" style="0" bestFit="1" customWidth="1"/>
    <col min="6" max="6" width="4.421875" style="0" customWidth="1"/>
    <col min="7" max="7" width="3.57421875" style="0" bestFit="1" customWidth="1"/>
    <col min="8" max="8" width="5.8515625" style="0" customWidth="1"/>
    <col min="9" max="9" width="3.8515625" style="0" customWidth="1"/>
    <col min="10" max="11" width="4.140625" style="0" bestFit="1" customWidth="1"/>
    <col min="12" max="13" width="4.28125" style="0" customWidth="1"/>
    <col min="14" max="14" width="3.57421875" style="0" bestFit="1" customWidth="1"/>
    <col min="15" max="15" width="5.8515625" style="0" customWidth="1"/>
    <col min="16" max="16" width="5.00390625" style="0" customWidth="1"/>
    <col min="17" max="19" width="3.71093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1</v>
      </c>
      <c r="J7" s="88">
        <v>4</v>
      </c>
      <c r="K7" s="88">
        <v>1</v>
      </c>
      <c r="L7" s="88">
        <v>0</v>
      </c>
      <c r="M7" s="88">
        <v>0</v>
      </c>
      <c r="N7" s="88">
        <v>0</v>
      </c>
      <c r="O7" s="89">
        <v>6</v>
      </c>
      <c r="P7" s="88">
        <v>6</v>
      </c>
      <c r="Q7" s="88">
        <v>0</v>
      </c>
      <c r="R7" s="88">
        <v>0</v>
      </c>
      <c r="S7" s="88">
        <v>0</v>
      </c>
      <c r="T7" s="89">
        <v>6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6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18</v>
      </c>
      <c r="K8" s="88">
        <v>9</v>
      </c>
      <c r="L8" s="88">
        <v>5</v>
      </c>
      <c r="M8" s="88">
        <v>36</v>
      </c>
      <c r="N8" s="88">
        <v>0</v>
      </c>
      <c r="O8" s="89">
        <v>69</v>
      </c>
      <c r="P8" s="88">
        <v>12</v>
      </c>
      <c r="Q8" s="88">
        <v>6</v>
      </c>
      <c r="R8" s="88">
        <v>51</v>
      </c>
      <c r="S8" s="88">
        <v>0</v>
      </c>
      <c r="T8" s="89">
        <v>69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4</v>
      </c>
      <c r="AC8">
        <f aca="true" t="shared" si="0" ref="AC8:AC36">SUM(P8:S8)</f>
        <v>69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2</v>
      </c>
      <c r="K9" s="88">
        <v>3</v>
      </c>
      <c r="L9" s="88">
        <v>0</v>
      </c>
      <c r="M9" s="88">
        <v>7</v>
      </c>
      <c r="N9" s="88">
        <v>0</v>
      </c>
      <c r="O9" s="89">
        <v>12</v>
      </c>
      <c r="P9" s="88">
        <v>12</v>
      </c>
      <c r="Q9" s="88">
        <v>0</v>
      </c>
      <c r="R9" s="88">
        <v>0</v>
      </c>
      <c r="S9" s="88">
        <v>0</v>
      </c>
      <c r="T9" s="89">
        <v>12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0"/>
        <v>12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1</v>
      </c>
      <c r="K10" s="88">
        <v>0</v>
      </c>
      <c r="L10" s="88">
        <v>1</v>
      </c>
      <c r="M10" s="88">
        <v>1</v>
      </c>
      <c r="N10" s="88">
        <v>0</v>
      </c>
      <c r="O10" s="89">
        <v>3</v>
      </c>
      <c r="P10" s="88">
        <v>2</v>
      </c>
      <c r="Q10" s="88">
        <v>1</v>
      </c>
      <c r="R10" s="88">
        <v>0</v>
      </c>
      <c r="S10" s="88">
        <v>0</v>
      </c>
      <c r="T10" s="89">
        <v>3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0"/>
        <v>3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/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11</v>
      </c>
      <c r="J13" s="88">
        <v>45</v>
      </c>
      <c r="K13" s="88">
        <v>27</v>
      </c>
      <c r="L13" s="88">
        <v>14</v>
      </c>
      <c r="M13" s="88">
        <v>20</v>
      </c>
      <c r="N13" s="88">
        <v>0</v>
      </c>
      <c r="O13" s="89">
        <v>117</v>
      </c>
      <c r="P13" s="88">
        <v>65</v>
      </c>
      <c r="Q13" s="88">
        <v>15</v>
      </c>
      <c r="R13" s="88">
        <v>37</v>
      </c>
      <c r="S13" s="88">
        <v>0</v>
      </c>
      <c r="T13" s="89">
        <v>117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0"/>
        <v>117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30</v>
      </c>
      <c r="K14" s="88">
        <v>21</v>
      </c>
      <c r="L14" s="88">
        <v>16</v>
      </c>
      <c r="M14" s="88">
        <v>67</v>
      </c>
      <c r="N14" s="88">
        <v>0</v>
      </c>
      <c r="O14" s="89">
        <v>142</v>
      </c>
      <c r="P14" s="88">
        <v>85</v>
      </c>
      <c r="Q14" s="88">
        <v>6</v>
      </c>
      <c r="R14" s="88">
        <v>51</v>
      </c>
      <c r="S14" s="88"/>
      <c r="T14" s="89">
        <v>142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0"/>
        <v>142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19</v>
      </c>
      <c r="J15" s="88">
        <v>75</v>
      </c>
      <c r="K15" s="88">
        <v>43</v>
      </c>
      <c r="L15" s="88">
        <v>20</v>
      </c>
      <c r="M15" s="88">
        <v>121</v>
      </c>
      <c r="N15" s="88">
        <v>0</v>
      </c>
      <c r="O15" s="89">
        <v>278</v>
      </c>
      <c r="P15" s="88">
        <v>121</v>
      </c>
      <c r="Q15" s="88">
        <v>151</v>
      </c>
      <c r="R15" s="88">
        <v>6</v>
      </c>
      <c r="S15" s="88">
        <v>0</v>
      </c>
      <c r="T15" s="89">
        <v>278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4</v>
      </c>
      <c r="AC15">
        <f t="shared" si="0"/>
        <v>278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3</v>
      </c>
      <c r="J16" s="88">
        <v>16</v>
      </c>
      <c r="K16" s="88">
        <v>11</v>
      </c>
      <c r="L16" s="88">
        <v>4</v>
      </c>
      <c r="M16" s="88">
        <v>55</v>
      </c>
      <c r="N16" s="88">
        <v>0</v>
      </c>
      <c r="O16" s="89">
        <v>89</v>
      </c>
      <c r="P16" s="88">
        <v>21</v>
      </c>
      <c r="Q16" s="88">
        <v>3</v>
      </c>
      <c r="R16" s="88">
        <v>64</v>
      </c>
      <c r="S16" s="88">
        <v>1</v>
      </c>
      <c r="T16" s="89">
        <v>89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>
        <f t="shared" si="0"/>
        <v>89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3</v>
      </c>
      <c r="K17" s="88">
        <v>2</v>
      </c>
      <c r="L17" s="88">
        <v>2</v>
      </c>
      <c r="M17" s="88">
        <v>19</v>
      </c>
      <c r="N17" s="88">
        <v>0</v>
      </c>
      <c r="O17" s="89">
        <v>27</v>
      </c>
      <c r="P17" s="88">
        <v>5</v>
      </c>
      <c r="Q17" s="88">
        <v>18</v>
      </c>
      <c r="R17" s="88">
        <v>4</v>
      </c>
      <c r="S17" s="88">
        <v>0</v>
      </c>
      <c r="T17" s="89">
        <v>27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27</v>
      </c>
    </row>
    <row r="18" spans="1:29" ht="13.5" thickBot="1">
      <c r="A18" s="36" t="s">
        <v>46</v>
      </c>
      <c r="B18" s="88">
        <v>0</v>
      </c>
      <c r="C18" s="88">
        <v>1</v>
      </c>
      <c r="D18" s="88">
        <v>0</v>
      </c>
      <c r="E18" s="88">
        <v>0</v>
      </c>
      <c r="F18" s="88">
        <v>1</v>
      </c>
      <c r="G18" s="88">
        <v>0</v>
      </c>
      <c r="H18" s="89">
        <v>2</v>
      </c>
      <c r="I18" s="88">
        <v>4</v>
      </c>
      <c r="J18" s="88">
        <v>19</v>
      </c>
      <c r="K18" s="88">
        <v>18</v>
      </c>
      <c r="L18" s="88">
        <v>9</v>
      </c>
      <c r="M18" s="88">
        <v>26</v>
      </c>
      <c r="N18" s="88">
        <v>0</v>
      </c>
      <c r="O18" s="89">
        <v>76</v>
      </c>
      <c r="P18" s="88">
        <v>4</v>
      </c>
      <c r="Q18" s="88">
        <v>16</v>
      </c>
      <c r="R18" s="88">
        <v>31</v>
      </c>
      <c r="S18" s="88">
        <v>27</v>
      </c>
      <c r="T18" s="89">
        <v>78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78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4</v>
      </c>
      <c r="J19" s="88">
        <v>23</v>
      </c>
      <c r="K19" s="88">
        <v>11</v>
      </c>
      <c r="L19" s="88">
        <v>6</v>
      </c>
      <c r="M19" s="88">
        <v>29</v>
      </c>
      <c r="N19" s="88">
        <v>0</v>
      </c>
      <c r="O19" s="89">
        <v>73</v>
      </c>
      <c r="P19" s="88">
        <v>64</v>
      </c>
      <c r="Q19" s="88">
        <v>5</v>
      </c>
      <c r="R19" s="88">
        <v>1</v>
      </c>
      <c r="S19" s="88">
        <v>3</v>
      </c>
      <c r="T19" s="89">
        <v>73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>
        <f t="shared" si="0"/>
        <v>73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5</v>
      </c>
      <c r="J20" s="88">
        <v>16</v>
      </c>
      <c r="K20" s="88">
        <v>9</v>
      </c>
      <c r="L20" s="88">
        <v>5</v>
      </c>
      <c r="M20" s="88">
        <v>46</v>
      </c>
      <c r="N20" s="88">
        <v>1</v>
      </c>
      <c r="O20" s="89">
        <v>82</v>
      </c>
      <c r="P20" s="88">
        <v>21</v>
      </c>
      <c r="Q20" s="88">
        <v>9</v>
      </c>
      <c r="R20" s="88">
        <v>51</v>
      </c>
      <c r="S20" s="88">
        <v>0</v>
      </c>
      <c r="T20" s="89">
        <v>82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0"/>
        <v>81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9</v>
      </c>
      <c r="J21" s="88">
        <v>39</v>
      </c>
      <c r="K21" s="88">
        <v>33</v>
      </c>
      <c r="L21" s="88">
        <v>12</v>
      </c>
      <c r="M21" s="88">
        <v>161</v>
      </c>
      <c r="N21" s="88">
        <v>1</v>
      </c>
      <c r="O21" s="89">
        <v>255</v>
      </c>
      <c r="P21" s="88">
        <v>187</v>
      </c>
      <c r="Q21" s="88">
        <v>14</v>
      </c>
      <c r="R21" s="88">
        <v>54</v>
      </c>
      <c r="S21" s="88">
        <v>0</v>
      </c>
      <c r="T21" s="89">
        <v>255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>
        <v>11</v>
      </c>
      <c r="AB21" s="88">
        <v>3</v>
      </c>
      <c r="AC21">
        <f t="shared" si="0"/>
        <v>255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4</v>
      </c>
      <c r="J22" s="88">
        <v>42</v>
      </c>
      <c r="K22" s="88">
        <v>30</v>
      </c>
      <c r="L22" s="88">
        <v>30</v>
      </c>
      <c r="M22" s="88">
        <v>99</v>
      </c>
      <c r="N22" s="88">
        <v>0</v>
      </c>
      <c r="O22" s="89">
        <v>205</v>
      </c>
      <c r="P22" s="88">
        <v>164</v>
      </c>
      <c r="Q22" s="88">
        <v>0</v>
      </c>
      <c r="R22" s="88">
        <v>41</v>
      </c>
      <c r="S22" s="88">
        <v>0</v>
      </c>
      <c r="T22" s="89">
        <v>205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205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9</v>
      </c>
      <c r="J23" s="88">
        <v>27</v>
      </c>
      <c r="K23" s="88">
        <v>28</v>
      </c>
      <c r="L23" s="88">
        <v>6</v>
      </c>
      <c r="M23" s="88">
        <v>100</v>
      </c>
      <c r="N23" s="88">
        <v>0</v>
      </c>
      <c r="O23" s="89">
        <v>170</v>
      </c>
      <c r="P23" s="88">
        <v>78</v>
      </c>
      <c r="Q23" s="88">
        <v>90</v>
      </c>
      <c r="R23" s="88">
        <v>2</v>
      </c>
      <c r="S23" s="88">
        <v>0</v>
      </c>
      <c r="T23" s="89">
        <v>170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0"/>
        <v>170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13</v>
      </c>
      <c r="K24" s="88">
        <v>12</v>
      </c>
      <c r="L24" s="88">
        <v>2</v>
      </c>
      <c r="M24" s="88">
        <v>65</v>
      </c>
      <c r="N24" s="88">
        <v>0</v>
      </c>
      <c r="O24" s="89">
        <v>95</v>
      </c>
      <c r="P24" s="88">
        <v>36</v>
      </c>
      <c r="Q24" s="88">
        <v>54</v>
      </c>
      <c r="R24" s="88">
        <v>6</v>
      </c>
      <c r="S24" s="88">
        <v>0</v>
      </c>
      <c r="T24" s="89">
        <v>95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0"/>
        <v>96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14</v>
      </c>
      <c r="K25" s="88">
        <v>8</v>
      </c>
      <c r="L25" s="88">
        <v>2</v>
      </c>
      <c r="M25" s="88">
        <v>22</v>
      </c>
      <c r="N25" s="88">
        <v>0</v>
      </c>
      <c r="O25" s="89">
        <v>51</v>
      </c>
      <c r="P25" s="88">
        <v>30</v>
      </c>
      <c r="Q25" s="88">
        <v>12</v>
      </c>
      <c r="R25" s="88">
        <v>9</v>
      </c>
      <c r="S25" s="88">
        <v>0</v>
      </c>
      <c r="T25" s="89">
        <v>51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51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12</v>
      </c>
      <c r="J26" s="88">
        <v>67</v>
      </c>
      <c r="K26" s="88">
        <v>22</v>
      </c>
      <c r="L26" s="88">
        <v>7</v>
      </c>
      <c r="M26" s="88">
        <v>66</v>
      </c>
      <c r="N26" s="88">
        <v>0</v>
      </c>
      <c r="O26" s="89">
        <v>174</v>
      </c>
      <c r="P26" s="88">
        <v>51</v>
      </c>
      <c r="Q26" s="88">
        <v>15</v>
      </c>
      <c r="R26" s="88">
        <v>66</v>
      </c>
      <c r="S26" s="88">
        <v>42</v>
      </c>
      <c r="T26" s="89">
        <v>174</v>
      </c>
      <c r="U26" s="88">
        <v>0</v>
      </c>
      <c r="V26" s="89">
        <v>1</v>
      </c>
      <c r="W26" s="89">
        <v>15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0"/>
        <v>174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9</v>
      </c>
      <c r="J27" s="88">
        <v>49</v>
      </c>
      <c r="K27" s="88">
        <v>34</v>
      </c>
      <c r="L27" s="88">
        <v>21</v>
      </c>
      <c r="M27" s="88">
        <v>86</v>
      </c>
      <c r="N27" s="88">
        <v>0</v>
      </c>
      <c r="O27" s="89">
        <v>199</v>
      </c>
      <c r="P27" s="88">
        <v>102</v>
      </c>
      <c r="Q27" s="88">
        <v>21</v>
      </c>
      <c r="R27" s="88">
        <v>75</v>
      </c>
      <c r="S27" s="88">
        <v>1</v>
      </c>
      <c r="T27" s="89">
        <v>199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0"/>
        <v>199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/>
      <c r="P28" s="88"/>
      <c r="Q28" s="88"/>
      <c r="R28" s="88"/>
      <c r="S28" s="88"/>
      <c r="T28" s="89"/>
      <c r="U28" s="88"/>
      <c r="V28" s="89"/>
      <c r="W28" s="89"/>
      <c r="X28" s="88"/>
      <c r="Y28" s="88"/>
      <c r="Z28" s="88"/>
      <c r="AA28" s="88"/>
      <c r="AB28" s="88"/>
      <c r="AC28">
        <f t="shared" si="0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>
        <v>0</v>
      </c>
      <c r="C30" s="88">
        <v>1</v>
      </c>
      <c r="D30" s="88">
        <v>0</v>
      </c>
      <c r="E30" s="88">
        <v>0</v>
      </c>
      <c r="F30" s="88">
        <v>0</v>
      </c>
      <c r="G30" s="88">
        <v>0</v>
      </c>
      <c r="H30" s="89">
        <v>1</v>
      </c>
      <c r="I30" s="88">
        <v>12</v>
      </c>
      <c r="J30" s="88">
        <v>77</v>
      </c>
      <c r="K30" s="88">
        <v>42</v>
      </c>
      <c r="L30" s="88">
        <v>20</v>
      </c>
      <c r="M30" s="88">
        <v>62</v>
      </c>
      <c r="N30" s="88">
        <v>0</v>
      </c>
      <c r="O30" s="89">
        <v>213</v>
      </c>
      <c r="P30" s="88">
        <v>112</v>
      </c>
      <c r="Q30" s="88">
        <v>8</v>
      </c>
      <c r="R30" s="88">
        <v>93</v>
      </c>
      <c r="S30" s="88">
        <v>1</v>
      </c>
      <c r="T30" s="89">
        <v>214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0"/>
        <v>214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0</v>
      </c>
      <c r="L31" s="88">
        <v>0</v>
      </c>
      <c r="M31" s="88">
        <v>1</v>
      </c>
      <c r="N31" s="88">
        <v>0</v>
      </c>
      <c r="O31" s="89">
        <v>2</v>
      </c>
      <c r="P31" s="88">
        <v>2</v>
      </c>
      <c r="Q31" s="88">
        <v>0</v>
      </c>
      <c r="R31" s="88">
        <v>0</v>
      </c>
      <c r="S31" s="88">
        <v>0</v>
      </c>
      <c r="T31" s="89"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2</v>
      </c>
    </row>
    <row r="32" spans="1:29" ht="13.5" thickBot="1">
      <c r="A32" s="36" t="s">
        <v>57</v>
      </c>
      <c r="B32" s="88">
        <v>1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1</v>
      </c>
      <c r="I32" s="88">
        <v>17</v>
      </c>
      <c r="J32" s="88">
        <v>53</v>
      </c>
      <c r="K32" s="88">
        <v>13</v>
      </c>
      <c r="L32" s="88">
        <v>11</v>
      </c>
      <c r="M32" s="88">
        <v>36</v>
      </c>
      <c r="N32" s="88">
        <v>0</v>
      </c>
      <c r="O32" s="89">
        <v>130</v>
      </c>
      <c r="P32" s="88">
        <v>57</v>
      </c>
      <c r="Q32" s="88">
        <v>41</v>
      </c>
      <c r="R32" s="88">
        <v>33</v>
      </c>
      <c r="S32" s="88">
        <v>0</v>
      </c>
      <c r="T32" s="89">
        <v>131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4</v>
      </c>
      <c r="AC32">
        <f t="shared" si="0"/>
        <v>131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3</v>
      </c>
      <c r="K34" s="88">
        <v>0</v>
      </c>
      <c r="L34" s="88">
        <v>1</v>
      </c>
      <c r="M34" s="88">
        <v>0</v>
      </c>
      <c r="N34" s="88">
        <v>0</v>
      </c>
      <c r="O34" s="89">
        <v>4</v>
      </c>
      <c r="P34" s="88">
        <v>1</v>
      </c>
      <c r="Q34" s="88">
        <v>1</v>
      </c>
      <c r="R34" s="88">
        <v>2</v>
      </c>
      <c r="S34" s="88">
        <v>0</v>
      </c>
      <c r="T34" s="89">
        <v>4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4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13</v>
      </c>
      <c r="K35" s="92">
        <v>8</v>
      </c>
      <c r="L35" s="92">
        <v>2</v>
      </c>
      <c r="M35" s="92">
        <v>11</v>
      </c>
      <c r="N35" s="92">
        <v>0</v>
      </c>
      <c r="O35" s="93">
        <v>36</v>
      </c>
      <c r="P35" s="92">
        <v>25</v>
      </c>
      <c r="Q35" s="92">
        <v>10</v>
      </c>
      <c r="R35" s="92">
        <v>1</v>
      </c>
      <c r="S35" s="92">
        <v>0</v>
      </c>
      <c r="T35" s="93">
        <v>36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36</v>
      </c>
    </row>
    <row r="36" spans="1:29" ht="13.5" thickBot="1">
      <c r="A36" s="33" t="s">
        <v>62</v>
      </c>
      <c r="B36" s="88">
        <f aca="true" t="shared" si="1" ref="B36:AB36">SUM(B7:B35)</f>
        <v>1</v>
      </c>
      <c r="C36" s="88">
        <f t="shared" si="1"/>
        <v>2</v>
      </c>
      <c r="D36" s="88">
        <f t="shared" si="1"/>
        <v>0</v>
      </c>
      <c r="E36" s="88">
        <f t="shared" si="1"/>
        <v>0</v>
      </c>
      <c r="F36" s="88">
        <f t="shared" si="1"/>
        <v>1</v>
      </c>
      <c r="G36" s="88">
        <f t="shared" si="1"/>
        <v>0</v>
      </c>
      <c r="H36" s="88">
        <f>SUM(H7:H35)</f>
        <v>4</v>
      </c>
      <c r="I36" s="88">
        <f t="shared" si="1"/>
        <v>139</v>
      </c>
      <c r="J36" s="88">
        <f t="shared" si="1"/>
        <v>650</v>
      </c>
      <c r="K36" s="88">
        <f t="shared" si="1"/>
        <v>385</v>
      </c>
      <c r="L36" s="88">
        <f t="shared" si="1"/>
        <v>196</v>
      </c>
      <c r="M36" s="88">
        <f t="shared" si="1"/>
        <v>1136</v>
      </c>
      <c r="N36" s="88">
        <f t="shared" si="1"/>
        <v>2</v>
      </c>
      <c r="O36" s="88">
        <f>SUM(O7:O35)</f>
        <v>2508</v>
      </c>
      <c r="P36" s="88">
        <f t="shared" si="1"/>
        <v>1263</v>
      </c>
      <c r="Q36" s="88">
        <f t="shared" si="1"/>
        <v>496</v>
      </c>
      <c r="R36" s="88">
        <f t="shared" si="1"/>
        <v>678</v>
      </c>
      <c r="S36" s="88">
        <f t="shared" si="1"/>
        <v>75</v>
      </c>
      <c r="T36" s="88">
        <f>SUM(T7:T35)</f>
        <v>2512</v>
      </c>
      <c r="U36" s="88">
        <f t="shared" si="1"/>
        <v>0</v>
      </c>
      <c r="V36" s="88">
        <f t="shared" si="1"/>
        <v>1</v>
      </c>
      <c r="W36" s="88">
        <f t="shared" si="1"/>
        <v>15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110</v>
      </c>
      <c r="AB36" s="88">
        <f t="shared" si="1"/>
        <v>62</v>
      </c>
      <c r="AC36">
        <f t="shared" si="0"/>
        <v>2512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140</v>
      </c>
      <c r="K40" s="36">
        <f>C36+J36</f>
        <v>652</v>
      </c>
      <c r="L40" s="36">
        <f>D36+K36</f>
        <v>385</v>
      </c>
      <c r="M40" s="36">
        <f>E36+F36+L36+M36</f>
        <v>1333</v>
      </c>
      <c r="N40" s="36">
        <f>G36+N36</f>
        <v>2</v>
      </c>
      <c r="O40" s="36">
        <f>SUM(J40:N40)</f>
        <v>2512</v>
      </c>
      <c r="P40" s="36">
        <f>P36</f>
        <v>1263</v>
      </c>
      <c r="Q40" s="36">
        <f>Q36</f>
        <v>496</v>
      </c>
      <c r="R40" s="36">
        <f>R36</f>
        <v>678</v>
      </c>
      <c r="S40" s="36">
        <f>S36</f>
        <v>75</v>
      </c>
      <c r="T40" s="156">
        <f>SUM(P40:S40)</f>
        <v>2512</v>
      </c>
      <c r="U40" s="113"/>
      <c r="W40" s="36">
        <f>$AB$36</f>
        <v>62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1.281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7109375" style="0" customWidth="1"/>
    <col min="10" max="10" width="4.57421875" style="0" customWidth="1"/>
    <col min="11" max="11" width="5.14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28125" style="0" customWidth="1"/>
    <col min="17" max="19" width="3.7109375" style="0" customWidth="1"/>
    <col min="20" max="20" width="5.57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43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2</v>
      </c>
      <c r="L7" s="88">
        <v>0</v>
      </c>
      <c r="M7" s="88">
        <v>1</v>
      </c>
      <c r="N7" s="88">
        <v>0</v>
      </c>
      <c r="O7" s="89">
        <f>SUM(I7:N7)</f>
        <v>4</v>
      </c>
      <c r="P7" s="88">
        <v>4</v>
      </c>
      <c r="Q7" s="88">
        <v>0</v>
      </c>
      <c r="R7" s="88">
        <v>0</v>
      </c>
      <c r="S7" s="88">
        <v>0</v>
      </c>
      <c r="T7" s="89">
        <f>SUM(P7:S7)</f>
        <v>4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>
        <f>SUM(P7:S7)</f>
        <v>4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0</v>
      </c>
      <c r="J8" s="88">
        <v>20</v>
      </c>
      <c r="K8" s="88">
        <v>12</v>
      </c>
      <c r="L8" s="88">
        <v>8</v>
      </c>
      <c r="M8" s="88">
        <v>31</v>
      </c>
      <c r="N8" s="88">
        <v>0</v>
      </c>
      <c r="O8" s="89">
        <f aca="true" t="shared" si="0" ref="O8:O33">SUM(I8:N8)</f>
        <v>71</v>
      </c>
      <c r="P8" s="88">
        <v>19</v>
      </c>
      <c r="Q8" s="88">
        <v>4</v>
      </c>
      <c r="R8" s="88">
        <v>48</v>
      </c>
      <c r="S8" s="88">
        <v>0</v>
      </c>
      <c r="T8" s="89">
        <f aca="true" t="shared" si="1" ref="T8:T33">SUM(P8:S8)</f>
        <v>71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4</v>
      </c>
      <c r="AC8">
        <f aca="true" t="shared" si="2" ref="AC8:AC35">SUM(P8:S8)</f>
        <v>71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5</v>
      </c>
      <c r="K9" s="88">
        <v>2</v>
      </c>
      <c r="L9" s="88">
        <v>1</v>
      </c>
      <c r="M9" s="88">
        <v>6</v>
      </c>
      <c r="N9" s="88">
        <v>0</v>
      </c>
      <c r="O9" s="89">
        <f t="shared" si="0"/>
        <v>14</v>
      </c>
      <c r="P9" s="88">
        <v>14</v>
      </c>
      <c r="Q9" s="88">
        <v>0</v>
      </c>
      <c r="R9" s="88">
        <v>0</v>
      </c>
      <c r="S9" s="88">
        <v>0</v>
      </c>
      <c r="T9" s="89">
        <f t="shared" si="1"/>
        <v>14</v>
      </c>
      <c r="U9" s="88">
        <v>0</v>
      </c>
      <c r="V9" s="168">
        <v>2</v>
      </c>
      <c r="W9" s="168">
        <v>5</v>
      </c>
      <c r="X9" s="88">
        <v>0</v>
      </c>
      <c r="Y9" s="88">
        <v>0</v>
      </c>
      <c r="Z9" s="88">
        <v>0</v>
      </c>
      <c r="AA9" s="88">
        <v>3</v>
      </c>
      <c r="AB9" s="88">
        <v>3</v>
      </c>
      <c r="AC9">
        <f t="shared" si="2"/>
        <v>14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0</v>
      </c>
      <c r="K10" s="88">
        <v>3</v>
      </c>
      <c r="L10" s="88">
        <v>1</v>
      </c>
      <c r="M10" s="88">
        <v>3</v>
      </c>
      <c r="N10" s="88">
        <v>0</v>
      </c>
      <c r="O10" s="89">
        <f t="shared" si="0"/>
        <v>7</v>
      </c>
      <c r="P10" s="88">
        <v>7</v>
      </c>
      <c r="Q10" s="88">
        <v>0</v>
      </c>
      <c r="R10" s="88">
        <v>0</v>
      </c>
      <c r="S10" s="88">
        <v>0</v>
      </c>
      <c r="T10" s="89">
        <f t="shared" si="1"/>
        <v>7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2</v>
      </c>
      <c r="AC10">
        <f t="shared" si="2"/>
        <v>7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0"/>
        <v>0</v>
      </c>
      <c r="P11" s="88"/>
      <c r="Q11" s="88"/>
      <c r="R11" s="88"/>
      <c r="S11" s="88"/>
      <c r="T11" s="89">
        <f t="shared" si="1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2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0"/>
        <v>0</v>
      </c>
      <c r="P12" s="88"/>
      <c r="Q12" s="88"/>
      <c r="R12" s="88"/>
      <c r="S12" s="88"/>
      <c r="T12" s="89">
        <f t="shared" si="1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2"/>
        <v>0</v>
      </c>
    </row>
    <row r="13" spans="1:29" ht="13.5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9</v>
      </c>
      <c r="J13" s="88">
        <v>45</v>
      </c>
      <c r="K13" s="88">
        <v>17</v>
      </c>
      <c r="L13" s="88">
        <v>6</v>
      </c>
      <c r="M13" s="88">
        <v>35</v>
      </c>
      <c r="N13" s="88">
        <v>0</v>
      </c>
      <c r="O13" s="89">
        <f t="shared" si="0"/>
        <v>112</v>
      </c>
      <c r="P13" s="88">
        <v>58</v>
      </c>
      <c r="Q13" s="88">
        <v>5</v>
      </c>
      <c r="R13" s="88">
        <v>49</v>
      </c>
      <c r="S13" s="88">
        <v>0</v>
      </c>
      <c r="T13" s="89">
        <f t="shared" si="1"/>
        <v>112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1</v>
      </c>
      <c r="AC13">
        <f t="shared" si="2"/>
        <v>112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6</v>
      </c>
      <c r="J14" s="88">
        <v>26</v>
      </c>
      <c r="K14" s="88">
        <v>28</v>
      </c>
      <c r="L14" s="88">
        <v>13</v>
      </c>
      <c r="M14" s="88">
        <v>74</v>
      </c>
      <c r="N14" s="88">
        <v>0</v>
      </c>
      <c r="O14" s="89">
        <f t="shared" si="0"/>
        <v>147</v>
      </c>
      <c r="P14" s="88">
        <v>54</v>
      </c>
      <c r="Q14" s="88">
        <v>13</v>
      </c>
      <c r="R14" s="88">
        <v>80</v>
      </c>
      <c r="S14" s="88">
        <v>0</v>
      </c>
      <c r="T14" s="89">
        <f t="shared" si="1"/>
        <v>147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2"/>
        <v>147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10</v>
      </c>
      <c r="J15" s="88">
        <v>100</v>
      </c>
      <c r="K15" s="88">
        <v>53</v>
      </c>
      <c r="L15" s="88">
        <v>18</v>
      </c>
      <c r="M15" s="88">
        <v>114</v>
      </c>
      <c r="N15" s="88">
        <v>0</v>
      </c>
      <c r="O15" s="89">
        <f t="shared" si="0"/>
        <v>295</v>
      </c>
      <c r="P15" s="88">
        <v>134</v>
      </c>
      <c r="Q15" s="88">
        <v>147</v>
      </c>
      <c r="R15" s="88">
        <v>12</v>
      </c>
      <c r="S15" s="88">
        <v>2</v>
      </c>
      <c r="T15" s="89">
        <f t="shared" si="1"/>
        <v>295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4</v>
      </c>
      <c r="AC15">
        <f t="shared" si="2"/>
        <v>295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3</v>
      </c>
      <c r="J16" s="88">
        <v>8</v>
      </c>
      <c r="K16" s="88">
        <v>0</v>
      </c>
      <c r="L16" s="88">
        <v>1</v>
      </c>
      <c r="M16" s="88">
        <v>42</v>
      </c>
      <c r="N16" s="88">
        <v>0</v>
      </c>
      <c r="O16" s="89">
        <f t="shared" si="0"/>
        <v>54</v>
      </c>
      <c r="P16" s="88">
        <v>14</v>
      </c>
      <c r="Q16" s="88">
        <v>0</v>
      </c>
      <c r="R16" s="88">
        <v>40</v>
      </c>
      <c r="S16" s="88">
        <v>0</v>
      </c>
      <c r="T16" s="89">
        <f t="shared" si="1"/>
        <v>54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2"/>
        <v>54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4</v>
      </c>
      <c r="K17" s="88">
        <v>1</v>
      </c>
      <c r="L17" s="88">
        <v>5</v>
      </c>
      <c r="M17" s="88">
        <v>21</v>
      </c>
      <c r="N17" s="88">
        <v>0</v>
      </c>
      <c r="O17" s="89">
        <f>SUM(I17:N17)</f>
        <v>31</v>
      </c>
      <c r="P17" s="88">
        <v>4</v>
      </c>
      <c r="Q17" s="88">
        <v>25</v>
      </c>
      <c r="R17" s="88">
        <v>0</v>
      </c>
      <c r="S17" s="88">
        <v>2</v>
      </c>
      <c r="T17" s="89">
        <f t="shared" si="1"/>
        <v>31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>
        <f t="shared" si="2"/>
        <v>31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6</v>
      </c>
      <c r="J18" s="88">
        <v>21</v>
      </c>
      <c r="K18" s="88">
        <v>18</v>
      </c>
      <c r="L18" s="88">
        <v>3</v>
      </c>
      <c r="M18" s="88">
        <v>50</v>
      </c>
      <c r="N18" s="88">
        <v>0</v>
      </c>
      <c r="O18" s="89">
        <v>98</v>
      </c>
      <c r="P18" s="88">
        <v>7</v>
      </c>
      <c r="Q18" s="88">
        <v>7</v>
      </c>
      <c r="R18" s="88">
        <v>54</v>
      </c>
      <c r="S18" s="88">
        <v>31</v>
      </c>
      <c r="T18" s="89">
        <v>99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2"/>
        <v>99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25</v>
      </c>
      <c r="K19" s="88">
        <v>16</v>
      </c>
      <c r="L19" s="88">
        <v>11</v>
      </c>
      <c r="M19" s="88">
        <v>32</v>
      </c>
      <c r="N19" s="88">
        <v>0</v>
      </c>
      <c r="O19" s="89">
        <f t="shared" si="0"/>
        <v>90</v>
      </c>
      <c r="P19" s="88">
        <v>83</v>
      </c>
      <c r="Q19" s="88">
        <v>4</v>
      </c>
      <c r="R19" s="88">
        <v>1</v>
      </c>
      <c r="S19" s="88">
        <v>2</v>
      </c>
      <c r="T19" s="89">
        <f t="shared" si="1"/>
        <v>90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10</v>
      </c>
      <c r="AC19">
        <f t="shared" si="2"/>
        <v>90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3</v>
      </c>
      <c r="J20" s="88">
        <v>23</v>
      </c>
      <c r="K20" s="88">
        <v>15</v>
      </c>
      <c r="L20" s="88">
        <v>5</v>
      </c>
      <c r="M20" s="88">
        <v>47</v>
      </c>
      <c r="N20" s="88">
        <v>0</v>
      </c>
      <c r="O20" s="89">
        <f t="shared" si="0"/>
        <v>93</v>
      </c>
      <c r="P20" s="88">
        <v>33</v>
      </c>
      <c r="Q20" s="88">
        <v>15</v>
      </c>
      <c r="R20" s="88">
        <v>45</v>
      </c>
      <c r="S20" s="88">
        <v>0</v>
      </c>
      <c r="T20" s="89">
        <f t="shared" si="1"/>
        <v>93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2"/>
        <v>93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17</v>
      </c>
      <c r="J21" s="88">
        <v>42</v>
      </c>
      <c r="K21" s="88">
        <v>16</v>
      </c>
      <c r="L21" s="88">
        <v>11</v>
      </c>
      <c r="M21" s="88">
        <v>132</v>
      </c>
      <c r="N21" s="88">
        <v>0</v>
      </c>
      <c r="O21" s="89">
        <f t="shared" si="0"/>
        <v>218</v>
      </c>
      <c r="P21" s="88">
        <v>164</v>
      </c>
      <c r="Q21" s="88">
        <v>21</v>
      </c>
      <c r="R21" s="88">
        <v>33</v>
      </c>
      <c r="S21" s="88">
        <v>0</v>
      </c>
      <c r="T21" s="89">
        <f t="shared" si="1"/>
        <v>218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2"/>
        <v>218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10</v>
      </c>
      <c r="J22" s="88">
        <v>63</v>
      </c>
      <c r="K22" s="88">
        <v>24</v>
      </c>
      <c r="L22" s="88">
        <v>21</v>
      </c>
      <c r="M22" s="88">
        <v>100</v>
      </c>
      <c r="N22" s="88">
        <v>0</v>
      </c>
      <c r="O22" s="89">
        <f t="shared" si="0"/>
        <v>218</v>
      </c>
      <c r="P22" s="88">
        <v>164</v>
      </c>
      <c r="Q22" s="88">
        <v>2</v>
      </c>
      <c r="R22" s="88">
        <v>52</v>
      </c>
      <c r="S22" s="88">
        <v>0</v>
      </c>
      <c r="T22" s="89">
        <f t="shared" si="1"/>
        <v>218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2"/>
        <v>218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1</v>
      </c>
      <c r="G23" s="88">
        <v>0</v>
      </c>
      <c r="H23" s="89">
        <v>1</v>
      </c>
      <c r="I23" s="88">
        <v>4</v>
      </c>
      <c r="J23" s="88">
        <v>55</v>
      </c>
      <c r="K23" s="88">
        <v>23</v>
      </c>
      <c r="L23" s="88">
        <v>13</v>
      </c>
      <c r="M23" s="88">
        <v>115</v>
      </c>
      <c r="N23" s="88">
        <v>0</v>
      </c>
      <c r="O23" s="89">
        <f t="shared" si="0"/>
        <v>210</v>
      </c>
      <c r="P23" s="88">
        <v>125</v>
      </c>
      <c r="Q23" s="88">
        <v>86</v>
      </c>
      <c r="R23" s="88">
        <v>0</v>
      </c>
      <c r="S23" s="88">
        <v>0</v>
      </c>
      <c r="T23" s="89">
        <f t="shared" si="1"/>
        <v>211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2"/>
        <v>211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14</v>
      </c>
      <c r="K24" s="88">
        <v>16</v>
      </c>
      <c r="L24" s="88">
        <v>2</v>
      </c>
      <c r="M24" s="88">
        <v>51</v>
      </c>
      <c r="N24" s="88">
        <v>0</v>
      </c>
      <c r="O24" s="89">
        <f t="shared" si="0"/>
        <v>86</v>
      </c>
      <c r="P24" s="88">
        <v>40</v>
      </c>
      <c r="Q24" s="88">
        <v>42</v>
      </c>
      <c r="R24" s="88">
        <v>4</v>
      </c>
      <c r="S24" s="88">
        <v>0</v>
      </c>
      <c r="T24" s="89">
        <f t="shared" si="1"/>
        <v>86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2"/>
        <v>86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4</v>
      </c>
      <c r="J25" s="88">
        <v>9</v>
      </c>
      <c r="K25" s="88">
        <v>7</v>
      </c>
      <c r="L25" s="88">
        <v>2</v>
      </c>
      <c r="M25" s="88">
        <v>12</v>
      </c>
      <c r="N25" s="88">
        <v>0</v>
      </c>
      <c r="O25" s="89">
        <f t="shared" si="0"/>
        <v>34</v>
      </c>
      <c r="P25" s="88">
        <v>23</v>
      </c>
      <c r="Q25" s="88">
        <v>9</v>
      </c>
      <c r="R25" s="88">
        <v>2</v>
      </c>
      <c r="S25" s="88">
        <v>0</v>
      </c>
      <c r="T25" s="89">
        <f t="shared" si="1"/>
        <v>34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2"/>
        <v>34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5</v>
      </c>
      <c r="J26" s="88">
        <v>55</v>
      </c>
      <c r="K26" s="88">
        <v>22</v>
      </c>
      <c r="L26" s="88">
        <v>3</v>
      </c>
      <c r="M26" s="88">
        <v>48</v>
      </c>
      <c r="N26" s="88">
        <v>0</v>
      </c>
      <c r="O26" s="89">
        <f t="shared" si="0"/>
        <v>133</v>
      </c>
      <c r="P26" s="88">
        <v>45</v>
      </c>
      <c r="Q26" s="88">
        <v>10</v>
      </c>
      <c r="R26" s="88">
        <v>40</v>
      </c>
      <c r="S26" s="88">
        <v>38</v>
      </c>
      <c r="T26" s="89">
        <f t="shared" si="1"/>
        <v>133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2"/>
        <v>133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28</v>
      </c>
      <c r="J27" s="88">
        <v>62</v>
      </c>
      <c r="K27" s="88">
        <v>32</v>
      </c>
      <c r="L27" s="88">
        <v>35</v>
      </c>
      <c r="M27" s="88">
        <v>83</v>
      </c>
      <c r="N27" s="88">
        <v>0</v>
      </c>
      <c r="O27" s="89">
        <v>240</v>
      </c>
      <c r="P27" s="88">
        <v>117</v>
      </c>
      <c r="Q27" s="88">
        <v>30</v>
      </c>
      <c r="R27" s="88">
        <v>93</v>
      </c>
      <c r="S27" s="88">
        <v>0</v>
      </c>
      <c r="T27" s="89">
        <v>240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2"/>
        <v>240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>
        <f t="shared" si="0"/>
        <v>0</v>
      </c>
      <c r="P28" s="88"/>
      <c r="Q28" s="88"/>
      <c r="R28" s="88"/>
      <c r="S28" s="88"/>
      <c r="T28" s="89">
        <f t="shared" si="1"/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2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0"/>
        <v>0</v>
      </c>
      <c r="P29" s="88"/>
      <c r="Q29" s="88"/>
      <c r="R29" s="88"/>
      <c r="S29" s="88"/>
      <c r="T29" s="89">
        <f t="shared" si="1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2"/>
        <v>0</v>
      </c>
    </row>
    <row r="30" spans="1:29" ht="13.5" thickBot="1">
      <c r="A30" s="36" t="s">
        <v>55</v>
      </c>
      <c r="B30" s="88">
        <v>0</v>
      </c>
      <c r="C30" s="88">
        <v>1</v>
      </c>
      <c r="D30" s="88">
        <v>1</v>
      </c>
      <c r="E30" s="88">
        <v>0</v>
      </c>
      <c r="F30" s="88">
        <v>0</v>
      </c>
      <c r="G30" s="88">
        <v>0</v>
      </c>
      <c r="H30" s="89">
        <v>2</v>
      </c>
      <c r="I30" s="88">
        <v>13</v>
      </c>
      <c r="J30" s="88">
        <v>91</v>
      </c>
      <c r="K30" s="88">
        <v>34</v>
      </c>
      <c r="L30" s="88">
        <v>21</v>
      </c>
      <c r="M30" s="88">
        <v>49</v>
      </c>
      <c r="N30" s="88">
        <v>0</v>
      </c>
      <c r="O30" s="89">
        <f t="shared" si="0"/>
        <v>208</v>
      </c>
      <c r="P30" s="88">
        <v>138</v>
      </c>
      <c r="Q30" s="88">
        <v>22</v>
      </c>
      <c r="R30" s="88">
        <v>49</v>
      </c>
      <c r="S30" s="88">
        <v>1</v>
      </c>
      <c r="T30" s="89">
        <f t="shared" si="1"/>
        <v>210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>
        <f t="shared" si="2"/>
        <v>210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2</v>
      </c>
      <c r="K31" s="88">
        <v>0</v>
      </c>
      <c r="L31" s="88">
        <v>0</v>
      </c>
      <c r="M31" s="88">
        <v>0</v>
      </c>
      <c r="N31" s="88">
        <v>0</v>
      </c>
      <c r="O31" s="89">
        <f t="shared" si="0"/>
        <v>2</v>
      </c>
      <c r="P31" s="88">
        <v>2</v>
      </c>
      <c r="Q31" s="88">
        <v>0</v>
      </c>
      <c r="R31" s="88">
        <v>0</v>
      </c>
      <c r="S31" s="88">
        <v>0</v>
      </c>
      <c r="T31" s="89">
        <f t="shared" si="1"/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2"/>
        <v>2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7</v>
      </c>
      <c r="J32" s="88">
        <v>37</v>
      </c>
      <c r="K32" s="88">
        <v>26</v>
      </c>
      <c r="L32" s="88">
        <v>10</v>
      </c>
      <c r="M32" s="88">
        <v>34</v>
      </c>
      <c r="N32" s="88">
        <v>0</v>
      </c>
      <c r="O32" s="89">
        <f t="shared" si="0"/>
        <v>114</v>
      </c>
      <c r="P32" s="88">
        <v>62</v>
      </c>
      <c r="Q32" s="88">
        <v>18</v>
      </c>
      <c r="R32" s="88">
        <v>30</v>
      </c>
      <c r="S32" s="88">
        <v>4</v>
      </c>
      <c r="T32" s="89">
        <f t="shared" si="1"/>
        <v>114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2"/>
        <v>114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0"/>
        <v>0</v>
      </c>
      <c r="P33" s="88"/>
      <c r="Q33" s="88"/>
      <c r="R33" s="88"/>
      <c r="S33" s="88"/>
      <c r="T33" s="89">
        <f t="shared" si="1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2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9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0</v>
      </c>
      <c r="AC34">
        <f t="shared" si="2"/>
        <v>0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3</v>
      </c>
      <c r="J35" s="92">
        <v>19</v>
      </c>
      <c r="K35" s="92">
        <v>12</v>
      </c>
      <c r="L35" s="92">
        <v>2</v>
      </c>
      <c r="M35" s="92">
        <v>16</v>
      </c>
      <c r="N35" s="92">
        <v>0</v>
      </c>
      <c r="O35" s="89">
        <v>52</v>
      </c>
      <c r="P35" s="92">
        <v>28</v>
      </c>
      <c r="Q35" s="92">
        <v>16</v>
      </c>
      <c r="R35" s="92">
        <v>8</v>
      </c>
      <c r="S35" s="92">
        <v>0</v>
      </c>
      <c r="T35" s="89">
        <v>52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2"/>
        <v>52</v>
      </c>
    </row>
    <row r="36" spans="1:29" ht="13.5" thickBot="1">
      <c r="A36" s="33" t="s">
        <v>62</v>
      </c>
      <c r="B36" s="88">
        <f aca="true" t="shared" si="3" ref="B36:AB36">SUM(B7:B35)</f>
        <v>0</v>
      </c>
      <c r="C36" s="88">
        <f t="shared" si="3"/>
        <v>1</v>
      </c>
      <c r="D36" s="88">
        <f t="shared" si="3"/>
        <v>1</v>
      </c>
      <c r="E36" s="88">
        <f t="shared" si="3"/>
        <v>0</v>
      </c>
      <c r="F36" s="88">
        <f t="shared" si="3"/>
        <v>2</v>
      </c>
      <c r="G36" s="88">
        <f t="shared" si="3"/>
        <v>0</v>
      </c>
      <c r="H36" s="88">
        <f aca="true" t="shared" si="4" ref="H36:O36">SUM(H7:H35)</f>
        <v>4</v>
      </c>
      <c r="I36" s="88">
        <f t="shared" si="4"/>
        <v>137</v>
      </c>
      <c r="J36" s="88">
        <f t="shared" si="4"/>
        <v>727</v>
      </c>
      <c r="K36" s="88">
        <f t="shared" si="4"/>
        <v>379</v>
      </c>
      <c r="L36" s="88">
        <f t="shared" si="4"/>
        <v>192</v>
      </c>
      <c r="M36" s="88">
        <f t="shared" si="4"/>
        <v>1096</v>
      </c>
      <c r="N36" s="88">
        <f t="shared" si="4"/>
        <v>0</v>
      </c>
      <c r="O36" s="88">
        <f t="shared" si="4"/>
        <v>2531</v>
      </c>
      <c r="P36" s="88">
        <f t="shared" si="3"/>
        <v>1339</v>
      </c>
      <c r="Q36" s="88">
        <f t="shared" si="3"/>
        <v>476</v>
      </c>
      <c r="R36" s="88">
        <f t="shared" si="3"/>
        <v>640</v>
      </c>
      <c r="S36" s="88">
        <f t="shared" si="3"/>
        <v>80</v>
      </c>
      <c r="T36" s="88">
        <f>SUM(T7:T35)</f>
        <v>2535</v>
      </c>
      <c r="U36" s="88">
        <f t="shared" si="3"/>
        <v>0</v>
      </c>
      <c r="V36" s="88">
        <f t="shared" si="3"/>
        <v>2</v>
      </c>
      <c r="W36" s="88">
        <f t="shared" si="3"/>
        <v>5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99</v>
      </c>
      <c r="AB36" s="88">
        <f t="shared" si="3"/>
        <v>61</v>
      </c>
      <c r="AC36">
        <f>SUM(P36:S36)</f>
        <v>2535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137</v>
      </c>
      <c r="K40" s="36">
        <f>C36+J36</f>
        <v>728</v>
      </c>
      <c r="L40" s="36">
        <f>D36+K36</f>
        <v>380</v>
      </c>
      <c r="M40" s="36">
        <f>E36+F36+L36+M36</f>
        <v>1290</v>
      </c>
      <c r="N40" s="36">
        <f>G36+N36</f>
        <v>0</v>
      </c>
      <c r="O40" s="36">
        <f>SUM(J40:N40)</f>
        <v>2535</v>
      </c>
      <c r="P40" s="36">
        <f>P36</f>
        <v>1339</v>
      </c>
      <c r="Q40" s="36">
        <f>Q36</f>
        <v>476</v>
      </c>
      <c r="R40" s="36">
        <f>R36</f>
        <v>640</v>
      </c>
      <c r="S40" s="36">
        <f>S36</f>
        <v>80</v>
      </c>
      <c r="T40" s="156">
        <f>SUM(P40:S40)</f>
        <v>2535</v>
      </c>
      <c r="U40" s="113"/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3">
      <selection activeCell="B34" sqref="B34:AB34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4.140625" style="0" customWidth="1"/>
    <col min="10" max="10" width="4.0039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6" width="4.421875" style="0" customWidth="1"/>
    <col min="17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44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0</v>
      </c>
      <c r="L7" s="88">
        <v>1</v>
      </c>
      <c r="M7" s="88">
        <v>0</v>
      </c>
      <c r="N7" s="88">
        <v>0</v>
      </c>
      <c r="O7" s="89">
        <v>1</v>
      </c>
      <c r="P7" s="88">
        <v>1</v>
      </c>
      <c r="Q7" s="88">
        <v>0</v>
      </c>
      <c r="R7" s="88">
        <v>0</v>
      </c>
      <c r="S7" s="88">
        <v>0</v>
      </c>
      <c r="T7" s="89">
        <v>1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>
        <f>SUM(P7:S7)</f>
        <v>1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19</v>
      </c>
      <c r="K8" s="88">
        <v>4</v>
      </c>
      <c r="L8" s="88">
        <v>7</v>
      </c>
      <c r="M8" s="88">
        <v>20</v>
      </c>
      <c r="N8" s="88">
        <v>0</v>
      </c>
      <c r="O8" s="89">
        <f aca="true" t="shared" si="0" ref="O8:O19">SUM(I8:N8)</f>
        <v>52</v>
      </c>
      <c r="P8" s="88">
        <v>17</v>
      </c>
      <c r="Q8" s="88">
        <v>5</v>
      </c>
      <c r="R8" s="88">
        <v>30</v>
      </c>
      <c r="S8" s="88">
        <v>0</v>
      </c>
      <c r="T8" s="89">
        <f aca="true" t="shared" si="1" ref="T8:T33">SUM(P8:S8)</f>
        <v>52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2" ref="AC8:AC36">SUM(P8:S8)</f>
        <v>52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4</v>
      </c>
      <c r="K9" s="88">
        <v>1</v>
      </c>
      <c r="L9" s="88">
        <v>0</v>
      </c>
      <c r="M9" s="88">
        <v>0</v>
      </c>
      <c r="N9" s="88">
        <v>0</v>
      </c>
      <c r="O9" s="89">
        <f t="shared" si="0"/>
        <v>5</v>
      </c>
      <c r="P9" s="88">
        <v>5</v>
      </c>
      <c r="Q9" s="88">
        <v>0</v>
      </c>
      <c r="R9" s="88">
        <v>0</v>
      </c>
      <c r="S9" s="88">
        <v>0</v>
      </c>
      <c r="T9" s="89">
        <f t="shared" si="1"/>
        <v>5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3</v>
      </c>
      <c r="AB9" s="88">
        <v>2</v>
      </c>
      <c r="AC9">
        <f t="shared" si="2"/>
        <v>5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2</v>
      </c>
      <c r="J10" s="88">
        <v>0</v>
      </c>
      <c r="K10" s="88">
        <v>3</v>
      </c>
      <c r="L10" s="88">
        <v>0</v>
      </c>
      <c r="M10" s="88">
        <v>2</v>
      </c>
      <c r="N10" s="88">
        <v>0</v>
      </c>
      <c r="O10" s="89">
        <v>7</v>
      </c>
      <c r="P10" s="88">
        <v>5</v>
      </c>
      <c r="Q10" s="88">
        <v>2</v>
      </c>
      <c r="R10" s="88">
        <v>0</v>
      </c>
      <c r="S10" s="88">
        <v>0</v>
      </c>
      <c r="T10" s="89">
        <v>7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3</v>
      </c>
      <c r="AC10">
        <f t="shared" si="2"/>
        <v>7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t="shared" si="0"/>
        <v>0</v>
      </c>
      <c r="P11" s="88"/>
      <c r="Q11" s="88"/>
      <c r="R11" s="88"/>
      <c r="S11" s="88"/>
      <c r="T11" s="89">
        <f t="shared" si="1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2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0"/>
        <v>0</v>
      </c>
      <c r="P12" s="88"/>
      <c r="Q12" s="88"/>
      <c r="R12" s="88"/>
      <c r="S12" s="88"/>
      <c r="T12" s="89">
        <f t="shared" si="1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2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/>
      <c r="I13" s="88"/>
      <c r="J13" s="88"/>
      <c r="K13" s="88"/>
      <c r="L13" s="88"/>
      <c r="M13" s="88"/>
      <c r="N13" s="88"/>
      <c r="O13" s="89">
        <f>SUM(I13:N13)</f>
        <v>0</v>
      </c>
      <c r="P13" s="88"/>
      <c r="Q13" s="88"/>
      <c r="R13" s="88"/>
      <c r="S13" s="88"/>
      <c r="T13" s="89">
        <f t="shared" si="1"/>
        <v>0</v>
      </c>
      <c r="U13" s="88"/>
      <c r="V13" s="89"/>
      <c r="W13" s="89"/>
      <c r="X13" s="88"/>
      <c r="Y13" s="88"/>
      <c r="Z13" s="88"/>
      <c r="AA13" s="88"/>
      <c r="AB13" s="88"/>
      <c r="AC13">
        <f t="shared" si="2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10</v>
      </c>
      <c r="J14" s="88">
        <v>32</v>
      </c>
      <c r="K14" s="88">
        <v>19</v>
      </c>
      <c r="L14" s="88">
        <v>12</v>
      </c>
      <c r="M14" s="88">
        <v>71</v>
      </c>
      <c r="N14" s="88">
        <v>0</v>
      </c>
      <c r="O14" s="89">
        <v>144</v>
      </c>
      <c r="P14" s="88">
        <v>51</v>
      </c>
      <c r="Q14" s="88">
        <v>5</v>
      </c>
      <c r="R14" s="88">
        <v>88</v>
      </c>
      <c r="S14" s="88">
        <v>0</v>
      </c>
      <c r="T14" s="89">
        <v>144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2"/>
        <v>144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70</v>
      </c>
      <c r="K15" s="88">
        <v>44</v>
      </c>
      <c r="L15" s="88">
        <v>18</v>
      </c>
      <c r="M15" s="88">
        <v>90</v>
      </c>
      <c r="N15" s="88">
        <v>0</v>
      </c>
      <c r="O15" s="89">
        <f t="shared" si="0"/>
        <v>235</v>
      </c>
      <c r="P15" s="88">
        <v>95</v>
      </c>
      <c r="Q15" s="88">
        <v>124</v>
      </c>
      <c r="R15" s="88">
        <v>16</v>
      </c>
      <c r="S15" s="88">
        <v>0</v>
      </c>
      <c r="T15" s="89">
        <f t="shared" si="1"/>
        <v>235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2"/>
        <v>235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2</v>
      </c>
      <c r="J16" s="88">
        <v>4</v>
      </c>
      <c r="K16" s="88">
        <v>6</v>
      </c>
      <c r="L16" s="88">
        <v>0</v>
      </c>
      <c r="M16" s="88">
        <v>29</v>
      </c>
      <c r="N16" s="88">
        <v>0</v>
      </c>
      <c r="O16" s="89">
        <v>41</v>
      </c>
      <c r="P16" s="88">
        <v>11</v>
      </c>
      <c r="Q16" s="88">
        <v>0</v>
      </c>
      <c r="R16" s="88">
        <v>30</v>
      </c>
      <c r="S16" s="88">
        <v>0</v>
      </c>
      <c r="T16" s="89">
        <v>41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2"/>
        <v>41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3</v>
      </c>
      <c r="K17" s="88">
        <v>4</v>
      </c>
      <c r="L17" s="88">
        <v>3</v>
      </c>
      <c r="M17" s="88">
        <v>14</v>
      </c>
      <c r="N17" s="88">
        <v>0</v>
      </c>
      <c r="O17" s="89">
        <f>SUM(I17:N17)</f>
        <v>25</v>
      </c>
      <c r="P17" s="88">
        <v>5</v>
      </c>
      <c r="Q17" s="88">
        <v>5</v>
      </c>
      <c r="R17" s="88">
        <v>15</v>
      </c>
      <c r="S17" s="88"/>
      <c r="T17" s="89">
        <f t="shared" si="1"/>
        <v>25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2"/>
        <v>25</v>
      </c>
    </row>
    <row r="18" spans="1:29" ht="13.5" thickBot="1">
      <c r="A18" s="36" t="s">
        <v>46</v>
      </c>
      <c r="B18" s="88">
        <v>1</v>
      </c>
      <c r="C18" s="88">
        <v>0</v>
      </c>
      <c r="D18" s="88">
        <v>1</v>
      </c>
      <c r="E18" s="88">
        <v>0</v>
      </c>
      <c r="F18" s="88">
        <v>2</v>
      </c>
      <c r="G18" s="88">
        <v>0</v>
      </c>
      <c r="H18" s="89">
        <v>4</v>
      </c>
      <c r="I18" s="88">
        <v>7</v>
      </c>
      <c r="J18" s="88">
        <v>36</v>
      </c>
      <c r="K18" s="88">
        <v>10</v>
      </c>
      <c r="L18" s="88">
        <v>8</v>
      </c>
      <c r="M18" s="88">
        <v>46</v>
      </c>
      <c r="N18" s="88">
        <v>0</v>
      </c>
      <c r="O18" s="89">
        <v>107</v>
      </c>
      <c r="P18" s="88">
        <v>6</v>
      </c>
      <c r="Q18" s="88">
        <v>12</v>
      </c>
      <c r="R18" s="88">
        <v>46</v>
      </c>
      <c r="S18" s="88">
        <v>47</v>
      </c>
      <c r="T18" s="89">
        <v>111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2"/>
        <v>111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3</v>
      </c>
      <c r="J19" s="88">
        <v>31</v>
      </c>
      <c r="K19" s="88">
        <v>6</v>
      </c>
      <c r="L19" s="88">
        <v>16</v>
      </c>
      <c r="M19" s="88">
        <v>44</v>
      </c>
      <c r="N19" s="88">
        <v>0</v>
      </c>
      <c r="O19" s="89">
        <f t="shared" si="0"/>
        <v>100</v>
      </c>
      <c r="P19" s="88">
        <v>81</v>
      </c>
      <c r="Q19" s="88">
        <v>13</v>
      </c>
      <c r="R19" s="88">
        <v>4</v>
      </c>
      <c r="S19" s="88">
        <v>2</v>
      </c>
      <c r="T19" s="89">
        <f t="shared" si="1"/>
        <v>100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11</v>
      </c>
      <c r="AC19">
        <f t="shared" si="2"/>
        <v>100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15</v>
      </c>
      <c r="K20" s="88">
        <v>7</v>
      </c>
      <c r="L20" s="88">
        <v>2</v>
      </c>
      <c r="M20" s="88">
        <v>56</v>
      </c>
      <c r="N20" s="88">
        <v>1</v>
      </c>
      <c r="O20" s="89">
        <f>SUM(I20:N20)</f>
        <v>82</v>
      </c>
      <c r="P20" s="88">
        <v>23</v>
      </c>
      <c r="Q20" s="88">
        <v>3</v>
      </c>
      <c r="R20" s="88">
        <v>35</v>
      </c>
      <c r="S20" s="88">
        <v>21</v>
      </c>
      <c r="T20" s="89">
        <f>SUM(P20:S20)</f>
        <v>82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4</v>
      </c>
      <c r="AC20">
        <f t="shared" si="2"/>
        <v>82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4</v>
      </c>
      <c r="J21" s="88">
        <v>35</v>
      </c>
      <c r="K21" s="88">
        <v>26</v>
      </c>
      <c r="L21" s="88">
        <v>11</v>
      </c>
      <c r="M21" s="88">
        <v>119</v>
      </c>
      <c r="N21" s="88">
        <v>0</v>
      </c>
      <c r="O21" s="89">
        <f>SUM(I21:N21)</f>
        <v>195</v>
      </c>
      <c r="P21" s="88">
        <v>162</v>
      </c>
      <c r="Q21" s="88">
        <v>9</v>
      </c>
      <c r="R21" s="88">
        <v>24</v>
      </c>
      <c r="S21" s="88">
        <v>0</v>
      </c>
      <c r="T21" s="89">
        <f t="shared" si="1"/>
        <v>195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2"/>
        <v>195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4</v>
      </c>
      <c r="J22" s="88">
        <v>54</v>
      </c>
      <c r="K22" s="88">
        <v>24</v>
      </c>
      <c r="L22" s="88">
        <v>13</v>
      </c>
      <c r="M22" s="88">
        <v>116</v>
      </c>
      <c r="N22" s="88">
        <v>0</v>
      </c>
      <c r="O22" s="89">
        <f>SUM(I22:N22)</f>
        <v>211</v>
      </c>
      <c r="P22" s="88">
        <v>134</v>
      </c>
      <c r="Q22" s="88">
        <v>59</v>
      </c>
      <c r="R22" s="88">
        <v>18</v>
      </c>
      <c r="S22" s="88">
        <v>0</v>
      </c>
      <c r="T22" s="89">
        <f>SUM(P22:S22)</f>
        <v>211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2"/>
        <v>211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1</v>
      </c>
      <c r="H23" s="89">
        <v>1</v>
      </c>
      <c r="I23" s="88">
        <v>6</v>
      </c>
      <c r="J23" s="88">
        <v>65</v>
      </c>
      <c r="K23" s="88">
        <v>23</v>
      </c>
      <c r="L23" s="88">
        <v>12</v>
      </c>
      <c r="M23" s="88">
        <v>88</v>
      </c>
      <c r="N23" s="88">
        <v>1</v>
      </c>
      <c r="O23" s="89">
        <v>195</v>
      </c>
      <c r="P23" s="88">
        <v>76</v>
      </c>
      <c r="Q23" s="88">
        <v>115</v>
      </c>
      <c r="R23" s="88">
        <v>5</v>
      </c>
      <c r="S23" s="88">
        <v>0</v>
      </c>
      <c r="T23" s="89">
        <v>196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4</v>
      </c>
      <c r="AC23">
        <f t="shared" si="2"/>
        <v>196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6</v>
      </c>
      <c r="J24" s="88">
        <v>23</v>
      </c>
      <c r="K24" s="88">
        <v>16</v>
      </c>
      <c r="L24" s="88">
        <v>5</v>
      </c>
      <c r="M24" s="88">
        <v>48</v>
      </c>
      <c r="N24" s="88">
        <v>0</v>
      </c>
      <c r="O24" s="89">
        <v>98</v>
      </c>
      <c r="P24" s="88">
        <v>50</v>
      </c>
      <c r="Q24" s="88">
        <v>44</v>
      </c>
      <c r="R24" s="88">
        <v>4</v>
      </c>
      <c r="S24" s="88">
        <v>0</v>
      </c>
      <c r="T24" s="89">
        <v>98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2"/>
        <v>98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8</v>
      </c>
      <c r="J25" s="88">
        <v>16</v>
      </c>
      <c r="K25" s="88">
        <v>11</v>
      </c>
      <c r="L25" s="88">
        <v>3</v>
      </c>
      <c r="M25" s="88">
        <v>23</v>
      </c>
      <c r="N25" s="88">
        <v>0</v>
      </c>
      <c r="O25" s="89">
        <v>61</v>
      </c>
      <c r="P25" s="88">
        <v>40</v>
      </c>
      <c r="Q25" s="88">
        <v>11</v>
      </c>
      <c r="R25" s="88">
        <v>10</v>
      </c>
      <c r="S25" s="88">
        <v>0</v>
      </c>
      <c r="T25" s="89">
        <v>61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2"/>
        <v>61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10</v>
      </c>
      <c r="J26" s="88">
        <v>59</v>
      </c>
      <c r="K26" s="88">
        <v>27</v>
      </c>
      <c r="L26" s="88">
        <v>5</v>
      </c>
      <c r="M26" s="88">
        <v>58</v>
      </c>
      <c r="N26" s="88">
        <v>0</v>
      </c>
      <c r="O26" s="89">
        <f aca="true" t="shared" si="3" ref="O26:O33">SUM(I26:N26)</f>
        <v>159</v>
      </c>
      <c r="P26" s="88">
        <v>38</v>
      </c>
      <c r="Q26" s="88">
        <v>13</v>
      </c>
      <c r="R26" s="88">
        <v>73</v>
      </c>
      <c r="S26" s="88">
        <v>35</v>
      </c>
      <c r="T26" s="89">
        <f t="shared" si="1"/>
        <v>159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3</v>
      </c>
      <c r="AB26" s="88">
        <v>1</v>
      </c>
      <c r="AC26">
        <f t="shared" si="2"/>
        <v>159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1</v>
      </c>
      <c r="F27" s="88">
        <v>0</v>
      </c>
      <c r="G27" s="88">
        <v>0</v>
      </c>
      <c r="H27" s="89">
        <v>1</v>
      </c>
      <c r="I27" s="88">
        <v>11</v>
      </c>
      <c r="J27" s="88">
        <v>54</v>
      </c>
      <c r="K27" s="88">
        <v>35</v>
      </c>
      <c r="L27" s="88">
        <v>19</v>
      </c>
      <c r="M27" s="88">
        <v>108</v>
      </c>
      <c r="N27" s="88">
        <v>0</v>
      </c>
      <c r="O27" s="89">
        <v>227</v>
      </c>
      <c r="P27" s="88">
        <v>103</v>
      </c>
      <c r="Q27" s="88">
        <v>21</v>
      </c>
      <c r="R27" s="88">
        <v>104</v>
      </c>
      <c r="S27" s="88">
        <v>0</v>
      </c>
      <c r="T27" s="89">
        <v>228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6</v>
      </c>
      <c r="AC27">
        <f t="shared" si="2"/>
        <v>228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>
        <f t="shared" si="3"/>
        <v>0</v>
      </c>
      <c r="P28" s="88"/>
      <c r="Q28" s="88"/>
      <c r="R28" s="88"/>
      <c r="S28" s="88"/>
      <c r="T28" s="89">
        <f t="shared" si="1"/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2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3"/>
        <v>0</v>
      </c>
      <c r="P29" s="88"/>
      <c r="Q29" s="88"/>
      <c r="R29" s="88"/>
      <c r="S29" s="88"/>
      <c r="T29" s="89">
        <f t="shared" si="1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2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/>
      <c r="I30" s="88"/>
      <c r="J30" s="88"/>
      <c r="K30" s="88"/>
      <c r="L30" s="88"/>
      <c r="M30" s="88"/>
      <c r="N30" s="88"/>
      <c r="O30" s="89">
        <f t="shared" si="3"/>
        <v>0</v>
      </c>
      <c r="P30" s="88"/>
      <c r="Q30" s="88"/>
      <c r="R30" s="88"/>
      <c r="S30" s="88"/>
      <c r="T30" s="89">
        <f t="shared" si="1"/>
        <v>0</v>
      </c>
      <c r="U30" s="88"/>
      <c r="V30" s="89"/>
      <c r="W30" s="89"/>
      <c r="X30" s="88"/>
      <c r="Y30" s="88"/>
      <c r="Z30" s="88"/>
      <c r="AA30" s="88"/>
      <c r="AB30" s="88"/>
      <c r="AC30">
        <f t="shared" si="2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0</v>
      </c>
      <c r="L31" s="88">
        <v>0</v>
      </c>
      <c r="M31" s="88">
        <v>0</v>
      </c>
      <c r="N31" s="88">
        <v>0</v>
      </c>
      <c r="O31" s="89">
        <f t="shared" si="3"/>
        <v>1</v>
      </c>
      <c r="P31" s="88">
        <v>1</v>
      </c>
      <c r="Q31" s="88">
        <v>0</v>
      </c>
      <c r="R31" s="88">
        <v>0</v>
      </c>
      <c r="S31" s="88">
        <v>0</v>
      </c>
      <c r="T31" s="89">
        <f t="shared" si="1"/>
        <v>1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2"/>
        <v>1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15</v>
      </c>
      <c r="J32" s="88">
        <v>60</v>
      </c>
      <c r="K32" s="88">
        <v>27</v>
      </c>
      <c r="L32" s="88">
        <v>9</v>
      </c>
      <c r="M32" s="88">
        <v>18</v>
      </c>
      <c r="N32" s="88">
        <v>0</v>
      </c>
      <c r="O32" s="89">
        <f t="shared" si="3"/>
        <v>129</v>
      </c>
      <c r="P32" s="88">
        <v>72</v>
      </c>
      <c r="Q32" s="88">
        <v>35</v>
      </c>
      <c r="R32" s="88">
        <v>22</v>
      </c>
      <c r="S32" s="88">
        <v>0</v>
      </c>
      <c r="T32" s="89">
        <f t="shared" si="1"/>
        <v>129</v>
      </c>
      <c r="U32" s="88">
        <v>0</v>
      </c>
      <c r="V32" s="89">
        <v>1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2"/>
        <v>129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3"/>
        <v>0</v>
      </c>
      <c r="P33" s="88"/>
      <c r="Q33" s="88"/>
      <c r="R33" s="88"/>
      <c r="S33" s="88"/>
      <c r="T33" s="89">
        <f t="shared" si="1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2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6</v>
      </c>
      <c r="K34" s="88">
        <v>1</v>
      </c>
      <c r="L34" s="88">
        <v>0</v>
      </c>
      <c r="M34" s="88">
        <v>2</v>
      </c>
      <c r="N34" s="88">
        <v>0</v>
      </c>
      <c r="O34" s="89">
        <v>9</v>
      </c>
      <c r="P34" s="88">
        <v>9</v>
      </c>
      <c r="Q34" s="88">
        <v>0</v>
      </c>
      <c r="R34" s="88">
        <v>0</v>
      </c>
      <c r="S34" s="88">
        <v>0</v>
      </c>
      <c r="T34" s="89">
        <v>9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2"/>
        <v>9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5</v>
      </c>
      <c r="J35" s="92">
        <v>20</v>
      </c>
      <c r="K35" s="92">
        <v>9</v>
      </c>
      <c r="L35" s="92">
        <v>2</v>
      </c>
      <c r="M35" s="92">
        <v>12</v>
      </c>
      <c r="N35" s="92">
        <v>0</v>
      </c>
      <c r="O35" s="93">
        <v>48</v>
      </c>
      <c r="P35" s="92">
        <v>35</v>
      </c>
      <c r="Q35" s="92">
        <v>11</v>
      </c>
      <c r="R35" s="92">
        <v>2</v>
      </c>
      <c r="S35" s="92">
        <v>0</v>
      </c>
      <c r="T35" s="89">
        <v>48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2"/>
        <v>48</v>
      </c>
    </row>
    <row r="36" spans="1:29" ht="13.5" thickBot="1">
      <c r="A36" s="33" t="s">
        <v>62</v>
      </c>
      <c r="B36" s="88">
        <f aca="true" t="shared" si="4" ref="B36:AB36">SUM(B7:B35)</f>
        <v>1</v>
      </c>
      <c r="C36" s="88">
        <f t="shared" si="4"/>
        <v>0</v>
      </c>
      <c r="D36" s="88">
        <f t="shared" si="4"/>
        <v>1</v>
      </c>
      <c r="E36" s="88">
        <f t="shared" si="4"/>
        <v>1</v>
      </c>
      <c r="F36" s="88">
        <f t="shared" si="4"/>
        <v>2</v>
      </c>
      <c r="G36" s="88">
        <f t="shared" si="4"/>
        <v>1</v>
      </c>
      <c r="H36" s="88">
        <f t="shared" si="4"/>
        <v>6</v>
      </c>
      <c r="I36" s="88">
        <f t="shared" si="4"/>
        <v>110</v>
      </c>
      <c r="J36" s="88">
        <f t="shared" si="4"/>
        <v>607</v>
      </c>
      <c r="K36" s="88">
        <f t="shared" si="4"/>
        <v>303</v>
      </c>
      <c r="L36" s="88">
        <f t="shared" si="4"/>
        <v>146</v>
      </c>
      <c r="M36" s="88">
        <f t="shared" si="4"/>
        <v>964</v>
      </c>
      <c r="N36" s="88">
        <f t="shared" si="4"/>
        <v>2</v>
      </c>
      <c r="O36" s="88">
        <f t="shared" si="4"/>
        <v>2132</v>
      </c>
      <c r="P36" s="88">
        <f t="shared" si="4"/>
        <v>1020</v>
      </c>
      <c r="Q36" s="88">
        <f t="shared" si="4"/>
        <v>487</v>
      </c>
      <c r="R36" s="88">
        <f t="shared" si="4"/>
        <v>526</v>
      </c>
      <c r="S36" s="88">
        <f t="shared" si="4"/>
        <v>105</v>
      </c>
      <c r="T36" s="88">
        <f t="shared" si="4"/>
        <v>2138</v>
      </c>
      <c r="U36" s="88">
        <f t="shared" si="4"/>
        <v>0</v>
      </c>
      <c r="V36" s="88">
        <f t="shared" si="4"/>
        <v>1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87</v>
      </c>
      <c r="AB36" s="88">
        <f t="shared" si="4"/>
        <v>57</v>
      </c>
      <c r="AC36">
        <f t="shared" si="2"/>
        <v>2138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111</v>
      </c>
      <c r="K40" s="36">
        <f>C36+J36</f>
        <v>607</v>
      </c>
      <c r="L40" s="36">
        <f>D36+K36</f>
        <v>304</v>
      </c>
      <c r="M40" s="36">
        <f>E36+F36+L36+M36</f>
        <v>1113</v>
      </c>
      <c r="N40" s="36">
        <f>G36+N36</f>
        <v>3</v>
      </c>
      <c r="O40" s="36">
        <f>SUM(J40:N40)</f>
        <v>2138</v>
      </c>
      <c r="P40" s="36">
        <f>P36</f>
        <v>1020</v>
      </c>
      <c r="Q40" s="36">
        <f>Q36</f>
        <v>487</v>
      </c>
      <c r="R40" s="36">
        <f>R36</f>
        <v>526</v>
      </c>
      <c r="S40" s="36">
        <f>S36</f>
        <v>105</v>
      </c>
      <c r="T40" s="156">
        <f>SUM(P40:S40)</f>
        <v>2138</v>
      </c>
      <c r="U40" s="113"/>
      <c r="W40" s="36">
        <f>$AB$36</f>
        <v>57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Y39" sqref="Y39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28125" style="0" customWidth="1"/>
    <col min="11" max="11" width="4.140625" style="0" bestFit="1" customWidth="1"/>
    <col min="12" max="12" width="4.28125" style="0" customWidth="1"/>
    <col min="13" max="13" width="4.8515625" style="0" customWidth="1"/>
    <col min="14" max="14" width="4.421875" style="0" customWidth="1"/>
    <col min="15" max="15" width="6.57421875" style="0" customWidth="1"/>
    <col min="16" max="19" width="3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45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f>SUM(B7:G7)</f>
        <v>0</v>
      </c>
      <c r="I7" s="88">
        <v>0</v>
      </c>
      <c r="J7" s="88">
        <v>2</v>
      </c>
      <c r="K7" s="88">
        <v>0</v>
      </c>
      <c r="L7" s="88">
        <v>0</v>
      </c>
      <c r="M7" s="88">
        <v>1</v>
      </c>
      <c r="N7" s="88">
        <v>0</v>
      </c>
      <c r="O7" s="89">
        <f>SUM(I7:N7)</f>
        <v>3</v>
      </c>
      <c r="P7" s="88">
        <v>2</v>
      </c>
      <c r="Q7" s="88">
        <v>0</v>
      </c>
      <c r="R7" s="88">
        <v>0</v>
      </c>
      <c r="S7" s="88">
        <v>1</v>
      </c>
      <c r="T7" s="89">
        <f>SUM(P7:S7)</f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>
        <f>SUM(P7:S7)</f>
        <v>3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f aca="true" t="shared" si="0" ref="H8:H33">SUM(B8:G8)</f>
        <v>0</v>
      </c>
      <c r="I8" s="88">
        <v>2</v>
      </c>
      <c r="J8" s="88">
        <v>24</v>
      </c>
      <c r="K8" s="88">
        <v>10</v>
      </c>
      <c r="L8" s="88">
        <v>5</v>
      </c>
      <c r="M8" s="88">
        <v>36</v>
      </c>
      <c r="N8" s="88">
        <v>0</v>
      </c>
      <c r="O8" s="89">
        <f aca="true" t="shared" si="1" ref="O8:O33">SUM(I8:N8)</f>
        <v>77</v>
      </c>
      <c r="P8" s="88">
        <v>19</v>
      </c>
      <c r="Q8" s="88">
        <v>15</v>
      </c>
      <c r="R8" s="88">
        <v>43</v>
      </c>
      <c r="S8" s="88">
        <v>0</v>
      </c>
      <c r="T8" s="89">
        <f aca="true" t="shared" si="2" ref="T8:T33">SUM(P8:S8)</f>
        <v>77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3" ref="AC8:AC35">SUM(P8:S8)</f>
        <v>77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f t="shared" si="0"/>
        <v>0</v>
      </c>
      <c r="I9" s="88">
        <v>0</v>
      </c>
      <c r="J9" s="88">
        <v>1</v>
      </c>
      <c r="K9" s="88">
        <v>3</v>
      </c>
      <c r="L9" s="88">
        <v>2</v>
      </c>
      <c r="M9" s="88">
        <v>4</v>
      </c>
      <c r="N9" s="88">
        <v>0</v>
      </c>
      <c r="O9" s="89">
        <f t="shared" si="1"/>
        <v>10</v>
      </c>
      <c r="P9" s="88">
        <v>8</v>
      </c>
      <c r="Q9" s="88">
        <v>2</v>
      </c>
      <c r="R9" s="88">
        <v>0</v>
      </c>
      <c r="S9" s="88">
        <v>0</v>
      </c>
      <c r="T9" s="89">
        <f t="shared" si="2"/>
        <v>10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4</v>
      </c>
      <c r="AB9" s="88">
        <v>4</v>
      </c>
      <c r="AC9">
        <f t="shared" si="3"/>
        <v>10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f t="shared" si="0"/>
        <v>0</v>
      </c>
      <c r="I10" s="88">
        <v>0</v>
      </c>
      <c r="J10" s="88">
        <v>0</v>
      </c>
      <c r="K10" s="88">
        <v>1</v>
      </c>
      <c r="L10" s="88">
        <v>0</v>
      </c>
      <c r="M10" s="88">
        <v>1</v>
      </c>
      <c r="N10" s="88">
        <v>0</v>
      </c>
      <c r="O10" s="89">
        <f t="shared" si="1"/>
        <v>2</v>
      </c>
      <c r="P10" s="88">
        <v>2</v>
      </c>
      <c r="Q10" s="88">
        <v>0</v>
      </c>
      <c r="R10" s="88">
        <v>0</v>
      </c>
      <c r="S10" s="88">
        <v>0</v>
      </c>
      <c r="T10" s="89">
        <f t="shared" si="2"/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3"/>
        <v>2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>
        <f t="shared" si="0"/>
        <v>0</v>
      </c>
      <c r="I11" s="88"/>
      <c r="J11" s="88"/>
      <c r="K11" s="88"/>
      <c r="L11" s="88"/>
      <c r="M11" s="88"/>
      <c r="N11" s="88"/>
      <c r="O11" s="89">
        <f t="shared" si="1"/>
        <v>0</v>
      </c>
      <c r="P11" s="88"/>
      <c r="Q11" s="88"/>
      <c r="R11" s="88"/>
      <c r="S11" s="88"/>
      <c r="T11" s="89">
        <f t="shared" si="2"/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3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>
        <f t="shared" si="0"/>
        <v>0</v>
      </c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>
        <f t="shared" si="2"/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3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>
        <f t="shared" si="0"/>
        <v>0</v>
      </c>
      <c r="I13" s="88"/>
      <c r="J13" s="88"/>
      <c r="K13" s="88"/>
      <c r="L13" s="88"/>
      <c r="M13" s="88"/>
      <c r="N13" s="88"/>
      <c r="O13" s="89">
        <f t="shared" si="1"/>
        <v>0</v>
      </c>
      <c r="P13" s="88"/>
      <c r="Q13" s="88"/>
      <c r="R13" s="88"/>
      <c r="S13" s="88"/>
      <c r="T13" s="89">
        <f t="shared" si="2"/>
        <v>0</v>
      </c>
      <c r="U13" s="88"/>
      <c r="V13" s="89"/>
      <c r="W13" s="89"/>
      <c r="X13" s="88"/>
      <c r="Y13" s="88"/>
      <c r="Z13" s="88"/>
      <c r="AA13" s="88"/>
      <c r="AB13" s="88"/>
      <c r="AC13">
        <f t="shared" si="3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f t="shared" si="0"/>
        <v>0</v>
      </c>
      <c r="I14" s="88">
        <v>8</v>
      </c>
      <c r="J14" s="88">
        <v>32</v>
      </c>
      <c r="K14" s="88">
        <v>9</v>
      </c>
      <c r="L14" s="88">
        <v>12</v>
      </c>
      <c r="M14" s="88">
        <v>73</v>
      </c>
      <c r="N14" s="88">
        <v>0</v>
      </c>
      <c r="O14" s="89">
        <f t="shared" si="1"/>
        <v>134</v>
      </c>
      <c r="P14" s="88">
        <v>54</v>
      </c>
      <c r="Q14" s="88">
        <v>6</v>
      </c>
      <c r="R14" s="88">
        <v>74</v>
      </c>
      <c r="S14" s="88">
        <v>0</v>
      </c>
      <c r="T14" s="89">
        <f t="shared" si="2"/>
        <v>134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>
        <f t="shared" si="3"/>
        <v>134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f t="shared" si="0"/>
        <v>0</v>
      </c>
      <c r="I15" s="88">
        <v>10</v>
      </c>
      <c r="J15" s="88">
        <v>56</v>
      </c>
      <c r="K15" s="88">
        <v>27</v>
      </c>
      <c r="L15" s="88">
        <v>8</v>
      </c>
      <c r="M15" s="88">
        <v>84</v>
      </c>
      <c r="N15" s="88">
        <v>0</v>
      </c>
      <c r="O15" s="89">
        <f t="shared" si="1"/>
        <v>185</v>
      </c>
      <c r="P15" s="88">
        <v>73</v>
      </c>
      <c r="Q15" s="88">
        <v>105</v>
      </c>
      <c r="R15" s="88">
        <v>7</v>
      </c>
      <c r="S15" s="88">
        <v>0</v>
      </c>
      <c r="T15" s="89">
        <f t="shared" si="2"/>
        <v>185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4</v>
      </c>
      <c r="AC15">
        <f t="shared" si="3"/>
        <v>185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f t="shared" si="0"/>
        <v>0</v>
      </c>
      <c r="I16" s="88">
        <v>0</v>
      </c>
      <c r="J16" s="88">
        <v>3</v>
      </c>
      <c r="K16" s="88">
        <v>0</v>
      </c>
      <c r="L16" s="88">
        <v>1</v>
      </c>
      <c r="M16" s="88">
        <v>19</v>
      </c>
      <c r="N16" s="88">
        <v>0</v>
      </c>
      <c r="O16" s="89">
        <f t="shared" si="1"/>
        <v>23</v>
      </c>
      <c r="P16" s="88">
        <v>4</v>
      </c>
      <c r="Q16" s="88">
        <v>0</v>
      </c>
      <c r="R16" s="88">
        <v>18</v>
      </c>
      <c r="S16" s="88">
        <v>1</v>
      </c>
      <c r="T16" s="89">
        <f t="shared" si="2"/>
        <v>23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3"/>
        <v>23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f t="shared" si="0"/>
        <v>0</v>
      </c>
      <c r="I17" s="88">
        <v>1</v>
      </c>
      <c r="J17" s="88">
        <v>1</v>
      </c>
      <c r="K17" s="88">
        <v>2</v>
      </c>
      <c r="L17" s="88">
        <v>1</v>
      </c>
      <c r="M17" s="88">
        <v>15</v>
      </c>
      <c r="N17" s="88">
        <v>0</v>
      </c>
      <c r="O17" s="89">
        <f t="shared" si="1"/>
        <v>20</v>
      </c>
      <c r="P17" s="88">
        <v>3</v>
      </c>
      <c r="Q17" s="88">
        <v>13</v>
      </c>
      <c r="R17" s="88">
        <v>4</v>
      </c>
      <c r="S17" s="88"/>
      <c r="T17" s="89">
        <f t="shared" si="2"/>
        <v>20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3"/>
        <v>20</v>
      </c>
    </row>
    <row r="18" spans="1:29" ht="13.5" thickBot="1">
      <c r="A18" s="36" t="s">
        <v>46</v>
      </c>
      <c r="B18" s="88">
        <v>0</v>
      </c>
      <c r="C18" s="88">
        <v>1</v>
      </c>
      <c r="D18" s="88">
        <v>0</v>
      </c>
      <c r="E18" s="88">
        <v>0</v>
      </c>
      <c r="F18" s="88">
        <v>0</v>
      </c>
      <c r="G18" s="88">
        <v>0</v>
      </c>
      <c r="H18" s="89">
        <v>1</v>
      </c>
      <c r="I18" s="88">
        <v>6</v>
      </c>
      <c r="J18" s="88">
        <v>35</v>
      </c>
      <c r="K18" s="88">
        <v>7</v>
      </c>
      <c r="L18" s="88">
        <v>6</v>
      </c>
      <c r="M18" s="88">
        <v>47</v>
      </c>
      <c r="N18" s="88">
        <v>0</v>
      </c>
      <c r="O18" s="89">
        <v>101</v>
      </c>
      <c r="P18" s="88">
        <v>12</v>
      </c>
      <c r="Q18" s="88">
        <v>6</v>
      </c>
      <c r="R18" s="88">
        <v>51</v>
      </c>
      <c r="S18" s="88">
        <v>33</v>
      </c>
      <c r="T18" s="89">
        <v>102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3"/>
        <v>102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f t="shared" si="0"/>
        <v>0</v>
      </c>
      <c r="I19" s="88">
        <v>6</v>
      </c>
      <c r="J19" s="88">
        <v>14</v>
      </c>
      <c r="K19" s="88">
        <v>6</v>
      </c>
      <c r="L19" s="88">
        <v>13</v>
      </c>
      <c r="M19" s="88">
        <v>29</v>
      </c>
      <c r="N19" s="88">
        <v>2</v>
      </c>
      <c r="O19" s="89">
        <f t="shared" si="1"/>
        <v>70</v>
      </c>
      <c r="P19" s="88">
        <v>39</v>
      </c>
      <c r="Q19" s="88">
        <v>25</v>
      </c>
      <c r="R19" s="88">
        <v>1</v>
      </c>
      <c r="S19" s="88">
        <v>5</v>
      </c>
      <c r="T19" s="89">
        <f t="shared" si="2"/>
        <v>70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7</v>
      </c>
      <c r="AC19">
        <f t="shared" si="3"/>
        <v>70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f t="shared" si="0"/>
        <v>0</v>
      </c>
      <c r="I20" s="88">
        <v>10</v>
      </c>
      <c r="J20" s="88">
        <v>15</v>
      </c>
      <c r="K20" s="88">
        <v>7</v>
      </c>
      <c r="L20" s="88">
        <v>6</v>
      </c>
      <c r="M20" s="88">
        <v>36</v>
      </c>
      <c r="N20" s="88">
        <v>0</v>
      </c>
      <c r="O20" s="89">
        <f t="shared" si="1"/>
        <v>74</v>
      </c>
      <c r="P20" s="88">
        <v>27</v>
      </c>
      <c r="Q20" s="88">
        <v>10</v>
      </c>
      <c r="R20" s="88">
        <v>37</v>
      </c>
      <c r="S20" s="88">
        <v>0</v>
      </c>
      <c r="T20" s="89">
        <f t="shared" si="2"/>
        <v>74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>
        <f t="shared" si="3"/>
        <v>74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2</v>
      </c>
      <c r="G21" s="88">
        <v>0</v>
      </c>
      <c r="H21" s="89">
        <f t="shared" si="0"/>
        <v>2</v>
      </c>
      <c r="I21" s="88">
        <v>4</v>
      </c>
      <c r="J21" s="88">
        <v>49</v>
      </c>
      <c r="K21" s="88">
        <v>21</v>
      </c>
      <c r="L21" s="88">
        <v>11</v>
      </c>
      <c r="M21" s="88">
        <v>134</v>
      </c>
      <c r="N21" s="88">
        <v>0</v>
      </c>
      <c r="O21" s="89">
        <f t="shared" si="1"/>
        <v>219</v>
      </c>
      <c r="P21" s="88">
        <v>159</v>
      </c>
      <c r="Q21" s="88">
        <v>5</v>
      </c>
      <c r="R21" s="88">
        <v>57</v>
      </c>
      <c r="S21" s="88">
        <v>0</v>
      </c>
      <c r="T21" s="89">
        <f t="shared" si="2"/>
        <v>221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4</v>
      </c>
      <c r="AC21">
        <f t="shared" si="3"/>
        <v>221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f t="shared" si="0"/>
        <v>0</v>
      </c>
      <c r="I22" s="88">
        <v>9</v>
      </c>
      <c r="J22" s="88">
        <v>36</v>
      </c>
      <c r="K22" s="88">
        <v>14</v>
      </c>
      <c r="L22" s="88">
        <v>16</v>
      </c>
      <c r="M22" s="88">
        <v>55</v>
      </c>
      <c r="N22" s="88">
        <v>0</v>
      </c>
      <c r="O22" s="89">
        <f t="shared" si="1"/>
        <v>130</v>
      </c>
      <c r="P22" s="88">
        <v>109</v>
      </c>
      <c r="Q22" s="88">
        <v>1</v>
      </c>
      <c r="R22" s="88">
        <v>20</v>
      </c>
      <c r="S22" s="88">
        <v>0</v>
      </c>
      <c r="T22" s="89">
        <f t="shared" si="2"/>
        <v>130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2</v>
      </c>
      <c r="AC22">
        <f t="shared" si="3"/>
        <v>130</v>
      </c>
    </row>
    <row r="23" spans="1:29" ht="13.5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1</v>
      </c>
      <c r="G23" s="88">
        <v>0</v>
      </c>
      <c r="H23" s="89">
        <f t="shared" si="0"/>
        <v>1</v>
      </c>
      <c r="I23" s="88">
        <v>4</v>
      </c>
      <c r="J23" s="88">
        <v>49</v>
      </c>
      <c r="K23" s="88">
        <v>16</v>
      </c>
      <c r="L23" s="88">
        <v>19</v>
      </c>
      <c r="M23" s="88">
        <v>93</v>
      </c>
      <c r="N23" s="88">
        <v>0</v>
      </c>
      <c r="O23" s="89">
        <f t="shared" si="1"/>
        <v>181</v>
      </c>
      <c r="P23" s="88">
        <v>93</v>
      </c>
      <c r="Q23" s="88">
        <v>88</v>
      </c>
      <c r="R23" s="88">
        <v>1</v>
      </c>
      <c r="S23" s="88">
        <v>0</v>
      </c>
      <c r="T23" s="89">
        <f t="shared" si="2"/>
        <v>182</v>
      </c>
      <c r="U23" s="88"/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3"/>
        <v>182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f t="shared" si="0"/>
        <v>0</v>
      </c>
      <c r="I24" s="88">
        <v>5</v>
      </c>
      <c r="J24" s="88">
        <v>11</v>
      </c>
      <c r="K24" s="88">
        <v>11</v>
      </c>
      <c r="L24" s="88">
        <v>9</v>
      </c>
      <c r="M24" s="88">
        <v>49</v>
      </c>
      <c r="N24" s="88">
        <v>0</v>
      </c>
      <c r="O24" s="89">
        <f t="shared" si="1"/>
        <v>85</v>
      </c>
      <c r="P24" s="88">
        <v>35</v>
      </c>
      <c r="Q24" s="88">
        <v>49</v>
      </c>
      <c r="R24" s="88">
        <v>1</v>
      </c>
      <c r="S24" s="88">
        <v>0</v>
      </c>
      <c r="T24" s="89">
        <f t="shared" si="2"/>
        <v>85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2</v>
      </c>
      <c r="AC24">
        <f t="shared" si="3"/>
        <v>85</v>
      </c>
    </row>
    <row r="25" spans="1:29" ht="13.5" thickBot="1">
      <c r="A25" s="36" t="s">
        <v>50</v>
      </c>
      <c r="B25" s="88">
        <v>0</v>
      </c>
      <c r="C25" s="88">
        <v>1</v>
      </c>
      <c r="D25" s="88">
        <v>0</v>
      </c>
      <c r="E25" s="88">
        <v>0</v>
      </c>
      <c r="F25" s="88">
        <v>0</v>
      </c>
      <c r="G25" s="88">
        <v>0</v>
      </c>
      <c r="H25" s="89">
        <f t="shared" si="0"/>
        <v>1</v>
      </c>
      <c r="I25" s="88">
        <v>3</v>
      </c>
      <c r="J25" s="88">
        <v>18</v>
      </c>
      <c r="K25" s="88">
        <v>6</v>
      </c>
      <c r="L25" s="88">
        <v>1</v>
      </c>
      <c r="M25" s="88">
        <v>24</v>
      </c>
      <c r="N25" s="88">
        <v>0</v>
      </c>
      <c r="O25" s="89">
        <f t="shared" si="1"/>
        <v>52</v>
      </c>
      <c r="P25" s="88">
        <v>40</v>
      </c>
      <c r="Q25" s="88">
        <v>10</v>
      </c>
      <c r="R25" s="88">
        <v>3</v>
      </c>
      <c r="S25" s="88">
        <v>0</v>
      </c>
      <c r="T25" s="89">
        <f t="shared" si="2"/>
        <v>53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3"/>
        <v>53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f t="shared" si="0"/>
        <v>0</v>
      </c>
      <c r="I26" s="88">
        <v>14</v>
      </c>
      <c r="J26" s="88">
        <v>54</v>
      </c>
      <c r="K26" s="88">
        <v>22</v>
      </c>
      <c r="L26" s="88">
        <v>4</v>
      </c>
      <c r="M26" s="88">
        <v>63</v>
      </c>
      <c r="N26" s="88">
        <v>0</v>
      </c>
      <c r="O26" s="89">
        <f t="shared" si="1"/>
        <v>157</v>
      </c>
      <c r="P26" s="88">
        <v>35</v>
      </c>
      <c r="Q26" s="88">
        <v>15</v>
      </c>
      <c r="R26" s="88">
        <v>69</v>
      </c>
      <c r="S26" s="88">
        <v>38</v>
      </c>
      <c r="T26" s="89">
        <f t="shared" si="2"/>
        <v>157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</v>
      </c>
      <c r="AB26" s="88">
        <v>1</v>
      </c>
      <c r="AC26">
        <f t="shared" si="3"/>
        <v>157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11</v>
      </c>
      <c r="J27" s="88">
        <v>64</v>
      </c>
      <c r="K27" s="88">
        <v>29</v>
      </c>
      <c r="L27" s="88">
        <v>16</v>
      </c>
      <c r="M27" s="88">
        <v>76</v>
      </c>
      <c r="N27" s="88">
        <v>0</v>
      </c>
      <c r="O27" s="89">
        <v>196</v>
      </c>
      <c r="P27" s="88">
        <v>107</v>
      </c>
      <c r="Q27" s="88">
        <v>30</v>
      </c>
      <c r="R27" s="88">
        <v>59</v>
      </c>
      <c r="S27" s="88">
        <v>0</v>
      </c>
      <c r="T27" s="89">
        <v>196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4</v>
      </c>
      <c r="AC27">
        <f t="shared" si="3"/>
        <v>196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>
        <f t="shared" si="0"/>
        <v>0</v>
      </c>
      <c r="I28" s="88"/>
      <c r="J28" s="88"/>
      <c r="K28" s="88"/>
      <c r="L28" s="88"/>
      <c r="M28" s="88"/>
      <c r="N28" s="88"/>
      <c r="O28" s="89">
        <f t="shared" si="1"/>
        <v>0</v>
      </c>
      <c r="P28" s="88"/>
      <c r="Q28" s="88"/>
      <c r="R28" s="88"/>
      <c r="S28" s="88"/>
      <c r="T28" s="89">
        <f t="shared" si="2"/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3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>
        <f t="shared" si="0"/>
        <v>0</v>
      </c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>
        <f t="shared" si="2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3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>
        <f t="shared" si="0"/>
        <v>0</v>
      </c>
      <c r="I30" s="88"/>
      <c r="J30" s="88"/>
      <c r="K30" s="88"/>
      <c r="L30" s="88"/>
      <c r="M30" s="88"/>
      <c r="N30" s="88"/>
      <c r="O30" s="89">
        <f t="shared" si="1"/>
        <v>0</v>
      </c>
      <c r="P30" s="88"/>
      <c r="Q30" s="88"/>
      <c r="R30" s="88"/>
      <c r="S30" s="88"/>
      <c r="T30" s="89">
        <f t="shared" si="2"/>
        <v>0</v>
      </c>
      <c r="U30" s="88"/>
      <c r="V30" s="89"/>
      <c r="W30" s="89"/>
      <c r="X30" s="88"/>
      <c r="Y30" s="88"/>
      <c r="Z30" s="88"/>
      <c r="AA30" s="88"/>
      <c r="AB30" s="88"/>
      <c r="AC30">
        <f t="shared" si="3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f t="shared" si="0"/>
        <v>0</v>
      </c>
      <c r="I31" s="88">
        <v>0</v>
      </c>
      <c r="J31" s="88">
        <v>0</v>
      </c>
      <c r="K31" s="88">
        <v>1</v>
      </c>
      <c r="L31" s="88">
        <v>1</v>
      </c>
      <c r="M31" s="88">
        <v>0</v>
      </c>
      <c r="N31" s="88">
        <v>0</v>
      </c>
      <c r="O31" s="89">
        <f t="shared" si="1"/>
        <v>2</v>
      </c>
      <c r="P31" s="88">
        <v>2</v>
      </c>
      <c r="Q31" s="88">
        <v>0</v>
      </c>
      <c r="R31" s="88">
        <v>0</v>
      </c>
      <c r="S31" s="88">
        <v>0</v>
      </c>
      <c r="T31" s="89">
        <f t="shared" si="2"/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3"/>
        <v>2</v>
      </c>
    </row>
    <row r="32" spans="1:29" ht="13.5" thickBot="1">
      <c r="A32" s="36" t="s">
        <v>57</v>
      </c>
      <c r="B32" s="88">
        <v>0</v>
      </c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9">
        <f t="shared" si="0"/>
        <v>1</v>
      </c>
      <c r="I32" s="88">
        <v>8</v>
      </c>
      <c r="J32" s="88">
        <v>29</v>
      </c>
      <c r="K32" s="88">
        <v>11</v>
      </c>
      <c r="L32" s="88">
        <v>1</v>
      </c>
      <c r="M32" s="88">
        <v>22</v>
      </c>
      <c r="N32" s="88">
        <v>0</v>
      </c>
      <c r="O32" s="89">
        <f t="shared" si="1"/>
        <v>71</v>
      </c>
      <c r="P32" s="88">
        <v>42</v>
      </c>
      <c r="Q32" s="88">
        <v>14</v>
      </c>
      <c r="R32" s="88">
        <v>16</v>
      </c>
      <c r="S32" s="88">
        <v>0</v>
      </c>
      <c r="T32" s="89">
        <f t="shared" si="2"/>
        <v>72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3</v>
      </c>
      <c r="AC32">
        <f t="shared" si="3"/>
        <v>72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>
        <f t="shared" si="0"/>
        <v>0</v>
      </c>
      <c r="I33" s="88"/>
      <c r="J33" s="88"/>
      <c r="K33" s="88"/>
      <c r="L33" s="88"/>
      <c r="M33" s="88"/>
      <c r="N33" s="88"/>
      <c r="O33" s="89">
        <f t="shared" si="1"/>
        <v>0</v>
      </c>
      <c r="P33" s="88"/>
      <c r="Q33" s="88"/>
      <c r="R33" s="88"/>
      <c r="S33" s="88"/>
      <c r="T33" s="89">
        <f t="shared" si="2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3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1</v>
      </c>
      <c r="L34" s="88">
        <v>0</v>
      </c>
      <c r="M34" s="88">
        <v>2</v>
      </c>
      <c r="N34" s="88">
        <v>0</v>
      </c>
      <c r="O34" s="89">
        <v>3</v>
      </c>
      <c r="P34" s="88">
        <v>3</v>
      </c>
      <c r="Q34" s="88">
        <v>0</v>
      </c>
      <c r="R34" s="88">
        <v>0</v>
      </c>
      <c r="S34" s="88">
        <v>0</v>
      </c>
      <c r="T34" s="89">
        <v>3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>
        <f t="shared" si="3"/>
        <v>3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89">
        <v>0</v>
      </c>
      <c r="I35" s="92">
        <v>4</v>
      </c>
      <c r="J35" s="92">
        <v>15</v>
      </c>
      <c r="K35" s="92">
        <v>6</v>
      </c>
      <c r="L35" s="92">
        <v>3</v>
      </c>
      <c r="M35" s="92">
        <v>22</v>
      </c>
      <c r="N35" s="92">
        <v>1</v>
      </c>
      <c r="O35" s="89">
        <v>51</v>
      </c>
      <c r="P35" s="92">
        <v>26</v>
      </c>
      <c r="Q35" s="92">
        <v>21</v>
      </c>
      <c r="R35" s="92">
        <v>4</v>
      </c>
      <c r="S35" s="92">
        <v>0</v>
      </c>
      <c r="T35" s="89">
        <v>51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1</v>
      </c>
      <c r="AC35">
        <f t="shared" si="3"/>
        <v>51</v>
      </c>
    </row>
    <row r="36" spans="1:29" ht="13.5" thickBot="1">
      <c r="A36" s="33" t="s">
        <v>62</v>
      </c>
      <c r="B36" s="88">
        <f aca="true" t="shared" si="4" ref="B36:AB36">SUM(B7:B35)</f>
        <v>0</v>
      </c>
      <c r="C36" s="88">
        <f t="shared" si="4"/>
        <v>3</v>
      </c>
      <c r="D36" s="88">
        <f t="shared" si="4"/>
        <v>0</v>
      </c>
      <c r="E36" s="88">
        <f t="shared" si="4"/>
        <v>0</v>
      </c>
      <c r="F36" s="88">
        <f t="shared" si="4"/>
        <v>3</v>
      </c>
      <c r="G36" s="88">
        <f t="shared" si="4"/>
        <v>0</v>
      </c>
      <c r="H36" s="88">
        <f t="shared" si="4"/>
        <v>6</v>
      </c>
      <c r="I36" s="88">
        <f t="shared" si="4"/>
        <v>105</v>
      </c>
      <c r="J36" s="88">
        <f t="shared" si="4"/>
        <v>508</v>
      </c>
      <c r="K36" s="88">
        <f t="shared" si="4"/>
        <v>210</v>
      </c>
      <c r="L36" s="88">
        <f t="shared" si="4"/>
        <v>135</v>
      </c>
      <c r="M36" s="88">
        <f t="shared" si="4"/>
        <v>885</v>
      </c>
      <c r="N36" s="88">
        <f t="shared" si="4"/>
        <v>3</v>
      </c>
      <c r="O36" s="88">
        <f t="shared" si="4"/>
        <v>1846</v>
      </c>
      <c r="P36" s="88">
        <f t="shared" si="4"/>
        <v>894</v>
      </c>
      <c r="Q36" s="88">
        <f t="shared" si="4"/>
        <v>415</v>
      </c>
      <c r="R36" s="88">
        <f t="shared" si="4"/>
        <v>465</v>
      </c>
      <c r="S36" s="88">
        <f t="shared" si="4"/>
        <v>78</v>
      </c>
      <c r="T36" s="88">
        <f t="shared" si="4"/>
        <v>1852</v>
      </c>
      <c r="U36" s="88">
        <f t="shared" si="4"/>
        <v>0</v>
      </c>
      <c r="V36" s="88">
        <f t="shared" si="4"/>
        <v>0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62</v>
      </c>
      <c r="AB36" s="88">
        <f t="shared" si="4"/>
        <v>52</v>
      </c>
      <c r="AC36">
        <f>SUM(P36:S36)</f>
        <v>1852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105</v>
      </c>
      <c r="K40" s="36">
        <f>C36+J36</f>
        <v>511</v>
      </c>
      <c r="L40" s="36">
        <f>D36+K36</f>
        <v>210</v>
      </c>
      <c r="M40" s="36">
        <f>E36+F36+L36+M36</f>
        <v>1023</v>
      </c>
      <c r="N40" s="36">
        <f>G36+N36</f>
        <v>3</v>
      </c>
      <c r="O40" s="36">
        <f>SUM(J40:N40)</f>
        <v>1852</v>
      </c>
      <c r="P40" s="36">
        <f>P36</f>
        <v>894</v>
      </c>
      <c r="Q40" s="36">
        <f>Q36</f>
        <v>415</v>
      </c>
      <c r="R40" s="36">
        <f>R36</f>
        <v>465</v>
      </c>
      <c r="S40" s="36">
        <f>S36</f>
        <v>78</v>
      </c>
      <c r="T40" s="156">
        <f>SUM(P40:S40)</f>
        <v>1852</v>
      </c>
      <c r="U40" s="113"/>
      <c r="W40" s="36">
        <f>$AB$36</f>
        <v>52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1.140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46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9">
        <v>0</v>
      </c>
      <c r="P7" s="88">
        <v>0</v>
      </c>
      <c r="Q7" s="88">
        <v>0</v>
      </c>
      <c r="R7" s="88">
        <v>0</v>
      </c>
      <c r="S7" s="88">
        <v>0</v>
      </c>
      <c r="T7" s="89">
        <v>0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0</v>
      </c>
      <c r="AC7">
        <f>SUM(P7:S7)</f>
        <v>0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8</v>
      </c>
      <c r="K8" s="88">
        <v>10</v>
      </c>
      <c r="L8" s="88">
        <v>3</v>
      </c>
      <c r="M8" s="88">
        <v>22</v>
      </c>
      <c r="N8" s="88">
        <v>0</v>
      </c>
      <c r="O8" s="89">
        <f>SUM(I8:N8)</f>
        <v>45</v>
      </c>
      <c r="P8" s="88">
        <v>12</v>
      </c>
      <c r="Q8" s="88">
        <v>2</v>
      </c>
      <c r="R8" s="88">
        <v>31</v>
      </c>
      <c r="S8" s="88">
        <v>0</v>
      </c>
      <c r="T8" s="89">
        <f>SUM(P8:S8)</f>
        <v>45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45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8">
        <v>0</v>
      </c>
      <c r="Q9" s="88">
        <v>0</v>
      </c>
      <c r="R9" s="88">
        <v>0</v>
      </c>
      <c r="S9" s="88">
        <v>0</v>
      </c>
      <c r="T9" s="89">
        <v>0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>
        <f t="shared" si="0"/>
        <v>0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0</v>
      </c>
      <c r="K10" s="88">
        <v>0</v>
      </c>
      <c r="L10" s="88">
        <v>1</v>
      </c>
      <c r="M10" s="88">
        <v>1</v>
      </c>
      <c r="N10" s="88">
        <v>0</v>
      </c>
      <c r="O10" s="89">
        <v>2</v>
      </c>
      <c r="P10" s="88">
        <v>2</v>
      </c>
      <c r="Q10" s="88">
        <v>0</v>
      </c>
      <c r="R10" s="88">
        <v>0</v>
      </c>
      <c r="S10" s="88">
        <v>0</v>
      </c>
      <c r="T10" s="89"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1</v>
      </c>
      <c r="AC10">
        <f t="shared" si="0"/>
        <v>2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>
        <f aca="true" t="shared" si="1" ref="O11:O32">SUM(I11:N11)</f>
        <v>0</v>
      </c>
      <c r="P11" s="88"/>
      <c r="Q11" s="88"/>
      <c r="R11" s="88"/>
      <c r="S11" s="88"/>
      <c r="T11" s="89">
        <f>SUM(P11:S11)</f>
        <v>0</v>
      </c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 t="shared" si="1"/>
        <v>0</v>
      </c>
      <c r="P12" s="88"/>
      <c r="Q12" s="88"/>
      <c r="R12" s="88"/>
      <c r="S12" s="88"/>
      <c r="T12" s="89">
        <f>SUM(P12:S12)</f>
        <v>0</v>
      </c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/>
      <c r="I13" s="88"/>
      <c r="J13" s="88"/>
      <c r="K13" s="88"/>
      <c r="L13" s="88"/>
      <c r="M13" s="88"/>
      <c r="N13" s="88"/>
      <c r="O13" s="89">
        <f t="shared" si="1"/>
        <v>0</v>
      </c>
      <c r="P13" s="88"/>
      <c r="Q13" s="88"/>
      <c r="R13" s="88"/>
      <c r="S13" s="88"/>
      <c r="T13" s="89">
        <f>SUM(P13:S13)</f>
        <v>0</v>
      </c>
      <c r="U13" s="88"/>
      <c r="V13" s="89"/>
      <c r="W13" s="89"/>
      <c r="X13" s="88"/>
      <c r="Y13" s="88"/>
      <c r="Z13" s="88"/>
      <c r="AA13" s="88"/>
      <c r="AB13" s="88"/>
      <c r="AC13">
        <f t="shared" si="0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6</v>
      </c>
      <c r="J14" s="88">
        <v>32</v>
      </c>
      <c r="K14" s="88">
        <v>9</v>
      </c>
      <c r="L14" s="88">
        <v>8</v>
      </c>
      <c r="M14" s="88">
        <v>36</v>
      </c>
      <c r="N14" s="88">
        <v>1</v>
      </c>
      <c r="O14" s="89">
        <v>92</v>
      </c>
      <c r="P14" s="88">
        <v>51</v>
      </c>
      <c r="Q14" s="88">
        <v>1</v>
      </c>
      <c r="R14" s="88">
        <v>40</v>
      </c>
      <c r="S14" s="88">
        <v>0</v>
      </c>
      <c r="T14" s="89">
        <v>92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2</v>
      </c>
      <c r="AC14">
        <f t="shared" si="0"/>
        <v>92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7</v>
      </c>
      <c r="J15" s="88">
        <v>31</v>
      </c>
      <c r="K15" s="88">
        <v>21</v>
      </c>
      <c r="L15" s="88">
        <v>9</v>
      </c>
      <c r="M15" s="88">
        <v>49</v>
      </c>
      <c r="N15" s="88">
        <v>0</v>
      </c>
      <c r="O15" s="89">
        <f t="shared" si="1"/>
        <v>117</v>
      </c>
      <c r="P15" s="88">
        <v>53</v>
      </c>
      <c r="Q15" s="88">
        <v>61</v>
      </c>
      <c r="R15" s="88">
        <v>3</v>
      </c>
      <c r="S15" s="88">
        <v>0</v>
      </c>
      <c r="T15" s="89">
        <f>SUM(P15:S15)</f>
        <v>117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3</v>
      </c>
      <c r="AC15">
        <f t="shared" si="0"/>
        <v>117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0</v>
      </c>
      <c r="J16" s="88">
        <v>6</v>
      </c>
      <c r="K16" s="88">
        <v>4</v>
      </c>
      <c r="L16" s="88">
        <v>4</v>
      </c>
      <c r="M16" s="88">
        <v>27</v>
      </c>
      <c r="N16" s="88">
        <v>0</v>
      </c>
      <c r="O16" s="89">
        <v>41</v>
      </c>
      <c r="P16" s="88">
        <v>11</v>
      </c>
      <c r="Q16" s="88">
        <v>0</v>
      </c>
      <c r="R16" s="88">
        <v>30</v>
      </c>
      <c r="S16" s="88">
        <v>0</v>
      </c>
      <c r="T16" s="89">
        <v>41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0"/>
        <v>41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3</v>
      </c>
      <c r="K17" s="88">
        <v>2</v>
      </c>
      <c r="L17" s="88">
        <v>3</v>
      </c>
      <c r="M17" s="88">
        <v>23</v>
      </c>
      <c r="N17" s="88">
        <v>0</v>
      </c>
      <c r="O17" s="89">
        <v>31</v>
      </c>
      <c r="P17" s="88">
        <v>1</v>
      </c>
      <c r="Q17" s="88">
        <v>14</v>
      </c>
      <c r="R17" s="88">
        <v>4</v>
      </c>
      <c r="S17" s="88">
        <v>12</v>
      </c>
      <c r="T17" s="89">
        <v>31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31</v>
      </c>
    </row>
    <row r="18" spans="1:29" ht="13.5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6</v>
      </c>
      <c r="J18" s="88">
        <v>42</v>
      </c>
      <c r="K18" s="88">
        <v>18</v>
      </c>
      <c r="L18" s="88">
        <v>6</v>
      </c>
      <c r="M18" s="88">
        <v>63</v>
      </c>
      <c r="N18" s="88">
        <v>0</v>
      </c>
      <c r="O18" s="89">
        <v>135</v>
      </c>
      <c r="P18" s="88">
        <v>9</v>
      </c>
      <c r="Q18" s="88">
        <v>15</v>
      </c>
      <c r="R18" s="88">
        <v>56</v>
      </c>
      <c r="S18" s="88">
        <v>56</v>
      </c>
      <c r="T18" s="89">
        <v>136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136</v>
      </c>
    </row>
    <row r="19" spans="1:29" ht="13.5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2</v>
      </c>
      <c r="J19" s="88">
        <v>13</v>
      </c>
      <c r="K19" s="88">
        <v>7</v>
      </c>
      <c r="L19" s="88">
        <v>7</v>
      </c>
      <c r="M19" s="88">
        <v>24</v>
      </c>
      <c r="N19" s="88">
        <v>0</v>
      </c>
      <c r="O19" s="89">
        <f t="shared" si="1"/>
        <v>53</v>
      </c>
      <c r="P19" s="88">
        <v>35</v>
      </c>
      <c r="Q19" s="88">
        <v>12</v>
      </c>
      <c r="R19" s="88">
        <v>2</v>
      </c>
      <c r="S19" s="88">
        <v>4</v>
      </c>
      <c r="T19" s="89">
        <f>SUM(P19:S19)</f>
        <v>53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113">
        <v>9</v>
      </c>
      <c r="AC19">
        <f t="shared" si="0"/>
        <v>53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1</v>
      </c>
      <c r="J20" s="88">
        <v>17</v>
      </c>
      <c r="K20" s="88">
        <v>8</v>
      </c>
      <c r="L20" s="88">
        <v>3</v>
      </c>
      <c r="M20" s="88">
        <v>21</v>
      </c>
      <c r="N20" s="88">
        <v>0</v>
      </c>
      <c r="O20" s="89">
        <f>SUM(I20:N20)</f>
        <v>50</v>
      </c>
      <c r="P20" s="88">
        <v>23</v>
      </c>
      <c r="Q20" s="88">
        <v>9</v>
      </c>
      <c r="R20" s="88">
        <v>18</v>
      </c>
      <c r="S20" s="88">
        <v>0</v>
      </c>
      <c r="T20" s="89">
        <f>SUM(P20:S20)</f>
        <v>50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>
        <f t="shared" si="0"/>
        <v>50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3</v>
      </c>
      <c r="J21" s="88">
        <v>31</v>
      </c>
      <c r="K21" s="88">
        <v>12</v>
      </c>
      <c r="L21" s="88">
        <v>6</v>
      </c>
      <c r="M21" s="88">
        <v>83</v>
      </c>
      <c r="N21" s="88">
        <v>0</v>
      </c>
      <c r="O21" s="89">
        <f t="shared" si="1"/>
        <v>135</v>
      </c>
      <c r="P21" s="88">
        <v>112</v>
      </c>
      <c r="Q21" s="88">
        <v>5</v>
      </c>
      <c r="R21" s="88">
        <v>18</v>
      </c>
      <c r="S21" s="88">
        <v>0</v>
      </c>
      <c r="T21" s="89">
        <f>SUM(P21:S21)</f>
        <v>135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>
        <f t="shared" si="0"/>
        <v>135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6</v>
      </c>
      <c r="J22" s="88">
        <v>36</v>
      </c>
      <c r="K22" s="88">
        <v>21</v>
      </c>
      <c r="L22" s="88">
        <v>12</v>
      </c>
      <c r="M22" s="88">
        <v>65</v>
      </c>
      <c r="N22" s="88">
        <v>0</v>
      </c>
      <c r="O22" s="89">
        <f t="shared" si="1"/>
        <v>140</v>
      </c>
      <c r="P22" s="88">
        <v>122</v>
      </c>
      <c r="Q22" s="88">
        <v>1</v>
      </c>
      <c r="R22" s="88">
        <v>17</v>
      </c>
      <c r="S22" s="88">
        <v>0</v>
      </c>
      <c r="T22" s="89">
        <f>SUM(P22:S22)</f>
        <v>140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3</v>
      </c>
      <c r="AC22">
        <f t="shared" si="0"/>
        <v>140</v>
      </c>
    </row>
    <row r="23" spans="1:29" ht="13.5" thickBot="1">
      <c r="A23" s="36" t="s">
        <v>48</v>
      </c>
      <c r="B23" s="88">
        <v>1</v>
      </c>
      <c r="C23" s="88">
        <v>2</v>
      </c>
      <c r="D23" s="88">
        <v>0</v>
      </c>
      <c r="E23" s="88">
        <v>0</v>
      </c>
      <c r="F23" s="88">
        <v>0</v>
      </c>
      <c r="G23" s="88"/>
      <c r="H23" s="89">
        <v>3</v>
      </c>
      <c r="I23" s="88">
        <v>8</v>
      </c>
      <c r="J23" s="88">
        <v>38</v>
      </c>
      <c r="K23" s="88">
        <v>13</v>
      </c>
      <c r="L23" s="88">
        <v>12</v>
      </c>
      <c r="M23" s="88">
        <v>68</v>
      </c>
      <c r="N23" s="88">
        <v>0</v>
      </c>
      <c r="O23" s="89">
        <v>139</v>
      </c>
      <c r="P23" s="88">
        <v>60</v>
      </c>
      <c r="Q23" s="88">
        <v>79</v>
      </c>
      <c r="R23" s="88">
        <v>3</v>
      </c>
      <c r="S23" s="88">
        <v>0</v>
      </c>
      <c r="T23" s="89">
        <v>142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0"/>
        <v>142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6</v>
      </c>
      <c r="J24" s="88">
        <v>10</v>
      </c>
      <c r="K24" s="88">
        <v>7</v>
      </c>
      <c r="L24" s="88">
        <v>2</v>
      </c>
      <c r="M24" s="88">
        <v>37</v>
      </c>
      <c r="N24" s="88">
        <v>0</v>
      </c>
      <c r="O24" s="89">
        <v>62</v>
      </c>
      <c r="P24" s="88">
        <v>26</v>
      </c>
      <c r="Q24" s="88">
        <v>34</v>
      </c>
      <c r="R24" s="88">
        <v>2</v>
      </c>
      <c r="S24" s="88">
        <v>0</v>
      </c>
      <c r="T24" s="89">
        <v>62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0"/>
        <v>62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0</v>
      </c>
      <c r="J25" s="88">
        <v>6</v>
      </c>
      <c r="K25" s="88">
        <v>4</v>
      </c>
      <c r="L25" s="88">
        <v>3</v>
      </c>
      <c r="M25" s="88">
        <v>10</v>
      </c>
      <c r="N25" s="88">
        <v>0</v>
      </c>
      <c r="O25" s="89">
        <v>23</v>
      </c>
      <c r="P25" s="88">
        <v>17</v>
      </c>
      <c r="Q25" s="88">
        <v>3</v>
      </c>
      <c r="R25" s="88">
        <v>3</v>
      </c>
      <c r="S25" s="88">
        <v>0</v>
      </c>
      <c r="T25" s="89">
        <v>23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2</v>
      </c>
      <c r="AC25">
        <f t="shared" si="0"/>
        <v>23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6</v>
      </c>
      <c r="J26" s="88">
        <v>39</v>
      </c>
      <c r="K26" s="88">
        <v>18</v>
      </c>
      <c r="L26" s="88">
        <v>3</v>
      </c>
      <c r="M26" s="88">
        <v>40</v>
      </c>
      <c r="N26" s="88">
        <v>0</v>
      </c>
      <c r="O26" s="89">
        <v>106</v>
      </c>
      <c r="P26" s="88">
        <v>34</v>
      </c>
      <c r="Q26" s="88">
        <v>7</v>
      </c>
      <c r="R26" s="88">
        <v>40</v>
      </c>
      <c r="S26" s="88">
        <v>25</v>
      </c>
      <c r="T26" s="89">
        <v>106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/>
      <c r="AB26" s="88">
        <v>1</v>
      </c>
      <c r="AC26">
        <f t="shared" si="0"/>
        <v>106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2</v>
      </c>
      <c r="J27" s="88">
        <v>13</v>
      </c>
      <c r="K27" s="88">
        <v>14</v>
      </c>
      <c r="L27" s="88">
        <v>7</v>
      </c>
      <c r="M27" s="88">
        <v>29</v>
      </c>
      <c r="N27" s="88">
        <v>0</v>
      </c>
      <c r="O27" s="89">
        <v>65</v>
      </c>
      <c r="P27" s="88">
        <v>38</v>
      </c>
      <c r="Q27" s="88">
        <v>5</v>
      </c>
      <c r="R27" s="88">
        <v>22</v>
      </c>
      <c r="S27" s="88">
        <v>0</v>
      </c>
      <c r="T27" s="89">
        <v>65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1</v>
      </c>
      <c r="AC27">
        <f t="shared" si="0"/>
        <v>65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>
        <f t="shared" si="1"/>
        <v>0</v>
      </c>
      <c r="P28" s="88"/>
      <c r="Q28" s="88"/>
      <c r="R28" s="88"/>
      <c r="S28" s="88"/>
      <c r="T28" s="89">
        <f aca="true" t="shared" si="2" ref="T28:T33">SUM(P28:S28)</f>
        <v>0</v>
      </c>
      <c r="U28" s="88"/>
      <c r="V28" s="89"/>
      <c r="W28" s="89"/>
      <c r="X28" s="88"/>
      <c r="Y28" s="88"/>
      <c r="Z28" s="88"/>
      <c r="AA28" s="88"/>
      <c r="AB28" s="88"/>
      <c r="AC28">
        <f t="shared" si="0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1"/>
        <v>0</v>
      </c>
      <c r="P29" s="88"/>
      <c r="Q29" s="88"/>
      <c r="R29" s="88"/>
      <c r="S29" s="88"/>
      <c r="T29" s="89">
        <f t="shared" si="2"/>
        <v>0</v>
      </c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/>
      <c r="I30" s="88"/>
      <c r="J30" s="88"/>
      <c r="K30" s="88"/>
      <c r="L30" s="88"/>
      <c r="M30" s="88"/>
      <c r="N30" s="88"/>
      <c r="O30" s="89">
        <f t="shared" si="1"/>
        <v>0</v>
      </c>
      <c r="P30" s="88"/>
      <c r="Q30" s="88"/>
      <c r="R30" s="88"/>
      <c r="S30" s="88"/>
      <c r="T30" s="89">
        <f t="shared" si="2"/>
        <v>0</v>
      </c>
      <c r="U30" s="88"/>
      <c r="V30" s="89"/>
      <c r="W30" s="89"/>
      <c r="X30" s="88"/>
      <c r="Y30" s="88"/>
      <c r="Z30" s="88"/>
      <c r="AA30" s="88"/>
      <c r="AB30" s="88"/>
      <c r="AC30">
        <f t="shared" si="0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1</v>
      </c>
      <c r="N31" s="88">
        <v>0</v>
      </c>
      <c r="O31" s="89">
        <f>SUM(I31:N31)</f>
        <v>1</v>
      </c>
      <c r="P31" s="88">
        <v>1</v>
      </c>
      <c r="Q31" s="88">
        <v>0</v>
      </c>
      <c r="R31" s="88">
        <v>0</v>
      </c>
      <c r="S31" s="88">
        <v>0</v>
      </c>
      <c r="T31" s="89">
        <f t="shared" si="2"/>
        <v>1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>
        <f t="shared" si="0"/>
        <v>1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11</v>
      </c>
      <c r="J32" s="88">
        <v>34</v>
      </c>
      <c r="K32" s="88">
        <v>9</v>
      </c>
      <c r="L32" s="88">
        <v>5</v>
      </c>
      <c r="M32" s="88">
        <v>29</v>
      </c>
      <c r="N32" s="88">
        <v>0</v>
      </c>
      <c r="O32" s="89">
        <f t="shared" si="1"/>
        <v>88</v>
      </c>
      <c r="P32" s="88">
        <v>33</v>
      </c>
      <c r="Q32" s="88">
        <v>27</v>
      </c>
      <c r="R32" s="88">
        <v>28</v>
      </c>
      <c r="S32" s="88">
        <v>0</v>
      </c>
      <c r="T32" s="89">
        <f t="shared" si="2"/>
        <v>88</v>
      </c>
      <c r="U32" s="88">
        <v>0</v>
      </c>
      <c r="V32" s="89">
        <v>2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3</v>
      </c>
      <c r="AC32">
        <f t="shared" si="0"/>
        <v>88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>
        <f t="shared" si="2"/>
        <v>0</v>
      </c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1</v>
      </c>
      <c r="L34" s="88">
        <v>0</v>
      </c>
      <c r="M34" s="88">
        <v>0</v>
      </c>
      <c r="N34" s="88">
        <v>0</v>
      </c>
      <c r="O34" s="89">
        <v>1</v>
      </c>
      <c r="P34" s="88">
        <v>0</v>
      </c>
      <c r="Q34" s="88">
        <v>1</v>
      </c>
      <c r="R34" s="88">
        <v>0</v>
      </c>
      <c r="S34" s="88">
        <v>0</v>
      </c>
      <c r="T34" s="89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1</v>
      </c>
    </row>
    <row r="35" spans="1:29" ht="13.5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13</v>
      </c>
      <c r="K35" s="92">
        <v>4</v>
      </c>
      <c r="L35" s="92">
        <v>6</v>
      </c>
      <c r="M35" s="92">
        <v>11</v>
      </c>
      <c r="N35" s="92">
        <v>2</v>
      </c>
      <c r="O35" s="93">
        <v>38</v>
      </c>
      <c r="P35" s="92">
        <v>23</v>
      </c>
      <c r="Q35" s="92">
        <v>12</v>
      </c>
      <c r="R35" s="92">
        <v>3</v>
      </c>
      <c r="S35" s="92">
        <v>0</v>
      </c>
      <c r="T35" s="93">
        <v>38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38</v>
      </c>
    </row>
    <row r="36" spans="1:29" ht="13.5" thickBot="1">
      <c r="A36" s="33" t="s">
        <v>62</v>
      </c>
      <c r="B36" s="88">
        <f aca="true" t="shared" si="3" ref="B36:AB36">SUM(B7:B35)</f>
        <v>1</v>
      </c>
      <c r="C36" s="88">
        <f t="shared" si="3"/>
        <v>2</v>
      </c>
      <c r="D36" s="88">
        <f t="shared" si="3"/>
        <v>0</v>
      </c>
      <c r="E36" s="88">
        <f t="shared" si="3"/>
        <v>0</v>
      </c>
      <c r="F36" s="88">
        <f t="shared" si="3"/>
        <v>1</v>
      </c>
      <c r="G36" s="88">
        <f t="shared" si="3"/>
        <v>0</v>
      </c>
      <c r="H36" s="88">
        <f t="shared" si="3"/>
        <v>4</v>
      </c>
      <c r="I36" s="88">
        <f t="shared" si="3"/>
        <v>68</v>
      </c>
      <c r="J36" s="88">
        <f t="shared" si="3"/>
        <v>372</v>
      </c>
      <c r="K36" s="88">
        <f t="shared" si="3"/>
        <v>182</v>
      </c>
      <c r="L36" s="88">
        <f t="shared" si="3"/>
        <v>100</v>
      </c>
      <c r="M36" s="88">
        <f t="shared" si="3"/>
        <v>639</v>
      </c>
      <c r="N36" s="88">
        <f t="shared" si="3"/>
        <v>3</v>
      </c>
      <c r="O36" s="88">
        <f>SUM(O7:O35)</f>
        <v>1364</v>
      </c>
      <c r="P36" s="88">
        <f t="shared" si="3"/>
        <v>663</v>
      </c>
      <c r="Q36" s="88">
        <f t="shared" si="3"/>
        <v>288</v>
      </c>
      <c r="R36" s="88">
        <f t="shared" si="3"/>
        <v>320</v>
      </c>
      <c r="S36" s="88">
        <f t="shared" si="3"/>
        <v>97</v>
      </c>
      <c r="T36" s="88">
        <f>SUM(T7:T35)</f>
        <v>1368</v>
      </c>
      <c r="U36" s="88">
        <f t="shared" si="3"/>
        <v>0</v>
      </c>
      <c r="V36" s="88">
        <f t="shared" si="3"/>
        <v>2</v>
      </c>
      <c r="W36" s="88">
        <f t="shared" si="3"/>
        <v>0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57</v>
      </c>
      <c r="AB36" s="88">
        <f t="shared" si="3"/>
        <v>41</v>
      </c>
      <c r="AC36">
        <f t="shared" si="0"/>
        <v>1368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69</v>
      </c>
      <c r="K40" s="36">
        <f>C36+J36</f>
        <v>374</v>
      </c>
      <c r="L40" s="36">
        <f>D36+K36</f>
        <v>182</v>
      </c>
      <c r="M40" s="36">
        <f>E36+F36+L36+M36</f>
        <v>740</v>
      </c>
      <c r="N40" s="36">
        <f>G36+N36</f>
        <v>3</v>
      </c>
      <c r="O40" s="36">
        <f>SUM(J40:N40)</f>
        <v>1368</v>
      </c>
      <c r="P40" s="36">
        <f>P36</f>
        <v>663</v>
      </c>
      <c r="Q40" s="36">
        <f>Q36</f>
        <v>288</v>
      </c>
      <c r="R40" s="36">
        <f>R36</f>
        <v>320</v>
      </c>
      <c r="S40" s="36">
        <f>S36</f>
        <v>97</v>
      </c>
      <c r="T40" s="156">
        <f>SUM(P40:S40)</f>
        <v>1368</v>
      </c>
      <c r="U40" s="113"/>
      <c r="W40" s="36">
        <f>$AB$36</f>
        <v>41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3">
      <selection activeCell="H36" sqref="H36"/>
    </sheetView>
  </sheetViews>
  <sheetFormatPr defaultColWidth="9.140625" defaultRowHeight="12.75"/>
  <cols>
    <col min="1" max="1" width="10.71093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281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47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0</v>
      </c>
      <c r="P7" s="71">
        <v>0</v>
      </c>
      <c r="Q7" s="71">
        <v>0</v>
      </c>
      <c r="R7" s="71">
        <v>0</v>
      </c>
      <c r="S7" s="71">
        <v>0</v>
      </c>
      <c r="T7" s="72">
        <f>SUM(P7:S7)</f>
        <v>0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0</v>
      </c>
      <c r="AC7">
        <f>SUM(P7:S7)</f>
        <v>0</v>
      </c>
    </row>
    <row r="8" spans="1:29" ht="13.5" thickBot="1">
      <c r="A8" s="36" t="s">
        <v>36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1</v>
      </c>
      <c r="J8" s="71">
        <v>5</v>
      </c>
      <c r="K8" s="71">
        <v>4</v>
      </c>
      <c r="L8" s="71">
        <v>6</v>
      </c>
      <c r="M8" s="71">
        <v>23</v>
      </c>
      <c r="N8" s="71">
        <v>0</v>
      </c>
      <c r="O8" s="72">
        <f aca="true" t="shared" si="0" ref="O8:O35">SUM(I8:N8)</f>
        <v>39</v>
      </c>
      <c r="P8" s="71">
        <v>7</v>
      </c>
      <c r="Q8" s="71">
        <v>0</v>
      </c>
      <c r="R8" s="71">
        <v>32</v>
      </c>
      <c r="S8" s="71">
        <v>0</v>
      </c>
      <c r="T8" s="72">
        <f aca="true" t="shared" si="1" ref="T8:T35">SUM(P8:S8)</f>
        <v>39</v>
      </c>
      <c r="U8" s="71">
        <v>0</v>
      </c>
      <c r="V8" s="72">
        <v>0</v>
      </c>
      <c r="W8" s="72">
        <v>0</v>
      </c>
      <c r="X8" s="71">
        <v>0</v>
      </c>
      <c r="Y8" s="71">
        <v>0</v>
      </c>
      <c r="Z8" s="71">
        <v>0</v>
      </c>
      <c r="AA8" s="71">
        <v>15</v>
      </c>
      <c r="AB8" s="71">
        <v>1</v>
      </c>
      <c r="AC8">
        <f aca="true" t="shared" si="2" ref="AC8:AC36">SUM(P8:S8)</f>
        <v>39</v>
      </c>
    </row>
    <row r="9" spans="1:29" ht="13.5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1</v>
      </c>
      <c r="J9" s="71">
        <v>1</v>
      </c>
      <c r="K9" s="71">
        <v>0</v>
      </c>
      <c r="L9" s="71">
        <v>1</v>
      </c>
      <c r="M9" s="71">
        <v>2</v>
      </c>
      <c r="N9" s="71">
        <v>0</v>
      </c>
      <c r="O9" s="72">
        <f t="shared" si="0"/>
        <v>5</v>
      </c>
      <c r="P9" s="71">
        <v>5</v>
      </c>
      <c r="Q9" s="71">
        <v>0</v>
      </c>
      <c r="R9" s="71">
        <v>0</v>
      </c>
      <c r="S9" s="71">
        <v>0</v>
      </c>
      <c r="T9" s="72">
        <f t="shared" si="1"/>
        <v>5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3</v>
      </c>
      <c r="AB9" s="71">
        <v>3</v>
      </c>
      <c r="AC9">
        <f t="shared" si="2"/>
        <v>5</v>
      </c>
    </row>
    <row r="10" spans="1:29" ht="13.5" thickBot="1">
      <c r="A10" s="36" t="s">
        <v>38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1">
        <v>0</v>
      </c>
      <c r="J10" s="71">
        <v>0</v>
      </c>
      <c r="K10" s="71">
        <v>0</v>
      </c>
      <c r="L10" s="71">
        <v>1</v>
      </c>
      <c r="M10" s="71">
        <v>4</v>
      </c>
      <c r="N10" s="71">
        <v>0</v>
      </c>
      <c r="O10" s="72">
        <f t="shared" si="0"/>
        <v>5</v>
      </c>
      <c r="P10" s="71">
        <v>5</v>
      </c>
      <c r="Q10" s="71">
        <v>0</v>
      </c>
      <c r="R10" s="71">
        <v>0</v>
      </c>
      <c r="S10" s="71">
        <v>0</v>
      </c>
      <c r="T10" s="72">
        <f t="shared" si="1"/>
        <v>5</v>
      </c>
      <c r="U10" s="71">
        <v>0</v>
      </c>
      <c r="V10" s="72">
        <v>0</v>
      </c>
      <c r="W10" s="72">
        <v>0</v>
      </c>
      <c r="X10" s="71">
        <v>0</v>
      </c>
      <c r="Y10" s="71">
        <v>0</v>
      </c>
      <c r="Z10" s="71">
        <v>0</v>
      </c>
      <c r="AA10" s="71"/>
      <c r="AB10" s="71">
        <v>2</v>
      </c>
      <c r="AC10">
        <f t="shared" si="2"/>
        <v>5</v>
      </c>
    </row>
    <row r="11" spans="1:29" ht="13.5" thickBot="1">
      <c r="A11" s="36" t="s">
        <v>39</v>
      </c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1"/>
      <c r="O11" s="72">
        <f t="shared" si="0"/>
        <v>0</v>
      </c>
      <c r="P11" s="71"/>
      <c r="Q11" s="71"/>
      <c r="R11" s="71"/>
      <c r="S11" s="71"/>
      <c r="T11" s="72">
        <f t="shared" si="1"/>
        <v>0</v>
      </c>
      <c r="U11" s="71"/>
      <c r="V11" s="72"/>
      <c r="W11" s="72"/>
      <c r="X11" s="71"/>
      <c r="Y11" s="71"/>
      <c r="Z11" s="71"/>
      <c r="AA11" s="71"/>
      <c r="AB11" s="71"/>
      <c r="AC11">
        <f t="shared" si="2"/>
        <v>0</v>
      </c>
    </row>
    <row r="12" spans="1:29" ht="13.5" thickBot="1">
      <c r="A12" s="36" t="s">
        <v>40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2">
        <f t="shared" si="0"/>
        <v>0</v>
      </c>
      <c r="P12" s="71"/>
      <c r="Q12" s="71"/>
      <c r="R12" s="71"/>
      <c r="S12" s="71"/>
      <c r="T12" s="72">
        <f t="shared" si="1"/>
        <v>0</v>
      </c>
      <c r="U12" s="71"/>
      <c r="V12" s="72"/>
      <c r="W12" s="72"/>
      <c r="X12" s="71"/>
      <c r="Y12" s="71"/>
      <c r="Z12" s="71"/>
      <c r="AA12" s="71"/>
      <c r="AB12" s="71"/>
      <c r="AC12">
        <f t="shared" si="2"/>
        <v>0</v>
      </c>
    </row>
    <row r="13" spans="1:29" ht="13.5" thickBot="1">
      <c r="A13" s="36" t="s">
        <v>41</v>
      </c>
      <c r="B13" s="71"/>
      <c r="C13" s="71"/>
      <c r="D13" s="71"/>
      <c r="E13" s="71"/>
      <c r="F13" s="71"/>
      <c r="G13" s="71"/>
      <c r="H13" s="72"/>
      <c r="I13" s="71"/>
      <c r="J13" s="71"/>
      <c r="K13" s="71"/>
      <c r="L13" s="71"/>
      <c r="M13" s="71"/>
      <c r="N13" s="71"/>
      <c r="O13" s="72">
        <f t="shared" si="0"/>
        <v>0</v>
      </c>
      <c r="P13" s="71"/>
      <c r="Q13" s="71"/>
      <c r="R13" s="71"/>
      <c r="S13" s="71"/>
      <c r="T13" s="72">
        <f t="shared" si="1"/>
        <v>0</v>
      </c>
      <c r="U13" s="71"/>
      <c r="V13" s="72"/>
      <c r="W13" s="72"/>
      <c r="X13" s="71"/>
      <c r="Y13" s="71"/>
      <c r="Z13" s="71"/>
      <c r="AA13" s="71"/>
      <c r="AB13" s="71"/>
      <c r="AC13">
        <f t="shared" si="2"/>
        <v>0</v>
      </c>
    </row>
    <row r="14" spans="1:29" ht="13.5" thickBot="1">
      <c r="A14" s="36" t="s">
        <v>42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1">
        <v>3</v>
      </c>
      <c r="J14" s="71">
        <v>24</v>
      </c>
      <c r="K14" s="71">
        <v>12</v>
      </c>
      <c r="L14" s="71">
        <v>11</v>
      </c>
      <c r="M14" s="71">
        <v>68</v>
      </c>
      <c r="N14" s="71">
        <v>0</v>
      </c>
      <c r="O14" s="72">
        <f t="shared" si="0"/>
        <v>118</v>
      </c>
      <c r="P14" s="71">
        <v>44</v>
      </c>
      <c r="Q14" s="71">
        <v>1</v>
      </c>
      <c r="R14" s="71">
        <v>73</v>
      </c>
      <c r="S14" s="71">
        <v>0</v>
      </c>
      <c r="T14" s="72">
        <f t="shared" si="1"/>
        <v>118</v>
      </c>
      <c r="U14" s="71">
        <v>0</v>
      </c>
      <c r="V14" s="72">
        <v>0</v>
      </c>
      <c r="W14" s="72">
        <v>0</v>
      </c>
      <c r="X14" s="71">
        <v>0</v>
      </c>
      <c r="Y14" s="71">
        <v>0</v>
      </c>
      <c r="Z14" s="71">
        <v>0</v>
      </c>
      <c r="AA14" s="71"/>
      <c r="AB14" s="71">
        <v>1</v>
      </c>
      <c r="AC14">
        <f t="shared" si="2"/>
        <v>118</v>
      </c>
    </row>
    <row r="15" spans="1:29" ht="13.5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12</v>
      </c>
      <c r="J15" s="71">
        <v>46</v>
      </c>
      <c r="K15" s="71">
        <v>31</v>
      </c>
      <c r="L15" s="71">
        <v>15</v>
      </c>
      <c r="M15" s="71">
        <v>46</v>
      </c>
      <c r="N15" s="71">
        <v>0</v>
      </c>
      <c r="O15" s="72">
        <f t="shared" si="0"/>
        <v>150</v>
      </c>
      <c r="P15" s="71">
        <v>65</v>
      </c>
      <c r="Q15" s="71">
        <v>73</v>
      </c>
      <c r="R15" s="71">
        <v>12</v>
      </c>
      <c r="S15" s="71">
        <v>0</v>
      </c>
      <c r="T15" s="72">
        <f t="shared" si="1"/>
        <v>150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/>
      <c r="AB15" s="71">
        <v>4</v>
      </c>
      <c r="AC15">
        <f t="shared" si="2"/>
        <v>150</v>
      </c>
    </row>
    <row r="16" spans="1:29" ht="13.5" thickBot="1">
      <c r="A16" s="36" t="s">
        <v>44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1">
        <v>3</v>
      </c>
      <c r="J16" s="71">
        <v>3</v>
      </c>
      <c r="K16" s="71">
        <v>1</v>
      </c>
      <c r="L16" s="71">
        <v>0</v>
      </c>
      <c r="M16" s="71">
        <v>24</v>
      </c>
      <c r="N16" s="71">
        <v>0</v>
      </c>
      <c r="O16" s="72">
        <f t="shared" si="0"/>
        <v>31</v>
      </c>
      <c r="P16" s="71">
        <v>7</v>
      </c>
      <c r="Q16" s="71">
        <v>0</v>
      </c>
      <c r="R16" s="71">
        <v>24</v>
      </c>
      <c r="S16" s="71">
        <v>0</v>
      </c>
      <c r="T16" s="72">
        <f t="shared" si="1"/>
        <v>31</v>
      </c>
      <c r="U16" s="71">
        <v>0</v>
      </c>
      <c r="V16" s="72">
        <v>0</v>
      </c>
      <c r="W16" s="72">
        <v>0</v>
      </c>
      <c r="X16" s="71">
        <v>0</v>
      </c>
      <c r="Y16" s="71">
        <v>0</v>
      </c>
      <c r="Z16" s="71">
        <v>0</v>
      </c>
      <c r="AA16" s="71"/>
      <c r="AB16" s="71">
        <v>1</v>
      </c>
      <c r="AC16">
        <f t="shared" si="2"/>
        <v>31</v>
      </c>
    </row>
    <row r="17" spans="1:29" ht="13.5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1</v>
      </c>
      <c r="J17" s="71">
        <v>8</v>
      </c>
      <c r="K17" s="71">
        <v>1</v>
      </c>
      <c r="L17" s="71">
        <v>0</v>
      </c>
      <c r="M17" s="71">
        <v>15</v>
      </c>
      <c r="N17" s="71">
        <v>0</v>
      </c>
      <c r="O17" s="72">
        <f t="shared" si="0"/>
        <v>25</v>
      </c>
      <c r="P17" s="71">
        <v>10</v>
      </c>
      <c r="Q17" s="71">
        <v>12</v>
      </c>
      <c r="R17" s="71">
        <v>1</v>
      </c>
      <c r="S17" s="71">
        <v>2</v>
      </c>
      <c r="T17" s="72">
        <f t="shared" si="1"/>
        <v>25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>
        <f t="shared" si="2"/>
        <v>25</v>
      </c>
    </row>
    <row r="18" spans="1:29" ht="13.5" thickBot="1">
      <c r="A18" s="36" t="s">
        <v>46</v>
      </c>
      <c r="B18" s="71">
        <v>0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2">
        <v>1</v>
      </c>
      <c r="I18" s="71">
        <v>5</v>
      </c>
      <c r="J18" s="71">
        <v>14</v>
      </c>
      <c r="K18" s="71">
        <v>8</v>
      </c>
      <c r="L18" s="71">
        <v>7</v>
      </c>
      <c r="M18" s="71">
        <v>32</v>
      </c>
      <c r="N18" s="71">
        <v>0</v>
      </c>
      <c r="O18" s="72">
        <f t="shared" si="0"/>
        <v>66</v>
      </c>
      <c r="P18" s="71">
        <v>3</v>
      </c>
      <c r="Q18" s="71">
        <v>5</v>
      </c>
      <c r="R18" s="71">
        <v>35</v>
      </c>
      <c r="S18" s="71">
        <v>24</v>
      </c>
      <c r="T18" s="72">
        <f t="shared" si="1"/>
        <v>67</v>
      </c>
      <c r="U18" s="71">
        <v>0</v>
      </c>
      <c r="V18" s="72">
        <v>0</v>
      </c>
      <c r="W18" s="72">
        <v>0</v>
      </c>
      <c r="X18" s="71">
        <v>0</v>
      </c>
      <c r="Y18" s="71">
        <v>0</v>
      </c>
      <c r="Z18" s="71">
        <v>0</v>
      </c>
      <c r="AA18" s="71"/>
      <c r="AB18" s="71">
        <v>1</v>
      </c>
      <c r="AC18">
        <f t="shared" si="2"/>
        <v>67</v>
      </c>
    </row>
    <row r="19" spans="1:29" ht="13.5" thickBot="1">
      <c r="A19" s="36" t="s">
        <v>65</v>
      </c>
      <c r="B19" s="136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4</v>
      </c>
      <c r="J19" s="71">
        <v>19</v>
      </c>
      <c r="K19" s="71">
        <v>10</v>
      </c>
      <c r="L19" s="71">
        <v>4</v>
      </c>
      <c r="M19" s="71">
        <v>21</v>
      </c>
      <c r="N19" s="71">
        <v>1</v>
      </c>
      <c r="O19" s="72">
        <f t="shared" si="0"/>
        <v>59</v>
      </c>
      <c r="P19" s="71">
        <v>35</v>
      </c>
      <c r="Q19" s="71">
        <v>16</v>
      </c>
      <c r="R19" s="71">
        <v>5</v>
      </c>
      <c r="S19" s="71">
        <v>3</v>
      </c>
      <c r="T19" s="72">
        <f t="shared" si="1"/>
        <v>59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137">
        <v>29</v>
      </c>
      <c r="AB19" s="71">
        <v>8</v>
      </c>
      <c r="AC19">
        <f t="shared" si="2"/>
        <v>59</v>
      </c>
    </row>
    <row r="20" spans="1:29" ht="13.5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2</v>
      </c>
      <c r="J20" s="71">
        <v>6</v>
      </c>
      <c r="K20" s="71">
        <v>6</v>
      </c>
      <c r="L20" s="71">
        <v>4</v>
      </c>
      <c r="M20" s="71">
        <v>34</v>
      </c>
      <c r="N20" s="71">
        <v>3</v>
      </c>
      <c r="O20" s="72">
        <f t="shared" si="0"/>
        <v>55</v>
      </c>
      <c r="P20" s="71">
        <v>15</v>
      </c>
      <c r="Q20" s="71">
        <v>5</v>
      </c>
      <c r="R20" s="71">
        <v>32</v>
      </c>
      <c r="S20" s="71">
        <v>3</v>
      </c>
      <c r="T20" s="72">
        <f t="shared" si="1"/>
        <v>55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2</v>
      </c>
      <c r="AC20">
        <f t="shared" si="2"/>
        <v>55</v>
      </c>
    </row>
    <row r="21" spans="1:29" ht="13.5" thickBot="1">
      <c r="A21" s="36" t="s">
        <v>66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1">
        <v>3</v>
      </c>
      <c r="J21" s="71">
        <v>22</v>
      </c>
      <c r="K21" s="71">
        <v>22</v>
      </c>
      <c r="L21" s="71">
        <v>8</v>
      </c>
      <c r="M21" s="71">
        <v>97</v>
      </c>
      <c r="N21" s="71">
        <v>0</v>
      </c>
      <c r="O21" s="72">
        <f t="shared" si="0"/>
        <v>152</v>
      </c>
      <c r="P21" s="71">
        <v>111</v>
      </c>
      <c r="Q21" s="71">
        <v>9</v>
      </c>
      <c r="R21" s="71">
        <v>29</v>
      </c>
      <c r="S21" s="71">
        <v>3</v>
      </c>
      <c r="T21" s="72">
        <f t="shared" si="1"/>
        <v>152</v>
      </c>
      <c r="U21" s="71">
        <v>0</v>
      </c>
      <c r="V21" s="72">
        <v>0</v>
      </c>
      <c r="W21" s="72">
        <v>0</v>
      </c>
      <c r="X21" s="71">
        <v>0</v>
      </c>
      <c r="Y21" s="71">
        <v>0</v>
      </c>
      <c r="Z21" s="71">
        <v>0</v>
      </c>
      <c r="AA21" s="71"/>
      <c r="AB21" s="71">
        <v>4</v>
      </c>
      <c r="AC21">
        <f t="shared" si="2"/>
        <v>152</v>
      </c>
    </row>
    <row r="22" spans="1:29" ht="13.5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</v>
      </c>
      <c r="J22" s="71">
        <v>14</v>
      </c>
      <c r="K22" s="71">
        <v>5</v>
      </c>
      <c r="L22" s="71">
        <v>3</v>
      </c>
      <c r="M22" s="71">
        <v>22</v>
      </c>
      <c r="N22" s="71">
        <v>0</v>
      </c>
      <c r="O22" s="72">
        <f t="shared" si="0"/>
        <v>45</v>
      </c>
      <c r="P22" s="71">
        <v>23</v>
      </c>
      <c r="Q22" s="71">
        <v>0</v>
      </c>
      <c r="R22" s="71">
        <v>22</v>
      </c>
      <c r="S22" s="71">
        <v>0</v>
      </c>
      <c r="T22" s="72">
        <f t="shared" si="1"/>
        <v>45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>
        <f t="shared" si="2"/>
        <v>45</v>
      </c>
    </row>
    <row r="23" spans="1:29" ht="13.5" thickBot="1">
      <c r="A23" s="36" t="s">
        <v>48</v>
      </c>
      <c r="B23" s="71">
        <v>2</v>
      </c>
      <c r="C23" s="71">
        <v>1</v>
      </c>
      <c r="D23" s="71">
        <v>0</v>
      </c>
      <c r="E23" s="71">
        <v>0</v>
      </c>
      <c r="F23" s="71">
        <v>2</v>
      </c>
      <c r="G23" s="71">
        <v>0</v>
      </c>
      <c r="H23" s="72">
        <v>5</v>
      </c>
      <c r="I23" s="71">
        <v>3</v>
      </c>
      <c r="J23" s="71">
        <v>30</v>
      </c>
      <c r="K23" s="71">
        <v>16</v>
      </c>
      <c r="L23" s="71">
        <v>4</v>
      </c>
      <c r="M23" s="71">
        <v>64</v>
      </c>
      <c r="N23" s="71">
        <v>0</v>
      </c>
      <c r="O23" s="72">
        <f t="shared" si="0"/>
        <v>117</v>
      </c>
      <c r="P23" s="71">
        <v>57</v>
      </c>
      <c r="Q23" s="71">
        <v>64</v>
      </c>
      <c r="R23" s="71">
        <v>1</v>
      </c>
      <c r="S23" s="71">
        <v>0</v>
      </c>
      <c r="T23" s="72">
        <f t="shared" si="1"/>
        <v>122</v>
      </c>
      <c r="U23" s="71">
        <v>0</v>
      </c>
      <c r="V23" s="72">
        <v>0</v>
      </c>
      <c r="W23" s="72">
        <v>0</v>
      </c>
      <c r="X23" s="71">
        <v>0</v>
      </c>
      <c r="Y23" s="71">
        <v>0</v>
      </c>
      <c r="Z23" s="71">
        <v>0</v>
      </c>
      <c r="AA23" s="71"/>
      <c r="AB23" s="71">
        <v>2</v>
      </c>
      <c r="AC23">
        <f t="shared" si="2"/>
        <v>122</v>
      </c>
    </row>
    <row r="24" spans="1:29" ht="13.5" thickBot="1">
      <c r="A24" s="36" t="s">
        <v>49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2">
        <v>0</v>
      </c>
      <c r="I24" s="71">
        <v>1</v>
      </c>
      <c r="J24" s="71">
        <v>15</v>
      </c>
      <c r="K24" s="71">
        <v>7</v>
      </c>
      <c r="L24" s="71">
        <v>2</v>
      </c>
      <c r="M24" s="71">
        <v>25</v>
      </c>
      <c r="N24" s="71">
        <v>0</v>
      </c>
      <c r="O24" s="72">
        <f t="shared" si="0"/>
        <v>50</v>
      </c>
      <c r="P24" s="71">
        <v>25</v>
      </c>
      <c r="Q24" s="71">
        <v>25</v>
      </c>
      <c r="R24" s="71">
        <v>0</v>
      </c>
      <c r="S24" s="71">
        <v>0</v>
      </c>
      <c r="T24" s="72">
        <f t="shared" si="1"/>
        <v>50</v>
      </c>
      <c r="U24" s="71">
        <v>0</v>
      </c>
      <c r="V24" s="72">
        <v>0</v>
      </c>
      <c r="W24" s="72">
        <v>0</v>
      </c>
      <c r="X24" s="71">
        <v>0</v>
      </c>
      <c r="Y24" s="71">
        <v>0</v>
      </c>
      <c r="Z24" s="71">
        <v>0</v>
      </c>
      <c r="AA24" s="71"/>
      <c r="AB24" s="71">
        <v>1</v>
      </c>
      <c r="AC24">
        <f t="shared" si="2"/>
        <v>50</v>
      </c>
    </row>
    <row r="25" spans="1:29" ht="13.5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2</v>
      </c>
      <c r="J25" s="71">
        <v>6</v>
      </c>
      <c r="K25" s="71">
        <v>2</v>
      </c>
      <c r="L25" s="71">
        <v>2</v>
      </c>
      <c r="M25" s="71">
        <v>18</v>
      </c>
      <c r="N25" s="71">
        <v>0</v>
      </c>
      <c r="O25" s="72">
        <f t="shared" si="0"/>
        <v>30</v>
      </c>
      <c r="P25" s="71">
        <v>16</v>
      </c>
      <c r="Q25" s="71">
        <v>4</v>
      </c>
      <c r="R25" s="71">
        <v>10</v>
      </c>
      <c r="S25" s="71">
        <v>0</v>
      </c>
      <c r="T25" s="72">
        <f t="shared" si="1"/>
        <v>30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2</v>
      </c>
      <c r="AC25">
        <f t="shared" si="2"/>
        <v>30</v>
      </c>
    </row>
    <row r="26" spans="1:29" ht="13.5" thickBot="1">
      <c r="A26" s="36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>
        <v>9</v>
      </c>
      <c r="J26" s="71">
        <v>41</v>
      </c>
      <c r="K26" s="71">
        <v>13</v>
      </c>
      <c r="L26" s="71">
        <v>6</v>
      </c>
      <c r="M26" s="71">
        <v>43</v>
      </c>
      <c r="N26" s="71">
        <v>0</v>
      </c>
      <c r="O26" s="72">
        <f t="shared" si="0"/>
        <v>112</v>
      </c>
      <c r="P26" s="71">
        <v>32</v>
      </c>
      <c r="Q26" s="71">
        <v>15</v>
      </c>
      <c r="R26" s="71">
        <v>49</v>
      </c>
      <c r="S26" s="71">
        <v>16</v>
      </c>
      <c r="T26" s="72">
        <f t="shared" si="1"/>
        <v>112</v>
      </c>
      <c r="U26" s="71">
        <v>0</v>
      </c>
      <c r="V26" s="72">
        <v>0</v>
      </c>
      <c r="W26" s="72">
        <v>0</v>
      </c>
      <c r="X26" s="71">
        <v>0</v>
      </c>
      <c r="Y26" s="71">
        <v>0</v>
      </c>
      <c r="Z26" s="71">
        <v>0</v>
      </c>
      <c r="AA26" s="71">
        <v>1</v>
      </c>
      <c r="AB26" s="71">
        <v>1</v>
      </c>
      <c r="AC26">
        <f t="shared" si="2"/>
        <v>112</v>
      </c>
    </row>
    <row r="27" spans="1:29" ht="13.5" thickBot="1">
      <c r="A27" s="36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1">
        <v>11</v>
      </c>
      <c r="J27" s="71">
        <v>30</v>
      </c>
      <c r="K27" s="71">
        <v>17</v>
      </c>
      <c r="L27" s="71">
        <v>9</v>
      </c>
      <c r="M27" s="71">
        <v>69</v>
      </c>
      <c r="N27" s="71">
        <v>0</v>
      </c>
      <c r="O27" s="72">
        <f t="shared" si="0"/>
        <v>136</v>
      </c>
      <c r="P27" s="71">
        <v>72</v>
      </c>
      <c r="Q27" s="71">
        <v>19</v>
      </c>
      <c r="R27" s="71">
        <v>45</v>
      </c>
      <c r="S27" s="71">
        <v>0</v>
      </c>
      <c r="T27" s="72">
        <f t="shared" si="1"/>
        <v>136</v>
      </c>
      <c r="U27" s="71">
        <v>0</v>
      </c>
      <c r="V27" s="72">
        <v>0</v>
      </c>
      <c r="W27" s="72">
        <v>0</v>
      </c>
      <c r="X27" s="71">
        <v>0</v>
      </c>
      <c r="Y27" s="71">
        <v>0</v>
      </c>
      <c r="Z27" s="71">
        <v>0</v>
      </c>
      <c r="AA27" s="71"/>
      <c r="AB27" s="71">
        <v>5</v>
      </c>
      <c r="AC27">
        <f t="shared" si="2"/>
        <v>136</v>
      </c>
    </row>
    <row r="28" spans="1:29" ht="13.5" thickBot="1">
      <c r="A28" s="36" t="s">
        <v>53</v>
      </c>
      <c r="B28" s="71"/>
      <c r="C28" s="71"/>
      <c r="D28" s="71"/>
      <c r="E28" s="71"/>
      <c r="F28" s="71"/>
      <c r="G28" s="71"/>
      <c r="H28" s="72"/>
      <c r="I28" s="71"/>
      <c r="J28" s="71"/>
      <c r="K28" s="71"/>
      <c r="L28" s="71"/>
      <c r="M28" s="71"/>
      <c r="N28" s="71"/>
      <c r="O28" s="72">
        <f t="shared" si="0"/>
        <v>0</v>
      </c>
      <c r="P28" s="71"/>
      <c r="Q28" s="71"/>
      <c r="R28" s="71"/>
      <c r="S28" s="71"/>
      <c r="T28" s="72">
        <f t="shared" si="1"/>
        <v>0</v>
      </c>
      <c r="U28" s="71"/>
      <c r="V28" s="72"/>
      <c r="W28" s="72"/>
      <c r="X28" s="71"/>
      <c r="Y28" s="71"/>
      <c r="Z28" s="71"/>
      <c r="AA28" s="71"/>
      <c r="AB28" s="71"/>
      <c r="AC28">
        <f t="shared" si="2"/>
        <v>0</v>
      </c>
    </row>
    <row r="29" spans="1:29" ht="13.5" thickBot="1">
      <c r="A29" s="36" t="s">
        <v>54</v>
      </c>
      <c r="B29" s="71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1"/>
      <c r="O29" s="72">
        <f t="shared" si="0"/>
        <v>0</v>
      </c>
      <c r="P29" s="71"/>
      <c r="Q29" s="71"/>
      <c r="R29" s="71"/>
      <c r="S29" s="71"/>
      <c r="T29" s="72">
        <f t="shared" si="1"/>
        <v>0</v>
      </c>
      <c r="U29" s="71"/>
      <c r="V29" s="72"/>
      <c r="W29" s="72"/>
      <c r="X29" s="71"/>
      <c r="Y29" s="71"/>
      <c r="Z29" s="71"/>
      <c r="AA29" s="71"/>
      <c r="AB29" s="71"/>
      <c r="AC29">
        <f t="shared" si="2"/>
        <v>0</v>
      </c>
    </row>
    <row r="30" spans="1:29" ht="13.5" thickBot="1">
      <c r="A30" s="36" t="s">
        <v>55</v>
      </c>
      <c r="B30" s="71"/>
      <c r="C30" s="71"/>
      <c r="D30" s="71"/>
      <c r="E30" s="71"/>
      <c r="F30" s="71"/>
      <c r="G30" s="71"/>
      <c r="H30" s="72"/>
      <c r="I30" s="71"/>
      <c r="J30" s="71"/>
      <c r="K30" s="71"/>
      <c r="L30" s="71"/>
      <c r="M30" s="71"/>
      <c r="N30" s="71"/>
      <c r="O30" s="72">
        <f t="shared" si="0"/>
        <v>0</v>
      </c>
      <c r="P30" s="71"/>
      <c r="Q30" s="71"/>
      <c r="R30" s="71"/>
      <c r="S30" s="71"/>
      <c r="T30" s="72">
        <f t="shared" si="1"/>
        <v>0</v>
      </c>
      <c r="U30" s="71"/>
      <c r="V30" s="72"/>
      <c r="W30" s="72"/>
      <c r="X30" s="71"/>
      <c r="Y30" s="71"/>
      <c r="Z30" s="71"/>
      <c r="AA30" s="71"/>
      <c r="AB30" s="71"/>
      <c r="AC30">
        <f t="shared" si="2"/>
        <v>0</v>
      </c>
    </row>
    <row r="31" spans="1:29" ht="13.5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4</v>
      </c>
      <c r="K31" s="71">
        <v>0</v>
      </c>
      <c r="L31" s="71">
        <v>1</v>
      </c>
      <c r="M31" s="71">
        <v>0</v>
      </c>
      <c r="N31" s="71">
        <v>0</v>
      </c>
      <c r="O31" s="72">
        <f t="shared" si="0"/>
        <v>5</v>
      </c>
      <c r="P31" s="71">
        <v>5</v>
      </c>
      <c r="Q31" s="71">
        <v>0</v>
      </c>
      <c r="R31" s="71">
        <v>0</v>
      </c>
      <c r="S31" s="71">
        <v>0</v>
      </c>
      <c r="T31" s="72">
        <f t="shared" si="1"/>
        <v>5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1</v>
      </c>
      <c r="AC31">
        <f t="shared" si="2"/>
        <v>5</v>
      </c>
    </row>
    <row r="32" spans="1:29" ht="13.5" thickBot="1">
      <c r="A32" s="36" t="s">
        <v>57</v>
      </c>
      <c r="B32" s="71">
        <v>0</v>
      </c>
      <c r="C32" s="71">
        <v>1</v>
      </c>
      <c r="D32" s="71">
        <v>0</v>
      </c>
      <c r="E32" s="71">
        <v>0</v>
      </c>
      <c r="F32" s="71">
        <v>0</v>
      </c>
      <c r="G32" s="71">
        <v>0</v>
      </c>
      <c r="H32" s="72">
        <v>1</v>
      </c>
      <c r="I32" s="71">
        <v>3</v>
      </c>
      <c r="J32" s="71">
        <v>27</v>
      </c>
      <c r="K32" s="71">
        <v>7</v>
      </c>
      <c r="L32" s="71">
        <v>2</v>
      </c>
      <c r="M32" s="71">
        <v>13</v>
      </c>
      <c r="N32" s="71">
        <v>0</v>
      </c>
      <c r="O32" s="72">
        <f t="shared" si="0"/>
        <v>52</v>
      </c>
      <c r="P32" s="71">
        <v>32</v>
      </c>
      <c r="Q32" s="71">
        <v>12</v>
      </c>
      <c r="R32" s="71">
        <v>9</v>
      </c>
      <c r="S32" s="71">
        <v>0</v>
      </c>
      <c r="T32" s="72">
        <f t="shared" si="1"/>
        <v>53</v>
      </c>
      <c r="U32" s="71">
        <v>0</v>
      </c>
      <c r="V32" s="72">
        <v>1</v>
      </c>
      <c r="W32" s="72">
        <v>0</v>
      </c>
      <c r="X32" s="71">
        <v>0</v>
      </c>
      <c r="Y32" s="71">
        <v>0</v>
      </c>
      <c r="Z32" s="71">
        <v>0</v>
      </c>
      <c r="AA32" s="71">
        <v>13</v>
      </c>
      <c r="AB32" s="71">
        <v>2</v>
      </c>
      <c r="AC32">
        <f t="shared" si="2"/>
        <v>53</v>
      </c>
    </row>
    <row r="33" spans="1:29" ht="13.5" thickBot="1">
      <c r="A33" s="36" t="s">
        <v>58</v>
      </c>
      <c r="B33" s="71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1"/>
      <c r="O33" s="72">
        <f t="shared" si="0"/>
        <v>0</v>
      </c>
      <c r="P33" s="71"/>
      <c r="Q33" s="71"/>
      <c r="R33" s="71"/>
      <c r="S33" s="71"/>
      <c r="T33" s="72">
        <f t="shared" si="1"/>
        <v>0</v>
      </c>
      <c r="U33" s="71"/>
      <c r="V33" s="72"/>
      <c r="W33" s="72"/>
      <c r="X33" s="71"/>
      <c r="Y33" s="71"/>
      <c r="Z33" s="71"/>
      <c r="AA33" s="71"/>
      <c r="AB33" s="71"/>
      <c r="AC33">
        <f t="shared" si="2"/>
        <v>0</v>
      </c>
    </row>
    <row r="34" spans="1:29" ht="13.5" thickBot="1">
      <c r="A34" s="36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1">
        <v>0</v>
      </c>
      <c r="J34" s="71">
        <v>0</v>
      </c>
      <c r="K34" s="71">
        <v>1</v>
      </c>
      <c r="L34" s="71">
        <v>2</v>
      </c>
      <c r="M34" s="71">
        <v>0</v>
      </c>
      <c r="N34" s="71">
        <v>0</v>
      </c>
      <c r="O34" s="72">
        <f t="shared" si="0"/>
        <v>3</v>
      </c>
      <c r="P34" s="71">
        <v>1</v>
      </c>
      <c r="Q34" s="71">
        <v>1</v>
      </c>
      <c r="R34" s="71">
        <v>0</v>
      </c>
      <c r="S34" s="71">
        <v>1</v>
      </c>
      <c r="T34" s="72">
        <f t="shared" si="1"/>
        <v>3</v>
      </c>
      <c r="U34" s="71">
        <v>0</v>
      </c>
      <c r="V34" s="72">
        <v>0</v>
      </c>
      <c r="W34" s="72">
        <v>0</v>
      </c>
      <c r="X34" s="71">
        <v>0</v>
      </c>
      <c r="Y34" s="71">
        <v>0</v>
      </c>
      <c r="Z34" s="71">
        <v>0</v>
      </c>
      <c r="AA34" s="71"/>
      <c r="AB34" s="71">
        <v>1</v>
      </c>
      <c r="AC34">
        <f t="shared" si="2"/>
        <v>3</v>
      </c>
    </row>
    <row r="35" spans="1:29" ht="13.5" thickBot="1">
      <c r="A35" s="36" t="s">
        <v>60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2">
        <v>0</v>
      </c>
      <c r="I35" s="71">
        <v>5</v>
      </c>
      <c r="J35" s="71">
        <v>17</v>
      </c>
      <c r="K35" s="71">
        <v>6</v>
      </c>
      <c r="L35" s="71">
        <v>3</v>
      </c>
      <c r="M35" s="71">
        <v>14</v>
      </c>
      <c r="N35" s="71">
        <v>1</v>
      </c>
      <c r="O35" s="72">
        <f t="shared" si="0"/>
        <v>46</v>
      </c>
      <c r="P35" s="71">
        <v>31</v>
      </c>
      <c r="Q35" s="71">
        <v>13</v>
      </c>
      <c r="R35" s="71">
        <v>2</v>
      </c>
      <c r="S35" s="71">
        <v>0</v>
      </c>
      <c r="T35" s="72">
        <f t="shared" si="1"/>
        <v>46</v>
      </c>
      <c r="U35" s="73">
        <v>0</v>
      </c>
      <c r="V35" s="74">
        <v>0</v>
      </c>
      <c r="W35" s="74">
        <v>0</v>
      </c>
      <c r="X35" s="73">
        <v>0</v>
      </c>
      <c r="Y35" s="73">
        <v>0</v>
      </c>
      <c r="Z35" s="73">
        <v>0</v>
      </c>
      <c r="AA35" s="73"/>
      <c r="AB35" s="73">
        <v>1</v>
      </c>
      <c r="AC35">
        <f t="shared" si="2"/>
        <v>46</v>
      </c>
    </row>
    <row r="36" spans="1:29" ht="13.5" thickBot="1">
      <c r="A36" s="33" t="s">
        <v>62</v>
      </c>
      <c r="B36" s="71">
        <f aca="true" t="shared" si="3" ref="B36:AB36">SUM(B7:B35)</f>
        <v>2</v>
      </c>
      <c r="C36" s="71">
        <f t="shared" si="3"/>
        <v>3</v>
      </c>
      <c r="D36" s="71">
        <f t="shared" si="3"/>
        <v>0</v>
      </c>
      <c r="E36" s="71">
        <f t="shared" si="3"/>
        <v>0</v>
      </c>
      <c r="F36" s="71">
        <f t="shared" si="3"/>
        <v>2</v>
      </c>
      <c r="G36" s="71">
        <f t="shared" si="3"/>
        <v>0</v>
      </c>
      <c r="H36" s="71">
        <f t="shared" si="3"/>
        <v>7</v>
      </c>
      <c r="I36" s="71">
        <f t="shared" si="3"/>
        <v>70</v>
      </c>
      <c r="J36" s="71">
        <f t="shared" si="3"/>
        <v>332</v>
      </c>
      <c r="K36" s="71">
        <f t="shared" si="3"/>
        <v>169</v>
      </c>
      <c r="L36" s="71">
        <f t="shared" si="3"/>
        <v>91</v>
      </c>
      <c r="M36" s="71">
        <f t="shared" si="3"/>
        <v>634</v>
      </c>
      <c r="N36" s="71">
        <f t="shared" si="3"/>
        <v>5</v>
      </c>
      <c r="O36" s="71">
        <f>SUM(O7:O35)</f>
        <v>1301</v>
      </c>
      <c r="P36" s="71">
        <f t="shared" si="3"/>
        <v>601</v>
      </c>
      <c r="Q36" s="71">
        <f t="shared" si="3"/>
        <v>274</v>
      </c>
      <c r="R36" s="71">
        <f t="shared" si="3"/>
        <v>381</v>
      </c>
      <c r="S36" s="71">
        <f t="shared" si="3"/>
        <v>52</v>
      </c>
      <c r="T36" s="71">
        <f>SUM(T7:T35)</f>
        <v>1308</v>
      </c>
      <c r="U36" s="71">
        <f t="shared" si="3"/>
        <v>0</v>
      </c>
      <c r="V36" s="71">
        <f t="shared" si="3"/>
        <v>1</v>
      </c>
      <c r="W36" s="71">
        <f t="shared" si="3"/>
        <v>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61</v>
      </c>
      <c r="AB36" s="71">
        <f t="shared" si="3"/>
        <v>46</v>
      </c>
      <c r="AC36">
        <f t="shared" si="2"/>
        <v>1308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72</v>
      </c>
      <c r="K40" s="36">
        <f>C36+J36</f>
        <v>335</v>
      </c>
      <c r="L40" s="36">
        <f>D36+K36</f>
        <v>169</v>
      </c>
      <c r="M40" s="36">
        <f>E36+F36+L36+M36</f>
        <v>727</v>
      </c>
      <c r="N40" s="36">
        <f>G36+N36</f>
        <v>5</v>
      </c>
      <c r="O40" s="36">
        <f>SUM(J40:N40)</f>
        <v>1308</v>
      </c>
      <c r="P40" s="36">
        <f>P36</f>
        <v>601</v>
      </c>
      <c r="Q40" s="36">
        <f>Q36</f>
        <v>274</v>
      </c>
      <c r="R40" s="36">
        <f>R36</f>
        <v>381</v>
      </c>
      <c r="S40" s="36">
        <f>S36</f>
        <v>52</v>
      </c>
      <c r="T40" s="156">
        <f>SUM(P40:S40)</f>
        <v>1308</v>
      </c>
      <c r="U40" s="113"/>
      <c r="W40" s="36">
        <f>$AB$36</f>
        <v>46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2" sqref="F42"/>
    </sheetView>
  </sheetViews>
  <sheetFormatPr defaultColWidth="9.140625" defaultRowHeight="12.75"/>
  <cols>
    <col min="1" max="1" width="11.281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3.8515625" style="40" customWidth="1"/>
    <col min="10" max="10" width="4.8515625" style="40" customWidth="1"/>
    <col min="11" max="11" width="4.140625" style="40" bestFit="1" customWidth="1"/>
    <col min="12" max="13" width="4.28125" style="40" customWidth="1"/>
    <col min="14" max="14" width="4.421875" style="40" customWidth="1"/>
    <col min="15" max="15" width="6.8515625" style="40" customWidth="1"/>
    <col min="16" max="18" width="3.7109375" style="40" customWidth="1"/>
    <col min="19" max="19" width="4.7109375" style="40" customWidth="1"/>
    <col min="20" max="20" width="5.421875" style="40" customWidth="1"/>
    <col min="21" max="22" width="4.71093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3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3</v>
      </c>
      <c r="K7" s="71">
        <v>1</v>
      </c>
      <c r="L7" s="71">
        <v>0</v>
      </c>
      <c r="M7" s="71">
        <v>2</v>
      </c>
      <c r="N7" s="71">
        <v>0</v>
      </c>
      <c r="O7" s="72">
        <f>SUM(I7:N7)</f>
        <v>6</v>
      </c>
      <c r="P7" s="71">
        <v>1</v>
      </c>
      <c r="Q7" s="71">
        <v>5</v>
      </c>
      <c r="R7" s="71">
        <v>0</v>
      </c>
      <c r="S7" s="71">
        <v>0</v>
      </c>
      <c r="T7" s="72">
        <v>6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2</v>
      </c>
      <c r="AC7" s="40">
        <f>SUM(P7:S7)</f>
        <v>6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2</v>
      </c>
      <c r="J8" s="88">
        <v>6</v>
      </c>
      <c r="K8" s="88">
        <v>8</v>
      </c>
      <c r="L8" s="88">
        <v>2</v>
      </c>
      <c r="M8" s="88">
        <v>23</v>
      </c>
      <c r="N8" s="88">
        <v>0</v>
      </c>
      <c r="O8" s="72">
        <f aca="true" t="shared" si="0" ref="O8:O35">SUM(I8:N8)</f>
        <v>41</v>
      </c>
      <c r="P8" s="88">
        <v>7</v>
      </c>
      <c r="Q8" s="88">
        <v>8</v>
      </c>
      <c r="R8" s="88">
        <v>26</v>
      </c>
      <c r="S8" s="88">
        <v>0</v>
      </c>
      <c r="T8" s="89">
        <v>41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SUM(P8:S8)</f>
        <v>41</v>
      </c>
    </row>
    <row r="9" spans="1:29" ht="12" thickBot="1">
      <c r="A9" s="65" t="s">
        <v>37</v>
      </c>
      <c r="B9" s="75">
        <v>1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1</v>
      </c>
      <c r="I9" s="75">
        <v>0</v>
      </c>
      <c r="J9" s="75">
        <v>0</v>
      </c>
      <c r="K9" s="75">
        <v>0</v>
      </c>
      <c r="L9" s="75">
        <v>0</v>
      </c>
      <c r="M9" s="75">
        <v>5</v>
      </c>
      <c r="N9" s="75">
        <v>0</v>
      </c>
      <c r="O9" s="72">
        <f t="shared" si="0"/>
        <v>5</v>
      </c>
      <c r="P9" s="75">
        <v>6</v>
      </c>
      <c r="Q9" s="75">
        <v>0</v>
      </c>
      <c r="R9" s="75">
        <v>0</v>
      </c>
      <c r="S9" s="75">
        <v>0</v>
      </c>
      <c r="T9" s="89">
        <v>6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3</v>
      </c>
      <c r="AC9" s="40">
        <f t="shared" si="1"/>
        <v>6</v>
      </c>
    </row>
    <row r="10" spans="1:29" ht="12" thickBot="1">
      <c r="A10" s="65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2</v>
      </c>
      <c r="J10" s="88">
        <v>1</v>
      </c>
      <c r="K10" s="88">
        <v>2</v>
      </c>
      <c r="L10" s="88">
        <v>0</v>
      </c>
      <c r="M10" s="88">
        <v>1</v>
      </c>
      <c r="N10" s="88">
        <v>0</v>
      </c>
      <c r="O10" s="72">
        <f>SUM(I10:N10)</f>
        <v>6</v>
      </c>
      <c r="P10" s="88">
        <v>5</v>
      </c>
      <c r="Q10" s="88">
        <v>1</v>
      </c>
      <c r="R10" s="88">
        <v>0</v>
      </c>
      <c r="S10" s="88">
        <v>0</v>
      </c>
      <c r="T10" s="89">
        <v>6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3</v>
      </c>
      <c r="AC10" s="40">
        <f t="shared" si="1"/>
        <v>6</v>
      </c>
    </row>
    <row r="11" spans="1:29" ht="12" thickBot="1">
      <c r="A11" s="65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2</v>
      </c>
      <c r="J11" s="88">
        <v>12</v>
      </c>
      <c r="K11" s="88">
        <v>8</v>
      </c>
      <c r="L11" s="88">
        <v>2</v>
      </c>
      <c r="M11" s="88">
        <v>4</v>
      </c>
      <c r="N11" s="88">
        <v>0</v>
      </c>
      <c r="O11" s="72">
        <f t="shared" si="0"/>
        <v>28</v>
      </c>
      <c r="P11" s="88">
        <v>25</v>
      </c>
      <c r="Q11" s="88">
        <v>3</v>
      </c>
      <c r="R11" s="88">
        <v>0</v>
      </c>
      <c r="S11" s="88">
        <v>0</v>
      </c>
      <c r="T11" s="89">
        <v>28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4</v>
      </c>
      <c r="AC11" s="40">
        <f t="shared" si="1"/>
        <v>28</v>
      </c>
    </row>
    <row r="12" spans="1:29" ht="12" thickBot="1">
      <c r="A12" s="65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72">
        <f>SUM(I12:N12)</f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7</v>
      </c>
      <c r="J13" s="88">
        <v>23</v>
      </c>
      <c r="K13" s="88">
        <v>9</v>
      </c>
      <c r="L13" s="88">
        <v>6</v>
      </c>
      <c r="M13" s="88">
        <v>56</v>
      </c>
      <c r="N13" s="88"/>
      <c r="O13" s="72">
        <f t="shared" si="0"/>
        <v>101</v>
      </c>
      <c r="P13" s="88">
        <v>46</v>
      </c>
      <c r="Q13" s="88">
        <v>4</v>
      </c>
      <c r="R13" s="88">
        <v>51</v>
      </c>
      <c r="S13" s="88"/>
      <c r="T13" s="89">
        <v>101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101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5</v>
      </c>
      <c r="J14" s="88">
        <v>25</v>
      </c>
      <c r="K14" s="88">
        <v>7</v>
      </c>
      <c r="L14" s="88">
        <v>3</v>
      </c>
      <c r="M14" s="88">
        <v>54</v>
      </c>
      <c r="N14" s="88">
        <v>0</v>
      </c>
      <c r="O14" s="72">
        <v>94</v>
      </c>
      <c r="P14" s="88">
        <v>30</v>
      </c>
      <c r="Q14" s="88">
        <v>3</v>
      </c>
      <c r="R14" s="88">
        <v>61</v>
      </c>
      <c r="S14" s="88">
        <v>0</v>
      </c>
      <c r="T14" s="89">
        <v>94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 s="40">
        <f t="shared" si="1"/>
        <v>94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8</v>
      </c>
      <c r="J15" s="71">
        <v>23</v>
      </c>
      <c r="K15" s="71">
        <v>19</v>
      </c>
      <c r="L15" s="71">
        <v>13</v>
      </c>
      <c r="M15" s="71">
        <v>81</v>
      </c>
      <c r="N15" s="71">
        <v>0</v>
      </c>
      <c r="O15" s="72">
        <f t="shared" si="0"/>
        <v>144</v>
      </c>
      <c r="P15" s="71">
        <v>76</v>
      </c>
      <c r="Q15" s="71">
        <v>57</v>
      </c>
      <c r="R15" s="71">
        <v>11</v>
      </c>
      <c r="S15" s="71">
        <v>0</v>
      </c>
      <c r="T15" s="72">
        <v>144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2</v>
      </c>
      <c r="AC15" s="40">
        <f t="shared" si="1"/>
        <v>144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0</v>
      </c>
      <c r="J16" s="88">
        <v>4</v>
      </c>
      <c r="K16" s="88">
        <v>3</v>
      </c>
      <c r="L16" s="88">
        <v>0</v>
      </c>
      <c r="M16" s="88">
        <v>39</v>
      </c>
      <c r="N16" s="88">
        <v>0</v>
      </c>
      <c r="O16" s="72">
        <f>SUM(I16:N16)</f>
        <v>46</v>
      </c>
      <c r="P16" s="88">
        <v>7</v>
      </c>
      <c r="Q16" s="88">
        <v>1</v>
      </c>
      <c r="R16" s="88">
        <v>38</v>
      </c>
      <c r="S16" s="88">
        <v>0</v>
      </c>
      <c r="T16" s="89">
        <v>46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1"/>
        <v>46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1</v>
      </c>
      <c r="K17" s="71">
        <v>0</v>
      </c>
      <c r="L17" s="71">
        <v>2</v>
      </c>
      <c r="M17" s="71">
        <v>18</v>
      </c>
      <c r="N17" s="71">
        <v>0</v>
      </c>
      <c r="O17" s="72">
        <v>21</v>
      </c>
      <c r="P17" s="71">
        <v>6</v>
      </c>
      <c r="Q17" s="71">
        <v>15</v>
      </c>
      <c r="R17" s="71">
        <v>0</v>
      </c>
      <c r="S17" s="71">
        <v>0</v>
      </c>
      <c r="T17" s="72">
        <v>21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1"/>
        <v>21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4</v>
      </c>
      <c r="J18" s="88">
        <v>21</v>
      </c>
      <c r="K18" s="88">
        <v>11</v>
      </c>
      <c r="L18" s="88">
        <v>5</v>
      </c>
      <c r="M18" s="88">
        <v>22</v>
      </c>
      <c r="N18" s="88">
        <v>0</v>
      </c>
      <c r="O18" s="72">
        <v>63</v>
      </c>
      <c r="P18" s="88">
        <v>3</v>
      </c>
      <c r="Q18" s="88">
        <v>11</v>
      </c>
      <c r="R18" s="88">
        <v>37</v>
      </c>
      <c r="S18" s="88">
        <v>12</v>
      </c>
      <c r="T18" s="89">
        <v>63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63</v>
      </c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8</v>
      </c>
      <c r="J19" s="71">
        <v>36</v>
      </c>
      <c r="K19" s="71">
        <v>12</v>
      </c>
      <c r="L19" s="71">
        <v>5</v>
      </c>
      <c r="M19" s="71">
        <v>54</v>
      </c>
      <c r="N19" s="71">
        <v>1</v>
      </c>
      <c r="O19" s="72">
        <f t="shared" si="0"/>
        <v>116</v>
      </c>
      <c r="P19" s="71">
        <v>42</v>
      </c>
      <c r="Q19" s="71">
        <v>7</v>
      </c>
      <c r="R19" s="71">
        <v>11</v>
      </c>
      <c r="S19" s="71">
        <v>56</v>
      </c>
      <c r="T19" s="72">
        <v>116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116</v>
      </c>
    </row>
    <row r="20" spans="1:29" ht="12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5</v>
      </c>
      <c r="K20" s="88">
        <v>4</v>
      </c>
      <c r="L20" s="88">
        <v>2</v>
      </c>
      <c r="M20" s="88">
        <v>35</v>
      </c>
      <c r="N20" s="88">
        <v>0</v>
      </c>
      <c r="O20" s="72">
        <f t="shared" si="0"/>
        <v>50</v>
      </c>
      <c r="P20" s="88">
        <v>11</v>
      </c>
      <c r="Q20" s="88">
        <v>6</v>
      </c>
      <c r="R20" s="88">
        <v>33</v>
      </c>
      <c r="S20" s="88">
        <v>0</v>
      </c>
      <c r="T20" s="89">
        <v>50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2</v>
      </c>
      <c r="AB20" s="88">
        <v>1</v>
      </c>
      <c r="AC20" s="40">
        <f t="shared" si="1"/>
        <v>50</v>
      </c>
    </row>
    <row r="21" spans="1:29" ht="12" thickBot="1">
      <c r="A21" s="36" t="s">
        <v>66</v>
      </c>
      <c r="B21" s="88">
        <v>0</v>
      </c>
      <c r="C21" s="88">
        <v>0</v>
      </c>
      <c r="D21" s="88">
        <v>1</v>
      </c>
      <c r="E21" s="88">
        <v>0</v>
      </c>
      <c r="F21" s="88">
        <v>1</v>
      </c>
      <c r="G21" s="88">
        <v>0</v>
      </c>
      <c r="H21" s="89">
        <v>2</v>
      </c>
      <c r="I21" s="88">
        <v>12</v>
      </c>
      <c r="J21" s="88">
        <v>63</v>
      </c>
      <c r="K21" s="88">
        <v>18</v>
      </c>
      <c r="L21" s="88">
        <v>3</v>
      </c>
      <c r="M21" s="88">
        <v>149</v>
      </c>
      <c r="N21" s="88">
        <v>0</v>
      </c>
      <c r="O21" s="72">
        <f t="shared" si="0"/>
        <v>245</v>
      </c>
      <c r="P21" s="88">
        <v>184</v>
      </c>
      <c r="Q21" s="88">
        <v>9</v>
      </c>
      <c r="R21" s="88">
        <v>50</v>
      </c>
      <c r="S21" s="88">
        <v>4</v>
      </c>
      <c r="T21" s="89">
        <v>247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 s="40">
        <f t="shared" si="1"/>
        <v>247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1</v>
      </c>
      <c r="J22" s="71">
        <v>11</v>
      </c>
      <c r="K22" s="71">
        <v>2</v>
      </c>
      <c r="L22" s="71">
        <v>4</v>
      </c>
      <c r="M22" s="71">
        <v>32</v>
      </c>
      <c r="N22" s="71">
        <v>0</v>
      </c>
      <c r="O22" s="72">
        <f t="shared" si="0"/>
        <v>50</v>
      </c>
      <c r="P22" s="71">
        <v>20</v>
      </c>
      <c r="Q22" s="71">
        <v>1</v>
      </c>
      <c r="R22" s="71">
        <v>29</v>
      </c>
      <c r="S22" s="71">
        <v>0</v>
      </c>
      <c r="T22" s="72">
        <v>50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40">
        <f t="shared" si="1"/>
        <v>50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4</v>
      </c>
      <c r="J23" s="88">
        <v>8</v>
      </c>
      <c r="K23" s="88">
        <v>7</v>
      </c>
      <c r="L23" s="88">
        <v>2</v>
      </c>
      <c r="M23" s="88">
        <v>41</v>
      </c>
      <c r="N23" s="88">
        <v>1</v>
      </c>
      <c r="O23" s="72">
        <f t="shared" si="0"/>
        <v>63</v>
      </c>
      <c r="P23" s="88">
        <v>8</v>
      </c>
      <c r="Q23" s="88">
        <v>55</v>
      </c>
      <c r="R23" s="88">
        <v>0</v>
      </c>
      <c r="S23" s="88">
        <v>0</v>
      </c>
      <c r="T23" s="89">
        <v>63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 s="40">
        <f t="shared" si="1"/>
        <v>63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2</v>
      </c>
      <c r="J24" s="88">
        <v>6</v>
      </c>
      <c r="K24" s="88">
        <v>6</v>
      </c>
      <c r="L24" s="88">
        <v>1</v>
      </c>
      <c r="M24" s="88">
        <v>27</v>
      </c>
      <c r="N24" s="88">
        <v>0</v>
      </c>
      <c r="O24" s="72">
        <v>42</v>
      </c>
      <c r="P24" s="88">
        <v>11</v>
      </c>
      <c r="Q24" s="88">
        <v>28</v>
      </c>
      <c r="R24" s="88">
        <v>1</v>
      </c>
      <c r="S24" s="88">
        <v>2</v>
      </c>
      <c r="T24" s="89">
        <v>42</v>
      </c>
      <c r="U24" s="88">
        <v>0</v>
      </c>
      <c r="V24" s="89"/>
      <c r="W24" s="89"/>
      <c r="X24" s="88"/>
      <c r="Y24" s="88"/>
      <c r="Z24" s="88"/>
      <c r="AA24" s="88"/>
      <c r="AB24" s="88">
        <v>1</v>
      </c>
      <c r="AC24" s="40">
        <f t="shared" si="1"/>
        <v>42</v>
      </c>
    </row>
    <row r="25" spans="1:29" ht="12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5</v>
      </c>
      <c r="J25" s="88">
        <v>13</v>
      </c>
      <c r="K25" s="88">
        <v>8</v>
      </c>
      <c r="L25" s="88">
        <v>2</v>
      </c>
      <c r="M25" s="88">
        <v>46</v>
      </c>
      <c r="N25" s="88">
        <v>0</v>
      </c>
      <c r="O25" s="72">
        <f t="shared" si="0"/>
        <v>74</v>
      </c>
      <c r="P25" s="88">
        <v>34</v>
      </c>
      <c r="Q25" s="88">
        <v>26</v>
      </c>
      <c r="R25" s="88">
        <v>14</v>
      </c>
      <c r="S25" s="88">
        <v>0</v>
      </c>
      <c r="T25" s="89">
        <v>74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 s="40">
        <f t="shared" si="1"/>
        <v>74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9</v>
      </c>
      <c r="J26" s="88">
        <v>35</v>
      </c>
      <c r="K26" s="88">
        <v>12</v>
      </c>
      <c r="L26" s="88">
        <v>4</v>
      </c>
      <c r="M26" s="88">
        <v>46</v>
      </c>
      <c r="N26" s="88">
        <v>0</v>
      </c>
      <c r="O26" s="72">
        <f t="shared" si="0"/>
        <v>106</v>
      </c>
      <c r="P26" s="88">
        <v>29</v>
      </c>
      <c r="Q26" s="88">
        <v>15</v>
      </c>
      <c r="R26" s="88">
        <v>49</v>
      </c>
      <c r="S26" s="88">
        <v>13</v>
      </c>
      <c r="T26" s="89">
        <v>106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106</v>
      </c>
    </row>
    <row r="27" spans="1:29" ht="12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8</v>
      </c>
      <c r="J27" s="88">
        <v>28</v>
      </c>
      <c r="K27" s="88">
        <v>20</v>
      </c>
      <c r="L27" s="88">
        <v>5</v>
      </c>
      <c r="M27" s="88">
        <v>41</v>
      </c>
      <c r="N27" s="88">
        <v>4</v>
      </c>
      <c r="O27" s="72">
        <v>106</v>
      </c>
      <c r="P27" s="88">
        <v>22</v>
      </c>
      <c r="Q27" s="88">
        <v>28</v>
      </c>
      <c r="R27" s="88">
        <v>56</v>
      </c>
      <c r="S27" s="88">
        <v>0</v>
      </c>
      <c r="T27" s="89">
        <v>106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3</v>
      </c>
      <c r="AC27" s="40">
        <f t="shared" si="1"/>
        <v>106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3</v>
      </c>
      <c r="J28" s="88">
        <v>15</v>
      </c>
      <c r="K28" s="88">
        <v>8</v>
      </c>
      <c r="L28" s="88">
        <v>0</v>
      </c>
      <c r="M28" s="88">
        <v>24</v>
      </c>
      <c r="N28" s="88">
        <v>0</v>
      </c>
      <c r="O28" s="72">
        <f t="shared" si="0"/>
        <v>50</v>
      </c>
      <c r="P28" s="88">
        <v>14</v>
      </c>
      <c r="Q28" s="88">
        <v>2</v>
      </c>
      <c r="R28" s="88">
        <v>27</v>
      </c>
      <c r="S28" s="88">
        <v>7</v>
      </c>
      <c r="T28" s="89">
        <v>50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4</v>
      </c>
      <c r="AC28" s="40">
        <f t="shared" si="1"/>
        <v>50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72">
        <f t="shared" si="0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14</v>
      </c>
      <c r="J30" s="88">
        <v>35</v>
      </c>
      <c r="K30" s="88">
        <v>16</v>
      </c>
      <c r="L30" s="88">
        <v>8</v>
      </c>
      <c r="M30" s="88">
        <v>37</v>
      </c>
      <c r="N30" s="88">
        <v>0</v>
      </c>
      <c r="O30" s="72">
        <f t="shared" si="0"/>
        <v>110</v>
      </c>
      <c r="P30" s="88">
        <v>46</v>
      </c>
      <c r="Q30" s="88">
        <v>22</v>
      </c>
      <c r="R30" s="88">
        <v>42</v>
      </c>
      <c r="S30" s="88">
        <v>0</v>
      </c>
      <c r="T30" s="89">
        <v>110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1"/>
        <v>110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2</v>
      </c>
      <c r="L31" s="88">
        <v>0</v>
      </c>
      <c r="M31" s="88">
        <v>2</v>
      </c>
      <c r="N31" s="88">
        <v>0</v>
      </c>
      <c r="O31" s="72">
        <f t="shared" si="0"/>
        <v>5</v>
      </c>
      <c r="P31" s="88">
        <v>5</v>
      </c>
      <c r="Q31" s="88">
        <v>0</v>
      </c>
      <c r="R31" s="88">
        <v>0</v>
      </c>
      <c r="S31" s="88">
        <v>0</v>
      </c>
      <c r="T31" s="89">
        <v>5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 s="40">
        <f t="shared" si="1"/>
        <v>5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72">
        <f t="shared" si="0"/>
        <v>0</v>
      </c>
      <c r="P32" s="88">
        <v>0</v>
      </c>
      <c r="Q32" s="88">
        <v>0</v>
      </c>
      <c r="R32" s="88">
        <v>0</v>
      </c>
      <c r="S32" s="88">
        <v>0</v>
      </c>
      <c r="T32" s="89"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1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72">
        <f t="shared" si="0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1</v>
      </c>
      <c r="K34" s="88">
        <v>0</v>
      </c>
      <c r="L34" s="88">
        <v>0</v>
      </c>
      <c r="M34" s="88">
        <v>0</v>
      </c>
      <c r="N34" s="88">
        <v>0</v>
      </c>
      <c r="O34" s="72">
        <v>1</v>
      </c>
      <c r="P34" s="88">
        <v>1</v>
      </c>
      <c r="Q34" s="88">
        <v>0</v>
      </c>
      <c r="R34" s="88">
        <v>0</v>
      </c>
      <c r="S34" s="88">
        <v>0</v>
      </c>
      <c r="T34" s="89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 s="40">
        <f t="shared" si="1"/>
        <v>1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7</v>
      </c>
      <c r="K35" s="92">
        <v>4</v>
      </c>
      <c r="L35" s="92">
        <v>3</v>
      </c>
      <c r="M35" s="92">
        <v>12</v>
      </c>
      <c r="N35" s="92">
        <v>1</v>
      </c>
      <c r="O35" s="72">
        <f t="shared" si="0"/>
        <v>29</v>
      </c>
      <c r="P35" s="92">
        <v>12</v>
      </c>
      <c r="Q35" s="92">
        <v>14</v>
      </c>
      <c r="R35" s="92">
        <v>3</v>
      </c>
      <c r="S35" s="92">
        <v>0</v>
      </c>
      <c r="T35" s="89">
        <v>29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5</v>
      </c>
      <c r="AC35" s="40">
        <f t="shared" si="1"/>
        <v>29</v>
      </c>
    </row>
    <row r="36" spans="1:29" ht="12" thickBot="1">
      <c r="A36" s="64" t="s">
        <v>62</v>
      </c>
      <c r="B36" s="88">
        <f>SUM(B7:B35)</f>
        <v>1</v>
      </c>
      <c r="C36" s="88">
        <f aca="true" t="shared" si="2" ref="C36:AB36">SUM(C7:C35)</f>
        <v>0</v>
      </c>
      <c r="D36" s="88">
        <f t="shared" si="2"/>
        <v>1</v>
      </c>
      <c r="E36" s="88">
        <f t="shared" si="2"/>
        <v>0</v>
      </c>
      <c r="F36" s="88">
        <f t="shared" si="2"/>
        <v>1</v>
      </c>
      <c r="G36" s="88">
        <f t="shared" si="2"/>
        <v>0</v>
      </c>
      <c r="H36" s="88">
        <f t="shared" si="2"/>
        <v>3</v>
      </c>
      <c r="I36" s="88">
        <f t="shared" si="2"/>
        <v>102</v>
      </c>
      <c r="J36" s="88">
        <f t="shared" si="2"/>
        <v>383</v>
      </c>
      <c r="K36" s="88">
        <f t="shared" si="2"/>
        <v>187</v>
      </c>
      <c r="L36" s="88">
        <f t="shared" si="2"/>
        <v>72</v>
      </c>
      <c r="M36" s="88">
        <f t="shared" si="2"/>
        <v>851</v>
      </c>
      <c r="N36" s="88">
        <f t="shared" si="2"/>
        <v>7</v>
      </c>
      <c r="O36" s="88">
        <f t="shared" si="2"/>
        <v>1602</v>
      </c>
      <c r="P36" s="88">
        <f t="shared" si="2"/>
        <v>651</v>
      </c>
      <c r="Q36" s="88">
        <f t="shared" si="2"/>
        <v>321</v>
      </c>
      <c r="R36" s="88">
        <f t="shared" si="2"/>
        <v>539</v>
      </c>
      <c r="S36" s="88">
        <f>SUM(S7:S35)</f>
        <v>94</v>
      </c>
      <c r="T36" s="88">
        <f t="shared" si="2"/>
        <v>1605</v>
      </c>
      <c r="U36" s="88">
        <f t="shared" si="2"/>
        <v>0</v>
      </c>
      <c r="V36" s="88">
        <f t="shared" si="2"/>
        <v>0</v>
      </c>
      <c r="W36" s="88">
        <f t="shared" si="2"/>
        <v>0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 t="shared" si="2"/>
        <v>120</v>
      </c>
      <c r="AB36" s="88">
        <f t="shared" si="2"/>
        <v>67</v>
      </c>
      <c r="AC36" s="40">
        <f t="shared" si="1"/>
        <v>1605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103</v>
      </c>
      <c r="K40" s="36">
        <f>C36+J36</f>
        <v>383</v>
      </c>
      <c r="L40" s="36">
        <f>D36+K36</f>
        <v>188</v>
      </c>
      <c r="M40" s="36">
        <f>E36+F36+L36+M36</f>
        <v>924</v>
      </c>
      <c r="N40" s="36">
        <f>G36+N36</f>
        <v>7</v>
      </c>
      <c r="O40" s="36">
        <f>SUM(J40:N40)</f>
        <v>1605</v>
      </c>
      <c r="P40" s="36">
        <f>P36</f>
        <v>651</v>
      </c>
      <c r="Q40" s="36">
        <f>Q36</f>
        <v>321</v>
      </c>
      <c r="R40" s="36">
        <f>R36</f>
        <v>539</v>
      </c>
      <c r="S40" s="36">
        <f>S36</f>
        <v>94</v>
      </c>
      <c r="T40" s="163">
        <f>SUM(P40:S40)</f>
        <v>1605</v>
      </c>
      <c r="W40" s="36">
        <f>$AB$36</f>
        <v>67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AD35" sqref="AD35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14062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48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9">
        <v>0</v>
      </c>
      <c r="P7" s="88">
        <v>0</v>
      </c>
      <c r="Q7" s="88">
        <v>0</v>
      </c>
      <c r="R7" s="88">
        <v>0</v>
      </c>
      <c r="S7" s="88">
        <v>0</v>
      </c>
      <c r="T7" s="89">
        <v>0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0</v>
      </c>
      <c r="AC7">
        <f>SUM(P7:S7)</f>
        <v>0</v>
      </c>
    </row>
    <row r="8" spans="1:29" ht="13.5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0</v>
      </c>
      <c r="J8" s="88">
        <v>12</v>
      </c>
      <c r="K8" s="88">
        <v>6</v>
      </c>
      <c r="L8" s="88">
        <v>1</v>
      </c>
      <c r="M8" s="88">
        <v>19</v>
      </c>
      <c r="N8" s="88">
        <v>0</v>
      </c>
      <c r="O8" s="89">
        <v>38</v>
      </c>
      <c r="P8" s="88">
        <v>9</v>
      </c>
      <c r="Q8" s="88">
        <v>1</v>
      </c>
      <c r="R8" s="88">
        <v>28</v>
      </c>
      <c r="S8" s="88">
        <v>0</v>
      </c>
      <c r="T8" s="89">
        <v>38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>
        <f aca="true" t="shared" si="0" ref="AC8:AC36">SUM(P8:S8)</f>
        <v>38</v>
      </c>
    </row>
    <row r="9" spans="1:29" ht="13.5" thickBot="1">
      <c r="A9" s="36" t="s">
        <v>37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9">
        <v>0</v>
      </c>
      <c r="I9" s="88">
        <v>1</v>
      </c>
      <c r="J9" s="88">
        <v>0</v>
      </c>
      <c r="K9" s="88">
        <v>1</v>
      </c>
      <c r="L9" s="88">
        <v>0</v>
      </c>
      <c r="M9" s="88">
        <v>1</v>
      </c>
      <c r="N9" s="88">
        <v>0</v>
      </c>
      <c r="O9" s="89">
        <v>3</v>
      </c>
      <c r="P9" s="88">
        <v>3</v>
      </c>
      <c r="Q9" s="88">
        <v>0</v>
      </c>
      <c r="R9" s="88">
        <v>0</v>
      </c>
      <c r="S9" s="88">
        <v>0</v>
      </c>
      <c r="T9" s="89">
        <v>3</v>
      </c>
      <c r="U9" s="88">
        <v>0</v>
      </c>
      <c r="V9" s="89">
        <v>0</v>
      </c>
      <c r="W9" s="89">
        <v>0</v>
      </c>
      <c r="X9" s="88">
        <v>0</v>
      </c>
      <c r="Y9" s="88">
        <v>0</v>
      </c>
      <c r="Z9" s="88">
        <v>0</v>
      </c>
      <c r="AA9" s="88">
        <v>1</v>
      </c>
      <c r="AB9" s="88">
        <v>1</v>
      </c>
      <c r="AC9">
        <f t="shared" si="0"/>
        <v>3</v>
      </c>
    </row>
    <row r="10" spans="1:29" ht="13.5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4</v>
      </c>
      <c r="K10" s="88">
        <v>2</v>
      </c>
      <c r="L10" s="88">
        <v>0</v>
      </c>
      <c r="M10" s="88">
        <v>3</v>
      </c>
      <c r="N10" s="88">
        <v>0</v>
      </c>
      <c r="O10" s="89">
        <v>9</v>
      </c>
      <c r="P10" s="88">
        <v>5</v>
      </c>
      <c r="Q10" s="88">
        <v>1</v>
      </c>
      <c r="R10" s="88">
        <v>0</v>
      </c>
      <c r="S10" s="88">
        <v>3</v>
      </c>
      <c r="T10" s="89">
        <f>SUM(P10:S10)</f>
        <v>9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/>
      <c r="AB10" s="88">
        <v>4</v>
      </c>
      <c r="AC10">
        <f t="shared" si="0"/>
        <v>9</v>
      </c>
    </row>
    <row r="11" spans="1:29" ht="13.5" thickBot="1">
      <c r="A11" s="36" t="s">
        <v>39</v>
      </c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  <c r="M11" s="88"/>
      <c r="N11" s="88"/>
      <c r="O11" s="89"/>
      <c r="P11" s="88"/>
      <c r="Q11" s="88"/>
      <c r="R11" s="88"/>
      <c r="S11" s="88"/>
      <c r="T11" s="89"/>
      <c r="U11" s="88"/>
      <c r="V11" s="89"/>
      <c r="W11" s="89"/>
      <c r="X11" s="88"/>
      <c r="Y11" s="88"/>
      <c r="Z11" s="88"/>
      <c r="AA11" s="88"/>
      <c r="AB11" s="88"/>
      <c r="AC11">
        <f t="shared" si="0"/>
        <v>0</v>
      </c>
    </row>
    <row r="12" spans="1:29" ht="13.5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>
        <f t="shared" si="0"/>
        <v>0</v>
      </c>
    </row>
    <row r="13" spans="1:29" ht="13.5" thickBot="1">
      <c r="A13" s="36" t="s">
        <v>41</v>
      </c>
      <c r="B13" s="88"/>
      <c r="C13" s="88"/>
      <c r="D13" s="88"/>
      <c r="E13" s="88"/>
      <c r="F13" s="88"/>
      <c r="G13" s="88"/>
      <c r="H13" s="89"/>
      <c r="I13" s="88"/>
      <c r="J13" s="88"/>
      <c r="K13" s="88"/>
      <c r="L13" s="88"/>
      <c r="M13" s="88"/>
      <c r="N13" s="88"/>
      <c r="O13" s="89"/>
      <c r="P13" s="88"/>
      <c r="Q13" s="88"/>
      <c r="R13" s="88"/>
      <c r="S13" s="88"/>
      <c r="T13" s="89"/>
      <c r="U13" s="88"/>
      <c r="V13" s="89"/>
      <c r="W13" s="89"/>
      <c r="X13" s="88"/>
      <c r="Y13" s="88"/>
      <c r="Z13" s="88"/>
      <c r="AA13" s="88"/>
      <c r="AB13" s="88"/>
      <c r="AC13">
        <f t="shared" si="0"/>
        <v>0</v>
      </c>
    </row>
    <row r="14" spans="1:29" ht="13.5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24</v>
      </c>
      <c r="K14" s="88">
        <v>11</v>
      </c>
      <c r="L14" s="88">
        <v>12</v>
      </c>
      <c r="M14" s="88">
        <v>57</v>
      </c>
      <c r="N14" s="88">
        <v>0</v>
      </c>
      <c r="O14" s="89">
        <v>112</v>
      </c>
      <c r="P14" s="88">
        <v>35</v>
      </c>
      <c r="Q14" s="88">
        <v>9</v>
      </c>
      <c r="R14" s="88">
        <v>68</v>
      </c>
      <c r="S14" s="88">
        <v>0</v>
      </c>
      <c r="T14" s="89">
        <v>112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1</v>
      </c>
      <c r="AC14">
        <f t="shared" si="0"/>
        <v>112</v>
      </c>
    </row>
    <row r="15" spans="1:29" ht="13.5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9</v>
      </c>
      <c r="J15" s="88">
        <v>32</v>
      </c>
      <c r="K15" s="88">
        <v>15</v>
      </c>
      <c r="L15" s="88">
        <v>8</v>
      </c>
      <c r="M15" s="88">
        <v>47</v>
      </c>
      <c r="N15" s="88">
        <v>0</v>
      </c>
      <c r="O15" s="89">
        <v>111</v>
      </c>
      <c r="P15" s="88">
        <v>53</v>
      </c>
      <c r="Q15" s="88">
        <v>55</v>
      </c>
      <c r="R15" s="88">
        <v>3</v>
      </c>
      <c r="S15" s="88">
        <v>0</v>
      </c>
      <c r="T15" s="89">
        <v>111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>
        <f t="shared" si="0"/>
        <v>111</v>
      </c>
    </row>
    <row r="16" spans="1:29" ht="13.5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1</v>
      </c>
      <c r="J16" s="88">
        <v>2</v>
      </c>
      <c r="K16" s="88">
        <v>1</v>
      </c>
      <c r="L16" s="88">
        <v>0</v>
      </c>
      <c r="M16" s="88">
        <v>4</v>
      </c>
      <c r="N16" s="88">
        <v>0</v>
      </c>
      <c r="O16" s="89">
        <v>8</v>
      </c>
      <c r="P16" s="88">
        <v>8</v>
      </c>
      <c r="Q16" s="88">
        <v>0</v>
      </c>
      <c r="R16" s="88">
        <v>0</v>
      </c>
      <c r="S16" s="88">
        <v>0</v>
      </c>
      <c r="T16" s="89">
        <v>8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>
        <f t="shared" si="0"/>
        <v>8</v>
      </c>
    </row>
    <row r="17" spans="1:29" ht="13.5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0</v>
      </c>
      <c r="J17" s="88">
        <v>4</v>
      </c>
      <c r="K17" s="88">
        <v>2</v>
      </c>
      <c r="L17" s="88">
        <v>0</v>
      </c>
      <c r="M17" s="88">
        <v>9</v>
      </c>
      <c r="N17" s="88">
        <v>0</v>
      </c>
      <c r="O17" s="89">
        <v>15</v>
      </c>
      <c r="P17" s="88">
        <v>4</v>
      </c>
      <c r="Q17" s="88">
        <v>9</v>
      </c>
      <c r="R17" s="88">
        <v>2</v>
      </c>
      <c r="S17" s="88"/>
      <c r="T17" s="89">
        <v>15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>
        <f t="shared" si="0"/>
        <v>15</v>
      </c>
    </row>
    <row r="18" spans="1:29" ht="13.5" thickBot="1">
      <c r="A18" s="36" t="s">
        <v>46</v>
      </c>
      <c r="B18" s="88">
        <v>1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1</v>
      </c>
      <c r="I18" s="88">
        <v>5</v>
      </c>
      <c r="J18" s="88">
        <v>20</v>
      </c>
      <c r="K18" s="88">
        <v>15</v>
      </c>
      <c r="L18" s="88">
        <v>9</v>
      </c>
      <c r="M18" s="88">
        <v>45</v>
      </c>
      <c r="N18" s="88">
        <v>0</v>
      </c>
      <c r="O18" s="89">
        <v>94</v>
      </c>
      <c r="P18" s="88">
        <v>5</v>
      </c>
      <c r="Q18" s="88">
        <v>6</v>
      </c>
      <c r="R18" s="88">
        <v>34</v>
      </c>
      <c r="S18" s="88">
        <v>50</v>
      </c>
      <c r="T18" s="89">
        <v>95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>
        <f t="shared" si="0"/>
        <v>95</v>
      </c>
    </row>
    <row r="19" spans="1:29" ht="13.5" thickBot="1">
      <c r="A19" s="36" t="s">
        <v>65</v>
      </c>
      <c r="B19" s="13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5</v>
      </c>
      <c r="J19" s="88">
        <v>24</v>
      </c>
      <c r="K19" s="88">
        <v>8</v>
      </c>
      <c r="L19" s="88">
        <v>7</v>
      </c>
      <c r="M19" s="88">
        <v>22</v>
      </c>
      <c r="N19" s="88">
        <v>0</v>
      </c>
      <c r="O19" s="89">
        <v>66</v>
      </c>
      <c r="P19" s="88">
        <v>49</v>
      </c>
      <c r="Q19" s="88">
        <v>10</v>
      </c>
      <c r="R19" s="88">
        <v>7</v>
      </c>
      <c r="S19" s="88">
        <v>0</v>
      </c>
      <c r="T19" s="89">
        <v>66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113">
        <v>9</v>
      </c>
      <c r="AC19">
        <f t="shared" si="0"/>
        <v>66</v>
      </c>
    </row>
    <row r="20" spans="1:29" ht="13.5" thickBot="1">
      <c r="A20" s="36" t="s">
        <v>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3</v>
      </c>
      <c r="J20" s="88">
        <v>14</v>
      </c>
      <c r="K20" s="88">
        <v>6</v>
      </c>
      <c r="L20" s="88">
        <v>6</v>
      </c>
      <c r="M20" s="88">
        <v>25</v>
      </c>
      <c r="N20" s="88">
        <v>0</v>
      </c>
      <c r="O20" s="89">
        <v>54</v>
      </c>
      <c r="P20" s="88">
        <v>29</v>
      </c>
      <c r="Q20" s="88">
        <v>6</v>
      </c>
      <c r="R20" s="88">
        <v>19</v>
      </c>
      <c r="S20" s="88">
        <v>0</v>
      </c>
      <c r="T20" s="89">
        <v>54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>
        <f t="shared" si="0"/>
        <v>54</v>
      </c>
    </row>
    <row r="21" spans="1:29" ht="13.5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9</v>
      </c>
      <c r="J21" s="88">
        <v>36</v>
      </c>
      <c r="K21" s="88">
        <v>17</v>
      </c>
      <c r="L21" s="88">
        <v>6</v>
      </c>
      <c r="M21" s="88">
        <v>100</v>
      </c>
      <c r="N21" s="88">
        <v>0</v>
      </c>
      <c r="O21" s="89">
        <v>168</v>
      </c>
      <c r="P21" s="88">
        <v>138</v>
      </c>
      <c r="Q21" s="88">
        <v>3</v>
      </c>
      <c r="R21" s="88">
        <v>27</v>
      </c>
      <c r="S21" s="88">
        <v>0</v>
      </c>
      <c r="T21" s="89">
        <v>168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>
        <f t="shared" si="0"/>
        <v>168</v>
      </c>
    </row>
    <row r="22" spans="1:29" ht="13.5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</v>
      </c>
      <c r="J22" s="88">
        <v>7</v>
      </c>
      <c r="K22" s="88">
        <v>7</v>
      </c>
      <c r="L22" s="88">
        <v>2</v>
      </c>
      <c r="M22" s="88">
        <v>22</v>
      </c>
      <c r="N22" s="88">
        <v>0</v>
      </c>
      <c r="O22" s="89">
        <v>39</v>
      </c>
      <c r="P22" s="88">
        <v>17</v>
      </c>
      <c r="Q22" s="88">
        <v>1</v>
      </c>
      <c r="R22" s="88">
        <v>21</v>
      </c>
      <c r="S22" s="88">
        <v>0</v>
      </c>
      <c r="T22" s="89">
        <v>39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>
        <f t="shared" si="0"/>
        <v>39</v>
      </c>
    </row>
    <row r="23" spans="1:29" ht="13.5" thickBot="1">
      <c r="A23" s="36" t="s">
        <v>48</v>
      </c>
      <c r="B23" s="88">
        <v>0</v>
      </c>
      <c r="C23" s="88">
        <v>1</v>
      </c>
      <c r="D23" s="88">
        <v>0</v>
      </c>
      <c r="E23" s="88">
        <v>1</v>
      </c>
      <c r="F23" s="88">
        <v>1</v>
      </c>
      <c r="G23" s="88">
        <v>0</v>
      </c>
      <c r="H23" s="89">
        <v>3</v>
      </c>
      <c r="I23" s="88">
        <v>7</v>
      </c>
      <c r="J23" s="88">
        <v>28</v>
      </c>
      <c r="K23" s="88">
        <v>24</v>
      </c>
      <c r="L23" s="88">
        <v>13</v>
      </c>
      <c r="M23" s="88">
        <v>69</v>
      </c>
      <c r="N23" s="88">
        <v>0</v>
      </c>
      <c r="O23" s="89">
        <v>141</v>
      </c>
      <c r="P23" s="88">
        <v>67</v>
      </c>
      <c r="Q23" s="88">
        <v>75</v>
      </c>
      <c r="R23" s="88">
        <v>2</v>
      </c>
      <c r="S23" s="88">
        <v>0</v>
      </c>
      <c r="T23" s="89">
        <v>144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>
        <f t="shared" si="0"/>
        <v>144</v>
      </c>
    </row>
    <row r="24" spans="1:29" ht="13.5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3</v>
      </c>
      <c r="J24" s="88">
        <v>11</v>
      </c>
      <c r="K24" s="88">
        <v>8</v>
      </c>
      <c r="L24" s="88">
        <v>5</v>
      </c>
      <c r="M24" s="88">
        <v>34</v>
      </c>
      <c r="N24" s="88">
        <v>0</v>
      </c>
      <c r="O24" s="89">
        <v>61</v>
      </c>
      <c r="P24" s="88">
        <v>30</v>
      </c>
      <c r="Q24" s="88">
        <v>29</v>
      </c>
      <c r="R24" s="88">
        <v>2</v>
      </c>
      <c r="S24" s="88">
        <v>0</v>
      </c>
      <c r="T24" s="89">
        <v>61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1</v>
      </c>
      <c r="AC24">
        <f t="shared" si="0"/>
        <v>61</v>
      </c>
    </row>
    <row r="25" spans="1:29" ht="13.5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4</v>
      </c>
      <c r="J25" s="88">
        <v>1</v>
      </c>
      <c r="K25" s="88">
        <v>2</v>
      </c>
      <c r="L25" s="88">
        <v>2</v>
      </c>
      <c r="M25" s="88">
        <v>22</v>
      </c>
      <c r="N25" s="88">
        <v>0</v>
      </c>
      <c r="O25" s="89">
        <v>31</v>
      </c>
      <c r="P25" s="88">
        <v>25</v>
      </c>
      <c r="Q25" s="88">
        <v>2</v>
      </c>
      <c r="R25" s="88">
        <v>4</v>
      </c>
      <c r="S25" s="88">
        <v>0</v>
      </c>
      <c r="T25" s="89">
        <v>31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>
        <f t="shared" si="0"/>
        <v>31</v>
      </c>
    </row>
    <row r="26" spans="1:29" ht="13.5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8</v>
      </c>
      <c r="J26" s="88">
        <v>33</v>
      </c>
      <c r="K26" s="88">
        <v>11</v>
      </c>
      <c r="L26" s="88">
        <v>5</v>
      </c>
      <c r="M26" s="88">
        <v>48</v>
      </c>
      <c r="N26" s="88">
        <v>0</v>
      </c>
      <c r="O26" s="89">
        <v>105</v>
      </c>
      <c r="P26" s="88">
        <v>29</v>
      </c>
      <c r="Q26" s="88">
        <v>11</v>
      </c>
      <c r="R26" s="88">
        <v>48</v>
      </c>
      <c r="S26" s="88">
        <v>17</v>
      </c>
      <c r="T26" s="89">
        <v>105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</v>
      </c>
      <c r="AB26" s="88">
        <v>1</v>
      </c>
      <c r="AC26">
        <f t="shared" si="0"/>
        <v>105</v>
      </c>
    </row>
    <row r="27" spans="1:29" ht="13.5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7</v>
      </c>
      <c r="J27" s="88">
        <v>49</v>
      </c>
      <c r="K27" s="88">
        <v>21</v>
      </c>
      <c r="L27" s="88">
        <v>25</v>
      </c>
      <c r="M27" s="88">
        <v>53</v>
      </c>
      <c r="N27" s="88">
        <v>0</v>
      </c>
      <c r="O27" s="89">
        <v>155</v>
      </c>
      <c r="P27" s="88">
        <v>74</v>
      </c>
      <c r="Q27" s="88">
        <v>17</v>
      </c>
      <c r="R27" s="88">
        <v>64</v>
      </c>
      <c r="S27" s="88">
        <v>0</v>
      </c>
      <c r="T27" s="89">
        <v>155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/>
      <c r="AB27" s="88">
        <v>5</v>
      </c>
      <c r="AC27">
        <f t="shared" si="0"/>
        <v>155</v>
      </c>
    </row>
    <row r="28" spans="1:29" ht="13.5" thickBot="1">
      <c r="A28" s="36" t="s">
        <v>53</v>
      </c>
      <c r="B28" s="88"/>
      <c r="C28" s="88"/>
      <c r="D28" s="88"/>
      <c r="E28" s="88"/>
      <c r="F28" s="88"/>
      <c r="G28" s="88"/>
      <c r="H28" s="89"/>
      <c r="I28" s="88"/>
      <c r="J28" s="88"/>
      <c r="K28" s="88"/>
      <c r="L28" s="88"/>
      <c r="M28" s="88"/>
      <c r="N28" s="88"/>
      <c r="O28" s="89"/>
      <c r="P28" s="88"/>
      <c r="Q28" s="88"/>
      <c r="R28" s="88"/>
      <c r="S28" s="88"/>
      <c r="T28" s="89"/>
      <c r="U28" s="88"/>
      <c r="V28" s="89"/>
      <c r="W28" s="89"/>
      <c r="X28" s="88"/>
      <c r="Y28" s="88"/>
      <c r="Z28" s="88"/>
      <c r="AA28" s="88"/>
      <c r="AB28" s="88"/>
      <c r="AC28">
        <f t="shared" si="0"/>
        <v>0</v>
      </c>
    </row>
    <row r="29" spans="1:29" ht="13.5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>
        <f t="shared" si="0"/>
        <v>0</v>
      </c>
    </row>
    <row r="30" spans="1:29" ht="13.5" thickBot="1">
      <c r="A30" s="36" t="s">
        <v>55</v>
      </c>
      <c r="B30" s="88"/>
      <c r="C30" s="88"/>
      <c r="D30" s="88"/>
      <c r="E30" s="88"/>
      <c r="F30" s="88"/>
      <c r="G30" s="88"/>
      <c r="H30" s="89"/>
      <c r="I30" s="88"/>
      <c r="J30" s="88"/>
      <c r="K30" s="88"/>
      <c r="L30" s="88"/>
      <c r="M30" s="88"/>
      <c r="N30" s="88"/>
      <c r="O30" s="89"/>
      <c r="P30" s="88"/>
      <c r="Q30" s="88"/>
      <c r="R30" s="88"/>
      <c r="S30" s="88"/>
      <c r="T30" s="89"/>
      <c r="U30" s="88"/>
      <c r="V30" s="89"/>
      <c r="W30" s="89"/>
      <c r="X30" s="88"/>
      <c r="Y30" s="88"/>
      <c r="Z30" s="88"/>
      <c r="AA30" s="88"/>
      <c r="AB30" s="88"/>
      <c r="AC30">
        <f t="shared" si="0"/>
        <v>0</v>
      </c>
    </row>
    <row r="31" spans="1:29" ht="13.5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3</v>
      </c>
      <c r="J31" s="88">
        <v>1</v>
      </c>
      <c r="K31" s="88">
        <v>0</v>
      </c>
      <c r="L31" s="88">
        <v>1</v>
      </c>
      <c r="M31" s="88">
        <v>1</v>
      </c>
      <c r="N31" s="88">
        <v>0</v>
      </c>
      <c r="O31" s="89">
        <v>6</v>
      </c>
      <c r="P31" s="88">
        <v>6</v>
      </c>
      <c r="Q31" s="88">
        <v>0</v>
      </c>
      <c r="R31" s="88">
        <v>0</v>
      </c>
      <c r="S31" s="88">
        <v>0</v>
      </c>
      <c r="T31" s="89">
        <v>6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>
        <f t="shared" si="0"/>
        <v>6</v>
      </c>
    </row>
    <row r="32" spans="1:29" ht="13.5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5</v>
      </c>
      <c r="J32" s="88">
        <v>29</v>
      </c>
      <c r="K32" s="88">
        <v>11</v>
      </c>
      <c r="L32" s="88">
        <v>1</v>
      </c>
      <c r="M32" s="88">
        <v>14</v>
      </c>
      <c r="N32" s="88">
        <v>0</v>
      </c>
      <c r="O32" s="89">
        <v>60</v>
      </c>
      <c r="P32" s="88">
        <v>34</v>
      </c>
      <c r="Q32" s="88">
        <v>14</v>
      </c>
      <c r="R32" s="88">
        <v>12</v>
      </c>
      <c r="S32" s="88">
        <v>0</v>
      </c>
      <c r="T32" s="89">
        <v>60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13</v>
      </c>
      <c r="AB32" s="88">
        <v>2</v>
      </c>
      <c r="AC32">
        <f t="shared" si="0"/>
        <v>60</v>
      </c>
    </row>
    <row r="33" spans="1:29" ht="13.5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>
        <f t="shared" si="0"/>
        <v>0</v>
      </c>
    </row>
    <row r="34" spans="1:29" ht="13.5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1</v>
      </c>
      <c r="N34" s="88">
        <v>0</v>
      </c>
      <c r="O34" s="89">
        <v>1</v>
      </c>
      <c r="P34" s="88">
        <v>0</v>
      </c>
      <c r="Q34" s="88">
        <v>1</v>
      </c>
      <c r="R34" s="88">
        <v>0</v>
      </c>
      <c r="S34" s="88">
        <v>0</v>
      </c>
      <c r="T34" s="89">
        <v>1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>
        <f t="shared" si="0"/>
        <v>1</v>
      </c>
    </row>
    <row r="35" spans="1:29" ht="13.5" thickBot="1">
      <c r="A35" s="36" t="s">
        <v>60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9">
        <v>0</v>
      </c>
      <c r="I35" s="88">
        <v>2</v>
      </c>
      <c r="J35" s="88">
        <v>13</v>
      </c>
      <c r="K35" s="88">
        <v>9</v>
      </c>
      <c r="L35" s="88">
        <v>2</v>
      </c>
      <c r="M35" s="88">
        <v>14</v>
      </c>
      <c r="N35" s="88">
        <v>0</v>
      </c>
      <c r="O35" s="89">
        <v>40</v>
      </c>
      <c r="P35" s="88">
        <v>28</v>
      </c>
      <c r="Q35" s="88">
        <v>12</v>
      </c>
      <c r="R35" s="88">
        <v>0</v>
      </c>
      <c r="S35" s="88">
        <v>0</v>
      </c>
      <c r="T35" s="89">
        <v>40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2</v>
      </c>
      <c r="AC35">
        <f t="shared" si="0"/>
        <v>40</v>
      </c>
    </row>
    <row r="36" spans="1:29" ht="13.5" thickBot="1">
      <c r="A36" s="33" t="s">
        <v>62</v>
      </c>
      <c r="B36" s="88">
        <f aca="true" t="shared" si="1" ref="B36:AB36">SUM(B7:B35)</f>
        <v>1</v>
      </c>
      <c r="C36" s="88">
        <f t="shared" si="1"/>
        <v>1</v>
      </c>
      <c r="D36" s="88">
        <f t="shared" si="1"/>
        <v>0</v>
      </c>
      <c r="E36" s="88">
        <f t="shared" si="1"/>
        <v>1</v>
      </c>
      <c r="F36" s="88">
        <f t="shared" si="1"/>
        <v>1</v>
      </c>
      <c r="G36" s="88">
        <f t="shared" si="1"/>
        <v>0</v>
      </c>
      <c r="H36" s="88">
        <f t="shared" si="1"/>
        <v>4</v>
      </c>
      <c r="I36" s="88">
        <f t="shared" si="1"/>
        <v>81</v>
      </c>
      <c r="J36" s="88">
        <f t="shared" si="1"/>
        <v>344</v>
      </c>
      <c r="K36" s="88">
        <f t="shared" si="1"/>
        <v>177</v>
      </c>
      <c r="L36" s="88">
        <f t="shared" si="1"/>
        <v>105</v>
      </c>
      <c r="M36" s="88">
        <f t="shared" si="1"/>
        <v>610</v>
      </c>
      <c r="N36" s="88">
        <f t="shared" si="1"/>
        <v>0</v>
      </c>
      <c r="O36" s="88">
        <f>SUM(O7:O35)</f>
        <v>1317</v>
      </c>
      <c r="P36" s="88">
        <f t="shared" si="1"/>
        <v>648</v>
      </c>
      <c r="Q36" s="88">
        <f t="shared" si="1"/>
        <v>262</v>
      </c>
      <c r="R36" s="88">
        <f t="shared" si="1"/>
        <v>341</v>
      </c>
      <c r="S36" s="88">
        <f t="shared" si="1"/>
        <v>70</v>
      </c>
      <c r="T36" s="88">
        <f>SUM(T7:T35)</f>
        <v>1321</v>
      </c>
      <c r="U36" s="88">
        <f t="shared" si="1"/>
        <v>0</v>
      </c>
      <c r="V36" s="88">
        <f t="shared" si="1"/>
        <v>0</v>
      </c>
      <c r="W36" s="88">
        <f t="shared" si="1"/>
        <v>0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59</v>
      </c>
      <c r="AB36" s="88">
        <f t="shared" si="1"/>
        <v>44</v>
      </c>
      <c r="AC36">
        <f t="shared" si="0"/>
        <v>1321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82</v>
      </c>
      <c r="K40" s="36">
        <f>C36+J36</f>
        <v>345</v>
      </c>
      <c r="L40" s="36">
        <f>D36+K36</f>
        <v>177</v>
      </c>
      <c r="M40" s="36">
        <f>E36+F36+L36+M36</f>
        <v>717</v>
      </c>
      <c r="N40" s="36">
        <f>G36+N36</f>
        <v>0</v>
      </c>
      <c r="O40" s="36">
        <f>SUM(J40:N40)</f>
        <v>1321</v>
      </c>
      <c r="P40" s="36">
        <f>P36</f>
        <v>648</v>
      </c>
      <c r="Q40" s="36">
        <f>Q36</f>
        <v>262</v>
      </c>
      <c r="R40" s="36">
        <f>R36</f>
        <v>341</v>
      </c>
      <c r="S40" s="36">
        <f>S36</f>
        <v>70</v>
      </c>
      <c r="T40" s="156">
        <f>SUM(P40:S40)</f>
        <v>1321</v>
      </c>
      <c r="U40" s="113"/>
      <c r="W40" s="36">
        <f>$AB$36</f>
        <v>44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B34" sqref="B34:AB34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4218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49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9">
        <v>0</v>
      </c>
      <c r="P7" s="67">
        <v>0</v>
      </c>
      <c r="Q7" s="67">
        <v>0</v>
      </c>
      <c r="R7" s="67">
        <v>0</v>
      </c>
      <c r="S7" s="67">
        <v>0</v>
      </c>
      <c r="T7" s="69">
        <v>0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/>
      <c r="AC7">
        <f>SUM(P7:S7)</f>
        <v>0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1</v>
      </c>
      <c r="J8" s="67">
        <v>6</v>
      </c>
      <c r="K8" s="67">
        <v>1</v>
      </c>
      <c r="L8" s="67">
        <v>2</v>
      </c>
      <c r="M8" s="67">
        <v>17</v>
      </c>
      <c r="N8" s="67">
        <v>0</v>
      </c>
      <c r="O8" s="69">
        <v>27</v>
      </c>
      <c r="P8" s="67">
        <v>6</v>
      </c>
      <c r="Q8" s="67">
        <v>0</v>
      </c>
      <c r="R8" s="67">
        <v>11</v>
      </c>
      <c r="S8" s="67">
        <v>10</v>
      </c>
      <c r="T8" s="69">
        <v>27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27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80">
        <v>0</v>
      </c>
      <c r="I9" s="79">
        <v>2</v>
      </c>
      <c r="J9" s="79">
        <v>0</v>
      </c>
      <c r="K9" s="79">
        <v>2</v>
      </c>
      <c r="L9" s="79">
        <v>0</v>
      </c>
      <c r="M9" s="79">
        <v>1</v>
      </c>
      <c r="N9" s="79">
        <v>0</v>
      </c>
      <c r="O9" s="80">
        <v>5</v>
      </c>
      <c r="P9" s="79">
        <v>5</v>
      </c>
      <c r="Q9" s="79">
        <v>0</v>
      </c>
      <c r="R9" s="79">
        <v>0</v>
      </c>
      <c r="S9" s="79">
        <v>0</v>
      </c>
      <c r="T9" s="80">
        <v>5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1</v>
      </c>
      <c r="AB9" s="79">
        <v>1</v>
      </c>
      <c r="AC9">
        <f t="shared" si="0"/>
        <v>5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2</v>
      </c>
      <c r="L10" s="67">
        <v>0</v>
      </c>
      <c r="M10" s="67">
        <v>2</v>
      </c>
      <c r="N10" s="67">
        <v>0</v>
      </c>
      <c r="O10" s="69">
        <v>4</v>
      </c>
      <c r="P10" s="67">
        <v>4</v>
      </c>
      <c r="Q10" s="67">
        <v>0</v>
      </c>
      <c r="R10" s="67">
        <v>0</v>
      </c>
      <c r="S10" s="67">
        <v>0</v>
      </c>
      <c r="T10" s="69">
        <v>4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5</v>
      </c>
      <c r="AC10">
        <f t="shared" si="0"/>
        <v>4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79"/>
      <c r="C12" s="79"/>
      <c r="D12" s="79"/>
      <c r="E12" s="79"/>
      <c r="F12" s="79"/>
      <c r="G12" s="79"/>
      <c r="H12" s="80"/>
      <c r="I12" s="79"/>
      <c r="J12" s="79"/>
      <c r="K12" s="79"/>
      <c r="L12" s="79"/>
      <c r="M12" s="79"/>
      <c r="N12" s="79"/>
      <c r="O12" s="80"/>
      <c r="P12" s="79"/>
      <c r="Q12" s="79"/>
      <c r="R12" s="79"/>
      <c r="S12" s="79"/>
      <c r="T12" s="81"/>
      <c r="U12" s="79"/>
      <c r="V12" s="81"/>
      <c r="W12" s="80"/>
      <c r="X12" s="79"/>
      <c r="Y12" s="79"/>
      <c r="Z12" s="79"/>
      <c r="AA12" s="79"/>
      <c r="AB12" s="79"/>
      <c r="AC12">
        <f t="shared" si="0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6"/>
      <c r="I13" s="68"/>
      <c r="J13" s="68"/>
      <c r="K13" s="68"/>
      <c r="L13" s="68"/>
      <c r="M13" s="68"/>
      <c r="N13" s="68"/>
      <c r="O13" s="66"/>
      <c r="P13" s="68"/>
      <c r="Q13" s="68"/>
      <c r="R13" s="68"/>
      <c r="S13" s="68"/>
      <c r="T13" s="66"/>
      <c r="U13" s="68"/>
      <c r="V13" s="66"/>
      <c r="W13" s="66"/>
      <c r="X13" s="68"/>
      <c r="Y13" s="68"/>
      <c r="Z13" s="68"/>
      <c r="AA13" s="68"/>
      <c r="AB13" s="68"/>
      <c r="AC13">
        <f t="shared" si="0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4</v>
      </c>
      <c r="J14" s="68">
        <v>18</v>
      </c>
      <c r="K14" s="68">
        <v>8</v>
      </c>
      <c r="L14" s="68">
        <v>5</v>
      </c>
      <c r="M14" s="68">
        <v>33</v>
      </c>
      <c r="N14" s="68">
        <v>0</v>
      </c>
      <c r="O14" s="66">
        <v>68</v>
      </c>
      <c r="P14" s="68">
        <v>23</v>
      </c>
      <c r="Q14" s="68">
        <v>2</v>
      </c>
      <c r="R14" s="68">
        <v>43</v>
      </c>
      <c r="S14" s="68">
        <v>0</v>
      </c>
      <c r="T14" s="66">
        <v>68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4</v>
      </c>
      <c r="AC14">
        <f t="shared" si="0"/>
        <v>68</v>
      </c>
    </row>
    <row r="15" spans="1:29" ht="13.5" thickBot="1">
      <c r="A15" s="36" t="s">
        <v>43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3">
        <v>0</v>
      </c>
      <c r="I15" s="172">
        <v>13</v>
      </c>
      <c r="J15" s="172">
        <v>48</v>
      </c>
      <c r="K15" s="172">
        <v>23</v>
      </c>
      <c r="L15" s="172">
        <v>8</v>
      </c>
      <c r="M15" s="172">
        <v>83</v>
      </c>
      <c r="N15" s="172">
        <v>0</v>
      </c>
      <c r="O15" s="173">
        <v>175</v>
      </c>
      <c r="P15" s="172">
        <v>77</v>
      </c>
      <c r="Q15" s="172">
        <v>88</v>
      </c>
      <c r="R15" s="172">
        <v>10</v>
      </c>
      <c r="S15" s="172">
        <v>0</v>
      </c>
      <c r="T15" s="173">
        <v>175</v>
      </c>
      <c r="U15" s="172">
        <v>0</v>
      </c>
      <c r="V15" s="173">
        <v>0</v>
      </c>
      <c r="W15" s="173">
        <v>0</v>
      </c>
      <c r="X15" s="172">
        <v>0</v>
      </c>
      <c r="Y15" s="172">
        <v>0</v>
      </c>
      <c r="Z15" s="172">
        <v>0</v>
      </c>
      <c r="AA15" s="174"/>
      <c r="AB15" s="174">
        <v>3</v>
      </c>
      <c r="AC15">
        <f t="shared" si="0"/>
        <v>175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2</v>
      </c>
      <c r="J16" s="68">
        <v>7</v>
      </c>
      <c r="K16" s="68">
        <v>2</v>
      </c>
      <c r="L16" s="68">
        <v>3</v>
      </c>
      <c r="M16" s="68">
        <v>14</v>
      </c>
      <c r="N16" s="68">
        <v>0</v>
      </c>
      <c r="O16" s="66">
        <v>28</v>
      </c>
      <c r="P16" s="68">
        <v>12</v>
      </c>
      <c r="Q16" s="68">
        <v>14</v>
      </c>
      <c r="R16" s="68">
        <v>2</v>
      </c>
      <c r="S16" s="68">
        <v>0</v>
      </c>
      <c r="T16" s="66">
        <v>28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0"/>
        <v>28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6"/>
      <c r="I17" s="68"/>
      <c r="J17" s="68"/>
      <c r="K17" s="68"/>
      <c r="L17" s="68"/>
      <c r="M17" s="68"/>
      <c r="N17" s="68"/>
      <c r="O17" s="66"/>
      <c r="P17" s="68"/>
      <c r="Q17" s="68"/>
      <c r="R17" s="68"/>
      <c r="S17" s="68"/>
      <c r="T17" s="66"/>
      <c r="U17" s="68"/>
      <c r="V17" s="66"/>
      <c r="W17" s="66"/>
      <c r="X17" s="68"/>
      <c r="Y17" s="68"/>
      <c r="Z17" s="68"/>
      <c r="AA17" s="68"/>
      <c r="AB17" s="68"/>
      <c r="AC17">
        <f t="shared" si="0"/>
        <v>0</v>
      </c>
    </row>
    <row r="18" spans="1:29" ht="13.5" thickBot="1">
      <c r="A18" s="36" t="s">
        <v>46</v>
      </c>
      <c r="B18" s="67">
        <v>1</v>
      </c>
      <c r="C18" s="68">
        <v>0</v>
      </c>
      <c r="D18" s="68">
        <v>0</v>
      </c>
      <c r="E18" s="68">
        <v>1</v>
      </c>
      <c r="F18" s="68">
        <v>0</v>
      </c>
      <c r="G18" s="68">
        <v>0</v>
      </c>
      <c r="H18" s="66">
        <v>2</v>
      </c>
      <c r="I18" s="68">
        <v>5</v>
      </c>
      <c r="J18" s="68">
        <v>27</v>
      </c>
      <c r="K18" s="68">
        <v>15</v>
      </c>
      <c r="L18" s="68">
        <v>9</v>
      </c>
      <c r="M18" s="68">
        <v>51</v>
      </c>
      <c r="N18" s="68">
        <v>0</v>
      </c>
      <c r="O18" s="66">
        <v>107</v>
      </c>
      <c r="P18" s="68">
        <v>12</v>
      </c>
      <c r="Q18" s="68">
        <v>10</v>
      </c>
      <c r="R18" s="68">
        <v>56</v>
      </c>
      <c r="S18" s="68">
        <v>31</v>
      </c>
      <c r="T18" s="66">
        <v>109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109</v>
      </c>
    </row>
    <row r="19" spans="1:29" ht="13.5" thickBot="1">
      <c r="A19" s="36" t="s">
        <v>65</v>
      </c>
      <c r="B19" s="90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107">
        <v>0</v>
      </c>
      <c r="I19" s="78">
        <v>4</v>
      </c>
      <c r="J19" s="78">
        <v>8</v>
      </c>
      <c r="K19" s="78">
        <v>7</v>
      </c>
      <c r="L19" s="78">
        <v>7</v>
      </c>
      <c r="M19" s="78">
        <v>24</v>
      </c>
      <c r="N19" s="78">
        <v>0</v>
      </c>
      <c r="O19" s="107">
        <v>50</v>
      </c>
      <c r="P19" s="78">
        <v>34</v>
      </c>
      <c r="Q19" s="78">
        <v>8</v>
      </c>
      <c r="R19" s="78">
        <v>5</v>
      </c>
      <c r="S19" s="78">
        <v>3</v>
      </c>
      <c r="T19" s="107">
        <v>50</v>
      </c>
      <c r="U19" s="78">
        <v>0</v>
      </c>
      <c r="V19" s="107">
        <v>0</v>
      </c>
      <c r="W19" s="107">
        <v>0</v>
      </c>
      <c r="X19" s="78">
        <v>0</v>
      </c>
      <c r="Y19" s="78">
        <v>0</v>
      </c>
      <c r="Z19" s="78">
        <v>0</v>
      </c>
      <c r="AA19" s="78">
        <v>29</v>
      </c>
      <c r="AB19" s="91">
        <v>9</v>
      </c>
      <c r="AC19">
        <f t="shared" si="0"/>
        <v>50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82">
        <v>2</v>
      </c>
      <c r="J20" s="82">
        <v>12</v>
      </c>
      <c r="K20" s="82">
        <v>2</v>
      </c>
      <c r="L20" s="82">
        <v>4</v>
      </c>
      <c r="M20" s="82">
        <v>38</v>
      </c>
      <c r="N20" s="82">
        <v>0</v>
      </c>
      <c r="O20" s="83">
        <v>58</v>
      </c>
      <c r="P20" s="82">
        <v>14</v>
      </c>
      <c r="Q20" s="82">
        <v>8</v>
      </c>
      <c r="R20" s="82">
        <v>36</v>
      </c>
      <c r="S20" s="82">
        <v>0</v>
      </c>
      <c r="T20" s="83">
        <v>58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1</v>
      </c>
      <c r="AC20">
        <f t="shared" si="0"/>
        <v>58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6">
        <v>0</v>
      </c>
      <c r="I21" s="68">
        <v>4</v>
      </c>
      <c r="J21" s="68">
        <v>31</v>
      </c>
      <c r="K21" s="68">
        <v>18</v>
      </c>
      <c r="L21" s="68">
        <v>6</v>
      </c>
      <c r="M21" s="68">
        <v>92</v>
      </c>
      <c r="N21" s="68">
        <v>0</v>
      </c>
      <c r="O21" s="66">
        <v>151</v>
      </c>
      <c r="P21" s="68">
        <v>118</v>
      </c>
      <c r="Q21" s="68">
        <v>6</v>
      </c>
      <c r="R21" s="68">
        <v>27</v>
      </c>
      <c r="S21" s="68">
        <v>0</v>
      </c>
      <c r="T21" s="66">
        <v>151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4</v>
      </c>
      <c r="AC21">
        <f t="shared" si="0"/>
        <v>151</v>
      </c>
    </row>
    <row r="22" spans="1:29" ht="13.5" thickBot="1">
      <c r="A22" s="36" t="s">
        <v>47</v>
      </c>
      <c r="B22" s="67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6">
        <v>0</v>
      </c>
      <c r="I22" s="68">
        <v>1</v>
      </c>
      <c r="J22" s="68">
        <v>24</v>
      </c>
      <c r="K22" s="68">
        <v>8</v>
      </c>
      <c r="L22" s="68">
        <v>6</v>
      </c>
      <c r="M22" s="68">
        <v>41</v>
      </c>
      <c r="N22" s="68">
        <v>0</v>
      </c>
      <c r="O22" s="66">
        <v>80</v>
      </c>
      <c r="P22" s="68">
        <v>54</v>
      </c>
      <c r="Q22" s="68">
        <v>0</v>
      </c>
      <c r="R22" s="68">
        <v>26</v>
      </c>
      <c r="S22" s="68">
        <v>0</v>
      </c>
      <c r="T22" s="66">
        <v>80</v>
      </c>
      <c r="U22" s="68">
        <v>0</v>
      </c>
      <c r="V22" s="66">
        <v>0</v>
      </c>
      <c r="W22" s="66">
        <v>0</v>
      </c>
      <c r="X22" s="68">
        <v>0</v>
      </c>
      <c r="Y22" s="68">
        <v>0</v>
      </c>
      <c r="Z22" s="68">
        <v>0</v>
      </c>
      <c r="AA22" s="68"/>
      <c r="AB22" s="68">
        <v>2</v>
      </c>
      <c r="AC22">
        <f t="shared" si="0"/>
        <v>80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1</v>
      </c>
      <c r="G23" s="68">
        <v>0</v>
      </c>
      <c r="H23" s="66">
        <v>1</v>
      </c>
      <c r="I23" s="68">
        <v>10</v>
      </c>
      <c r="J23" s="68">
        <v>23</v>
      </c>
      <c r="K23" s="68">
        <v>15</v>
      </c>
      <c r="L23" s="68">
        <v>6</v>
      </c>
      <c r="M23" s="68">
        <v>56</v>
      </c>
      <c r="N23" s="68">
        <v>0</v>
      </c>
      <c r="O23" s="66">
        <v>110</v>
      </c>
      <c r="P23" s="68">
        <v>53</v>
      </c>
      <c r="Q23" s="68">
        <v>58</v>
      </c>
      <c r="R23" s="68">
        <v>0</v>
      </c>
      <c r="S23" s="68">
        <v>0</v>
      </c>
      <c r="T23" s="66">
        <v>111</v>
      </c>
      <c r="U23" s="68"/>
      <c r="V23" s="66"/>
      <c r="W23" s="66"/>
      <c r="X23" s="68"/>
      <c r="Y23" s="68"/>
      <c r="Z23" s="68"/>
      <c r="AA23" s="68"/>
      <c r="AB23" s="68">
        <v>4</v>
      </c>
      <c r="AC23">
        <f t="shared" si="0"/>
        <v>111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1</v>
      </c>
      <c r="J24" s="68">
        <v>16</v>
      </c>
      <c r="K24" s="68">
        <v>5</v>
      </c>
      <c r="L24" s="68">
        <v>3</v>
      </c>
      <c r="M24" s="68">
        <v>38</v>
      </c>
      <c r="N24" s="68">
        <v>0</v>
      </c>
      <c r="O24" s="66">
        <v>63</v>
      </c>
      <c r="P24" s="68">
        <v>21</v>
      </c>
      <c r="Q24" s="68">
        <v>42</v>
      </c>
      <c r="R24" s="68">
        <v>0</v>
      </c>
      <c r="S24" s="68">
        <v>0</v>
      </c>
      <c r="T24" s="66">
        <v>63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63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4</v>
      </c>
      <c r="J25" s="68">
        <v>9</v>
      </c>
      <c r="K25" s="68">
        <v>3</v>
      </c>
      <c r="L25" s="68">
        <v>5</v>
      </c>
      <c r="M25" s="68">
        <v>34</v>
      </c>
      <c r="N25" s="68">
        <v>0</v>
      </c>
      <c r="O25" s="66">
        <v>55</v>
      </c>
      <c r="P25" s="68">
        <v>41</v>
      </c>
      <c r="Q25" s="68">
        <v>6</v>
      </c>
      <c r="R25" s="68">
        <v>8</v>
      </c>
      <c r="S25" s="68">
        <v>0</v>
      </c>
      <c r="T25" s="66">
        <v>55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55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6">
        <v>0</v>
      </c>
      <c r="I26" s="68">
        <v>15</v>
      </c>
      <c r="J26" s="68">
        <v>42</v>
      </c>
      <c r="K26" s="68">
        <v>17</v>
      </c>
      <c r="L26" s="68">
        <v>2</v>
      </c>
      <c r="M26" s="68">
        <v>46</v>
      </c>
      <c r="N26" s="68">
        <v>0</v>
      </c>
      <c r="O26" s="66">
        <v>122</v>
      </c>
      <c r="P26" s="68">
        <v>28</v>
      </c>
      <c r="Q26" s="68">
        <v>9</v>
      </c>
      <c r="R26" s="68">
        <v>60</v>
      </c>
      <c r="S26" s="68">
        <v>25</v>
      </c>
      <c r="T26" s="66">
        <v>122</v>
      </c>
      <c r="U26" s="68">
        <v>0</v>
      </c>
      <c r="V26" s="66">
        <v>0</v>
      </c>
      <c r="W26" s="66">
        <v>0</v>
      </c>
      <c r="X26" s="68">
        <v>0</v>
      </c>
      <c r="Y26" s="68">
        <v>0</v>
      </c>
      <c r="Z26" s="68">
        <v>0</v>
      </c>
      <c r="AA26" s="68">
        <v>1</v>
      </c>
      <c r="AB26" s="68">
        <v>1</v>
      </c>
      <c r="AC26">
        <f t="shared" si="0"/>
        <v>122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4</v>
      </c>
      <c r="J27" s="68">
        <v>31</v>
      </c>
      <c r="K27" s="68">
        <v>13</v>
      </c>
      <c r="L27" s="68">
        <v>34</v>
      </c>
      <c r="M27" s="68">
        <v>73</v>
      </c>
      <c r="N27" s="68">
        <v>0</v>
      </c>
      <c r="O27" s="66">
        <v>155</v>
      </c>
      <c r="P27" s="68">
        <v>92</v>
      </c>
      <c r="Q27" s="68">
        <v>11</v>
      </c>
      <c r="R27" s="68">
        <v>52</v>
      </c>
      <c r="S27" s="68">
        <v>0</v>
      </c>
      <c r="T27" s="66">
        <v>155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5</v>
      </c>
      <c r="AC27">
        <f t="shared" si="0"/>
        <v>155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6"/>
      <c r="I28" s="68"/>
      <c r="J28" s="68"/>
      <c r="K28" s="68"/>
      <c r="L28" s="68"/>
      <c r="M28" s="68"/>
      <c r="N28" s="68"/>
      <c r="O28" s="66"/>
      <c r="P28" s="68"/>
      <c r="Q28" s="68"/>
      <c r="R28" s="68"/>
      <c r="S28" s="68"/>
      <c r="T28" s="66"/>
      <c r="U28" s="68"/>
      <c r="V28" s="66"/>
      <c r="W28" s="66"/>
      <c r="X28" s="68"/>
      <c r="Y28" s="68"/>
      <c r="Z28" s="68"/>
      <c r="AA28" s="68"/>
      <c r="AB28" s="68"/>
      <c r="AC28">
        <f t="shared" si="0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6"/>
      <c r="I29" s="68"/>
      <c r="J29" s="68"/>
      <c r="K29" s="68"/>
      <c r="L29" s="68"/>
      <c r="M29" s="68"/>
      <c r="N29" s="68"/>
      <c r="O29" s="66"/>
      <c r="P29" s="68"/>
      <c r="Q29" s="68"/>
      <c r="R29" s="68"/>
      <c r="S29" s="68"/>
      <c r="T29" s="66"/>
      <c r="U29" s="68"/>
      <c r="V29" s="66"/>
      <c r="W29" s="66"/>
      <c r="X29" s="68"/>
      <c r="Y29" s="68"/>
      <c r="Z29" s="68"/>
      <c r="AA29" s="68"/>
      <c r="AB29" s="68"/>
      <c r="AC29">
        <f t="shared" si="0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6"/>
      <c r="I30" s="68"/>
      <c r="J30" s="68"/>
      <c r="K30" s="68"/>
      <c r="L30" s="68"/>
      <c r="M30" s="68"/>
      <c r="N30" s="68"/>
      <c r="O30" s="66"/>
      <c r="P30" s="68"/>
      <c r="Q30" s="68"/>
      <c r="R30" s="68"/>
      <c r="S30" s="68"/>
      <c r="T30" s="66"/>
      <c r="U30" s="68"/>
      <c r="V30" s="66"/>
      <c r="W30" s="66"/>
      <c r="X30" s="68"/>
      <c r="Y30" s="68"/>
      <c r="Z30" s="68"/>
      <c r="AA30" s="68"/>
      <c r="AB30" s="68"/>
      <c r="AC30">
        <f t="shared" si="0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6">
        <v>0</v>
      </c>
      <c r="I31" s="68">
        <v>2</v>
      </c>
      <c r="J31" s="68">
        <v>1</v>
      </c>
      <c r="K31" s="68">
        <v>0</v>
      </c>
      <c r="L31" s="68">
        <v>0</v>
      </c>
      <c r="M31" s="68">
        <v>0</v>
      </c>
      <c r="N31" s="68">
        <v>0</v>
      </c>
      <c r="O31" s="66">
        <v>3</v>
      </c>
      <c r="P31" s="68">
        <v>3</v>
      </c>
      <c r="Q31" s="68">
        <v>0</v>
      </c>
      <c r="R31" s="68">
        <v>0</v>
      </c>
      <c r="S31" s="68">
        <v>0</v>
      </c>
      <c r="T31" s="66">
        <v>3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1</v>
      </c>
      <c r="AC31">
        <f t="shared" si="0"/>
        <v>3</v>
      </c>
    </row>
    <row r="32" spans="1:29" ht="13.5" thickBot="1">
      <c r="A32" s="36" t="s">
        <v>57</v>
      </c>
      <c r="B32" s="67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6">
        <v>0</v>
      </c>
      <c r="I32" s="68">
        <v>9</v>
      </c>
      <c r="J32" s="68">
        <v>21</v>
      </c>
      <c r="K32" s="68">
        <v>11</v>
      </c>
      <c r="L32" s="68">
        <v>2</v>
      </c>
      <c r="M32" s="68">
        <v>23</v>
      </c>
      <c r="N32" s="68">
        <v>0</v>
      </c>
      <c r="O32" s="66">
        <v>66</v>
      </c>
      <c r="P32" s="68">
        <v>28</v>
      </c>
      <c r="Q32" s="68">
        <v>17</v>
      </c>
      <c r="R32" s="68">
        <v>21</v>
      </c>
      <c r="S32" s="68">
        <v>0</v>
      </c>
      <c r="T32" s="66">
        <v>66</v>
      </c>
      <c r="U32" s="68">
        <v>0</v>
      </c>
      <c r="V32" s="66">
        <v>0</v>
      </c>
      <c r="W32" s="66">
        <v>0</v>
      </c>
      <c r="X32" s="68">
        <v>0</v>
      </c>
      <c r="Y32" s="68">
        <v>0</v>
      </c>
      <c r="Z32" s="68">
        <v>0</v>
      </c>
      <c r="AA32" s="68">
        <v>13</v>
      </c>
      <c r="AB32" s="68">
        <v>2</v>
      </c>
      <c r="AC32">
        <f t="shared" si="0"/>
        <v>66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6"/>
      <c r="P33" s="68"/>
      <c r="Q33" s="68"/>
      <c r="R33" s="68"/>
      <c r="S33" s="68"/>
      <c r="T33" s="66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6">
        <v>0</v>
      </c>
      <c r="P34" s="68">
        <v>0</v>
      </c>
      <c r="Q34" s="68">
        <v>0</v>
      </c>
      <c r="R34" s="68">
        <v>0</v>
      </c>
      <c r="S34" s="68">
        <v>0</v>
      </c>
      <c r="T34" s="66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0</v>
      </c>
      <c r="AC34">
        <f t="shared" si="0"/>
        <v>0</v>
      </c>
    </row>
    <row r="35" spans="1:29" ht="13.5" thickBot="1">
      <c r="A35" s="36" t="s">
        <v>60</v>
      </c>
      <c r="B35" s="67">
        <v>1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6">
        <v>1</v>
      </c>
      <c r="I35" s="68">
        <v>0</v>
      </c>
      <c r="J35" s="68">
        <v>10</v>
      </c>
      <c r="K35" s="68">
        <v>3</v>
      </c>
      <c r="L35" s="68">
        <v>3</v>
      </c>
      <c r="M35" s="68">
        <v>5</v>
      </c>
      <c r="N35" s="68">
        <v>0</v>
      </c>
      <c r="O35" s="66">
        <v>21</v>
      </c>
      <c r="P35" s="68">
        <v>16</v>
      </c>
      <c r="Q35" s="68">
        <v>4</v>
      </c>
      <c r="R35" s="68">
        <v>2</v>
      </c>
      <c r="S35" s="68">
        <v>0</v>
      </c>
      <c r="T35" s="66">
        <v>22</v>
      </c>
      <c r="U35" s="68">
        <v>0</v>
      </c>
      <c r="V35" s="66">
        <v>0</v>
      </c>
      <c r="W35" s="66">
        <v>0</v>
      </c>
      <c r="X35" s="68">
        <v>0</v>
      </c>
      <c r="Y35" s="68">
        <v>0</v>
      </c>
      <c r="Z35" s="68">
        <v>0</v>
      </c>
      <c r="AA35" s="70"/>
      <c r="AB35" s="70">
        <v>1</v>
      </c>
      <c r="AC35">
        <f t="shared" si="0"/>
        <v>22</v>
      </c>
    </row>
    <row r="36" spans="1:29" ht="13.5" thickBot="1">
      <c r="A36" s="33" t="s">
        <v>62</v>
      </c>
      <c r="B36" s="67">
        <f aca="true" t="shared" si="1" ref="B36:AB36">SUM(B7:B35)</f>
        <v>2</v>
      </c>
      <c r="C36" s="67">
        <f t="shared" si="1"/>
        <v>0</v>
      </c>
      <c r="D36" s="67">
        <f t="shared" si="1"/>
        <v>0</v>
      </c>
      <c r="E36" s="67">
        <f t="shared" si="1"/>
        <v>1</v>
      </c>
      <c r="F36" s="67">
        <f t="shared" si="1"/>
        <v>1</v>
      </c>
      <c r="G36" s="67">
        <f t="shared" si="1"/>
        <v>0</v>
      </c>
      <c r="H36" s="67">
        <f t="shared" si="1"/>
        <v>4</v>
      </c>
      <c r="I36" s="67">
        <f t="shared" si="1"/>
        <v>83</v>
      </c>
      <c r="J36" s="67">
        <f t="shared" si="1"/>
        <v>334</v>
      </c>
      <c r="K36" s="67">
        <f t="shared" si="1"/>
        <v>155</v>
      </c>
      <c r="L36" s="67">
        <f t="shared" si="1"/>
        <v>105</v>
      </c>
      <c r="M36" s="67">
        <f t="shared" si="1"/>
        <v>671</v>
      </c>
      <c r="N36" s="67">
        <f t="shared" si="1"/>
        <v>0</v>
      </c>
      <c r="O36" s="67">
        <f t="shared" si="1"/>
        <v>1348</v>
      </c>
      <c r="P36" s="67">
        <f t="shared" si="1"/>
        <v>641</v>
      </c>
      <c r="Q36" s="67">
        <f t="shared" si="1"/>
        <v>283</v>
      </c>
      <c r="R36" s="67">
        <f t="shared" si="1"/>
        <v>359</v>
      </c>
      <c r="S36" s="67">
        <f t="shared" si="1"/>
        <v>69</v>
      </c>
      <c r="T36" s="67">
        <f t="shared" si="1"/>
        <v>1352</v>
      </c>
      <c r="U36" s="67">
        <f t="shared" si="1"/>
        <v>0</v>
      </c>
      <c r="V36" s="67">
        <f t="shared" si="1"/>
        <v>0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59</v>
      </c>
      <c r="AB36" s="67">
        <f t="shared" si="1"/>
        <v>48</v>
      </c>
      <c r="AC36">
        <f t="shared" si="0"/>
        <v>1352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85</v>
      </c>
      <c r="K40" s="36">
        <f>C36+J36</f>
        <v>334</v>
      </c>
      <c r="L40" s="36">
        <f>D36+K36</f>
        <v>155</v>
      </c>
      <c r="M40" s="36">
        <f>E36+F36+L36+M36</f>
        <v>778</v>
      </c>
      <c r="N40" s="36">
        <f>G36+N36</f>
        <v>0</v>
      </c>
      <c r="O40" s="36">
        <f>SUM(J40:N40)</f>
        <v>1352</v>
      </c>
      <c r="P40" s="36">
        <f>P36</f>
        <v>641</v>
      </c>
      <c r="Q40" s="36">
        <f>Q36</f>
        <v>283</v>
      </c>
      <c r="R40" s="36">
        <f>R36</f>
        <v>359</v>
      </c>
      <c r="S40" s="36">
        <f>S36</f>
        <v>69</v>
      </c>
      <c r="T40" s="156">
        <f>SUM(P40:S40)</f>
        <v>1352</v>
      </c>
      <c r="U40" s="113"/>
      <c r="W40" s="36">
        <f>$AB$36</f>
        <v>48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2">
      <selection activeCell="B34" sqref="B34:AB34"/>
    </sheetView>
  </sheetViews>
  <sheetFormatPr defaultColWidth="9.140625" defaultRowHeight="12.75"/>
  <cols>
    <col min="1" max="1" width="11.4218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3.57421875" style="0" bestFit="1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4.8515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50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1</v>
      </c>
      <c r="K7" s="67">
        <v>0</v>
      </c>
      <c r="L7" s="67">
        <v>0</v>
      </c>
      <c r="M7" s="67">
        <v>2</v>
      </c>
      <c r="N7" s="67">
        <v>0</v>
      </c>
      <c r="O7" s="69">
        <f>SUM(I7:N7)</f>
        <v>3</v>
      </c>
      <c r="P7" s="67">
        <v>3</v>
      </c>
      <c r="Q7" s="67">
        <v>0</v>
      </c>
      <c r="R7" s="67">
        <v>0</v>
      </c>
      <c r="S7" s="67">
        <v>0</v>
      </c>
      <c r="T7" s="69">
        <f>SUM(P7:S7)</f>
        <v>3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>
        <v>2</v>
      </c>
      <c r="AC7">
        <f>SUM(P7:S7)</f>
        <v>3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2</v>
      </c>
      <c r="J8" s="67">
        <v>11</v>
      </c>
      <c r="K8" s="67">
        <v>6</v>
      </c>
      <c r="L8" s="67">
        <v>0</v>
      </c>
      <c r="M8" s="67">
        <v>2</v>
      </c>
      <c r="N8" s="67">
        <v>0</v>
      </c>
      <c r="O8" s="69">
        <v>21</v>
      </c>
      <c r="P8" s="67">
        <v>8</v>
      </c>
      <c r="Q8" s="67">
        <v>1</v>
      </c>
      <c r="R8" s="67">
        <v>12</v>
      </c>
      <c r="S8" s="67">
        <v>0</v>
      </c>
      <c r="T8" s="69">
        <v>21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21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69">
        <f aca="true" t="shared" si="1" ref="O9:O33">SUM(I9:N9)</f>
        <v>0</v>
      </c>
      <c r="P9" s="79">
        <v>0</v>
      </c>
      <c r="Q9" s="79">
        <v>0</v>
      </c>
      <c r="R9" s="79">
        <v>0</v>
      </c>
      <c r="S9" s="79">
        <v>0</v>
      </c>
      <c r="T9" s="80">
        <v>0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>
        <f t="shared" si="0"/>
        <v>0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2</v>
      </c>
      <c r="L10" s="67">
        <v>1</v>
      </c>
      <c r="M10" s="67">
        <v>2</v>
      </c>
      <c r="N10" s="67">
        <v>0</v>
      </c>
      <c r="O10" s="69">
        <f t="shared" si="1"/>
        <v>5</v>
      </c>
      <c r="P10" s="67">
        <v>5</v>
      </c>
      <c r="Q10" s="67">
        <v>0</v>
      </c>
      <c r="R10" s="67">
        <v>0</v>
      </c>
      <c r="S10" s="67">
        <v>0</v>
      </c>
      <c r="T10" s="69">
        <v>5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3</v>
      </c>
      <c r="AC10">
        <f t="shared" si="0"/>
        <v>5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>
        <f t="shared" si="1"/>
        <v>0</v>
      </c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79"/>
      <c r="C12" s="79"/>
      <c r="D12" s="79"/>
      <c r="E12" s="79"/>
      <c r="F12" s="79"/>
      <c r="G12" s="79"/>
      <c r="H12" s="80"/>
      <c r="I12" s="79"/>
      <c r="J12" s="79"/>
      <c r="K12" s="79"/>
      <c r="L12" s="79"/>
      <c r="M12" s="79"/>
      <c r="N12" s="79"/>
      <c r="O12" s="69">
        <f t="shared" si="1"/>
        <v>0</v>
      </c>
      <c r="P12" s="79"/>
      <c r="Q12" s="79"/>
      <c r="R12" s="79"/>
      <c r="S12" s="79"/>
      <c r="T12" s="81"/>
      <c r="U12" s="79"/>
      <c r="V12" s="81"/>
      <c r="W12" s="80"/>
      <c r="X12" s="79"/>
      <c r="Y12" s="79"/>
      <c r="Z12" s="79"/>
      <c r="AA12" s="79"/>
      <c r="AB12" s="79"/>
      <c r="AC12">
        <f t="shared" si="0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6"/>
      <c r="I13" s="68"/>
      <c r="J13" s="68"/>
      <c r="K13" s="68"/>
      <c r="L13" s="68"/>
      <c r="M13" s="68"/>
      <c r="N13" s="68"/>
      <c r="O13" s="69">
        <f t="shared" si="1"/>
        <v>0</v>
      </c>
      <c r="P13" s="68"/>
      <c r="Q13" s="68"/>
      <c r="R13" s="68"/>
      <c r="S13" s="68"/>
      <c r="T13" s="66"/>
      <c r="U13" s="68"/>
      <c r="V13" s="66"/>
      <c r="W13" s="66"/>
      <c r="X13" s="68"/>
      <c r="Y13" s="68"/>
      <c r="Z13" s="68"/>
      <c r="AA13" s="68"/>
      <c r="AB13" s="68"/>
      <c r="AC13">
        <f t="shared" si="0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9</v>
      </c>
      <c r="J14" s="68">
        <v>46</v>
      </c>
      <c r="K14" s="68">
        <v>10</v>
      </c>
      <c r="L14" s="68">
        <v>4</v>
      </c>
      <c r="M14" s="68">
        <v>63</v>
      </c>
      <c r="N14" s="68">
        <v>0</v>
      </c>
      <c r="O14" s="69">
        <f t="shared" si="1"/>
        <v>132</v>
      </c>
      <c r="P14" s="68">
        <v>37</v>
      </c>
      <c r="Q14" s="68">
        <v>5</v>
      </c>
      <c r="R14" s="68">
        <v>90</v>
      </c>
      <c r="S14" s="68">
        <v>0</v>
      </c>
      <c r="T14" s="66">
        <v>132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1</v>
      </c>
      <c r="AC14">
        <f t="shared" si="0"/>
        <v>132</v>
      </c>
    </row>
    <row r="15" spans="1:29" ht="13.5" thickBot="1">
      <c r="A15" s="36" t="s">
        <v>43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5">
        <v>0</v>
      </c>
      <c r="I15" s="84">
        <v>11</v>
      </c>
      <c r="J15" s="84">
        <v>35</v>
      </c>
      <c r="K15" s="84">
        <v>19</v>
      </c>
      <c r="L15" s="84">
        <v>9</v>
      </c>
      <c r="M15" s="84">
        <v>76</v>
      </c>
      <c r="N15" s="86">
        <v>1</v>
      </c>
      <c r="O15" s="69">
        <f t="shared" si="1"/>
        <v>151</v>
      </c>
      <c r="P15" s="87">
        <v>57</v>
      </c>
      <c r="Q15" s="87">
        <v>71</v>
      </c>
      <c r="R15" s="87">
        <v>23</v>
      </c>
      <c r="S15" s="87">
        <v>0</v>
      </c>
      <c r="T15" s="175">
        <v>151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176"/>
      <c r="AB15" s="176">
        <v>3</v>
      </c>
      <c r="AC15">
        <f t="shared" si="0"/>
        <v>151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3</v>
      </c>
      <c r="J16" s="68">
        <v>3</v>
      </c>
      <c r="K16" s="68">
        <v>3</v>
      </c>
      <c r="L16" s="68">
        <v>5</v>
      </c>
      <c r="M16" s="68">
        <v>8</v>
      </c>
      <c r="N16" s="68">
        <v>0</v>
      </c>
      <c r="O16" s="69">
        <f t="shared" si="1"/>
        <v>22</v>
      </c>
      <c r="P16" s="68">
        <v>12</v>
      </c>
      <c r="Q16" s="68">
        <v>8</v>
      </c>
      <c r="R16" s="68">
        <v>2</v>
      </c>
      <c r="S16" s="68">
        <v>0</v>
      </c>
      <c r="T16" s="66">
        <v>22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0"/>
        <v>22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6"/>
      <c r="I17" s="68"/>
      <c r="J17" s="68"/>
      <c r="K17" s="68"/>
      <c r="L17" s="68"/>
      <c r="M17" s="68"/>
      <c r="N17" s="68"/>
      <c r="O17" s="69">
        <f t="shared" si="1"/>
        <v>0</v>
      </c>
      <c r="P17" s="68"/>
      <c r="Q17" s="68"/>
      <c r="R17" s="68"/>
      <c r="S17" s="68"/>
      <c r="T17" s="66"/>
      <c r="U17" s="68"/>
      <c r="V17" s="66"/>
      <c r="W17" s="66"/>
      <c r="X17" s="68"/>
      <c r="Y17" s="68"/>
      <c r="Z17" s="68"/>
      <c r="AA17" s="68"/>
      <c r="AB17" s="68"/>
      <c r="AC17">
        <f t="shared" si="0"/>
        <v>0</v>
      </c>
    </row>
    <row r="18" spans="1:29" ht="13.5" thickBot="1">
      <c r="A18" s="36" t="s">
        <v>46</v>
      </c>
      <c r="B18" s="67">
        <v>0</v>
      </c>
      <c r="C18" s="68">
        <v>2</v>
      </c>
      <c r="D18" s="68">
        <v>0</v>
      </c>
      <c r="E18" s="68">
        <v>0</v>
      </c>
      <c r="F18" s="68">
        <v>3</v>
      </c>
      <c r="G18" s="68">
        <v>0</v>
      </c>
      <c r="H18" s="66">
        <v>5</v>
      </c>
      <c r="I18" s="68">
        <v>7</v>
      </c>
      <c r="J18" s="68">
        <v>26</v>
      </c>
      <c r="K18" s="68">
        <v>12</v>
      </c>
      <c r="L18" s="68">
        <v>13</v>
      </c>
      <c r="M18" s="68">
        <v>60</v>
      </c>
      <c r="N18" s="68">
        <v>0</v>
      </c>
      <c r="O18" s="69">
        <v>118</v>
      </c>
      <c r="P18" s="68">
        <v>14</v>
      </c>
      <c r="Q18" s="68">
        <v>14</v>
      </c>
      <c r="R18" s="68">
        <v>65</v>
      </c>
      <c r="S18" s="68">
        <v>30</v>
      </c>
      <c r="T18" s="66">
        <v>123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/>
      <c r="AC18">
        <f t="shared" si="0"/>
        <v>123</v>
      </c>
    </row>
    <row r="19" spans="1:29" ht="13.5" thickBot="1">
      <c r="A19" s="36" t="s">
        <v>65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6">
        <v>0</v>
      </c>
      <c r="I19" s="68">
        <v>3</v>
      </c>
      <c r="J19" s="68">
        <v>14</v>
      </c>
      <c r="K19" s="68">
        <v>9</v>
      </c>
      <c r="L19" s="68">
        <v>10</v>
      </c>
      <c r="M19" s="68">
        <v>32</v>
      </c>
      <c r="N19" s="68">
        <v>0</v>
      </c>
      <c r="O19" s="69">
        <f t="shared" si="1"/>
        <v>68</v>
      </c>
      <c r="P19" s="68">
        <v>57</v>
      </c>
      <c r="Q19" s="68">
        <v>6</v>
      </c>
      <c r="R19" s="68">
        <v>4</v>
      </c>
      <c r="S19" s="68">
        <v>1</v>
      </c>
      <c r="T19" s="66">
        <v>68</v>
      </c>
      <c r="U19" s="68">
        <v>0</v>
      </c>
      <c r="V19" s="66">
        <v>0</v>
      </c>
      <c r="W19" s="66">
        <v>0</v>
      </c>
      <c r="X19" s="68">
        <v>0</v>
      </c>
      <c r="Y19" s="68">
        <v>0</v>
      </c>
      <c r="Z19" s="68">
        <v>0</v>
      </c>
      <c r="AA19" s="68">
        <v>29</v>
      </c>
      <c r="AB19" s="68">
        <v>9</v>
      </c>
      <c r="AC19">
        <f t="shared" si="0"/>
        <v>68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82">
        <v>1</v>
      </c>
      <c r="J20" s="82">
        <v>13</v>
      </c>
      <c r="K20" s="82">
        <v>1</v>
      </c>
      <c r="L20" s="82">
        <v>2</v>
      </c>
      <c r="M20" s="82">
        <v>36</v>
      </c>
      <c r="N20" s="82">
        <v>0</v>
      </c>
      <c r="O20" s="69">
        <f t="shared" si="1"/>
        <v>53</v>
      </c>
      <c r="P20" s="82">
        <v>23</v>
      </c>
      <c r="Q20" s="82">
        <v>9</v>
      </c>
      <c r="R20" s="82">
        <v>21</v>
      </c>
      <c r="S20" s="82">
        <v>0</v>
      </c>
      <c r="T20" s="83">
        <v>53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2</v>
      </c>
      <c r="AC20">
        <f t="shared" si="0"/>
        <v>53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6">
        <v>0</v>
      </c>
      <c r="I21" s="68">
        <v>5</v>
      </c>
      <c r="J21" s="68">
        <v>20</v>
      </c>
      <c r="K21" s="68">
        <v>13</v>
      </c>
      <c r="L21" s="68">
        <v>11</v>
      </c>
      <c r="M21" s="68">
        <v>131</v>
      </c>
      <c r="N21" s="68">
        <v>0</v>
      </c>
      <c r="O21" s="69">
        <f t="shared" si="1"/>
        <v>180</v>
      </c>
      <c r="P21" s="68">
        <v>131</v>
      </c>
      <c r="Q21" s="68">
        <v>7</v>
      </c>
      <c r="R21" s="68">
        <v>35</v>
      </c>
      <c r="S21" s="68">
        <v>7</v>
      </c>
      <c r="T21" s="66">
        <v>180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3</v>
      </c>
      <c r="AC21">
        <f t="shared" si="0"/>
        <v>180</v>
      </c>
    </row>
    <row r="22" spans="1:29" ht="13.5" thickBot="1">
      <c r="A22" s="36" t="s">
        <v>47</v>
      </c>
      <c r="B22" s="67"/>
      <c r="C22" s="68"/>
      <c r="D22" s="68"/>
      <c r="E22" s="68"/>
      <c r="F22" s="68"/>
      <c r="G22" s="68"/>
      <c r="H22" s="66"/>
      <c r="I22" s="68"/>
      <c r="J22" s="68"/>
      <c r="K22" s="68"/>
      <c r="L22" s="68"/>
      <c r="M22" s="68"/>
      <c r="N22" s="68"/>
      <c r="O22" s="69">
        <f>SUM(I22:N22)</f>
        <v>0</v>
      </c>
      <c r="P22" s="68"/>
      <c r="Q22" s="68"/>
      <c r="R22" s="68"/>
      <c r="S22" s="68"/>
      <c r="T22" s="66"/>
      <c r="U22" s="68"/>
      <c r="V22" s="66"/>
      <c r="W22" s="66"/>
      <c r="X22" s="68"/>
      <c r="Y22" s="68"/>
      <c r="Z22" s="68"/>
      <c r="AA22" s="68"/>
      <c r="AB22" s="68"/>
      <c r="AC22">
        <f t="shared" si="0"/>
        <v>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6">
        <v>0</v>
      </c>
      <c r="I23" s="68">
        <v>9</v>
      </c>
      <c r="J23" s="68">
        <v>19</v>
      </c>
      <c r="K23" s="68">
        <v>5</v>
      </c>
      <c r="L23" s="68">
        <v>5</v>
      </c>
      <c r="M23" s="68">
        <v>51</v>
      </c>
      <c r="N23" s="68">
        <v>0</v>
      </c>
      <c r="O23" s="69">
        <f t="shared" si="1"/>
        <v>89</v>
      </c>
      <c r="P23" s="68">
        <v>34</v>
      </c>
      <c r="Q23" s="68">
        <v>55</v>
      </c>
      <c r="R23" s="68">
        <v>0</v>
      </c>
      <c r="S23" s="68">
        <v>0</v>
      </c>
      <c r="T23" s="66">
        <v>89</v>
      </c>
      <c r="U23" s="68"/>
      <c r="V23" s="66"/>
      <c r="W23" s="66"/>
      <c r="X23" s="68">
        <v>0</v>
      </c>
      <c r="Y23" s="68">
        <v>0</v>
      </c>
      <c r="Z23" s="68">
        <v>0</v>
      </c>
      <c r="AA23" s="68"/>
      <c r="AB23" s="68">
        <v>2</v>
      </c>
      <c r="AC23">
        <f t="shared" si="0"/>
        <v>89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1</v>
      </c>
      <c r="J24" s="68">
        <v>9</v>
      </c>
      <c r="K24" s="68">
        <v>4</v>
      </c>
      <c r="L24" s="68">
        <v>2</v>
      </c>
      <c r="M24" s="68">
        <v>31</v>
      </c>
      <c r="N24" s="68">
        <v>0</v>
      </c>
      <c r="O24" s="69">
        <f t="shared" si="1"/>
        <v>47</v>
      </c>
      <c r="P24" s="68">
        <v>18</v>
      </c>
      <c r="Q24" s="68">
        <v>29</v>
      </c>
      <c r="R24" s="68">
        <v>0</v>
      </c>
      <c r="S24" s="68">
        <v>0</v>
      </c>
      <c r="T24" s="66">
        <v>47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47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1</v>
      </c>
      <c r="J25" s="68">
        <v>3</v>
      </c>
      <c r="K25" s="68">
        <v>6</v>
      </c>
      <c r="L25" s="68">
        <v>1</v>
      </c>
      <c r="M25" s="68">
        <v>30</v>
      </c>
      <c r="N25" s="68">
        <v>0</v>
      </c>
      <c r="O25" s="69">
        <f t="shared" si="1"/>
        <v>41</v>
      </c>
      <c r="P25" s="68">
        <v>25</v>
      </c>
      <c r="Q25" s="68">
        <v>4</v>
      </c>
      <c r="R25" s="68">
        <v>12</v>
      </c>
      <c r="S25" s="68">
        <v>0</v>
      </c>
      <c r="T25" s="66">
        <v>41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41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6">
        <v>0</v>
      </c>
      <c r="I26" s="68">
        <v>9</v>
      </c>
      <c r="J26" s="68">
        <v>29</v>
      </c>
      <c r="K26" s="68">
        <v>22</v>
      </c>
      <c r="L26" s="68">
        <v>6</v>
      </c>
      <c r="M26" s="68">
        <v>33</v>
      </c>
      <c r="N26" s="68">
        <v>0</v>
      </c>
      <c r="O26" s="69">
        <f t="shared" si="1"/>
        <v>99</v>
      </c>
      <c r="P26" s="68">
        <v>24</v>
      </c>
      <c r="Q26" s="68">
        <v>8</v>
      </c>
      <c r="R26" s="68">
        <v>51</v>
      </c>
      <c r="S26" s="68">
        <v>16</v>
      </c>
      <c r="T26" s="66">
        <v>99</v>
      </c>
      <c r="U26" s="68">
        <v>0</v>
      </c>
      <c r="V26" s="66">
        <v>0</v>
      </c>
      <c r="W26" s="66">
        <v>0</v>
      </c>
      <c r="X26" s="68">
        <v>0</v>
      </c>
      <c r="Y26" s="68">
        <v>0</v>
      </c>
      <c r="Z26" s="68">
        <v>0</v>
      </c>
      <c r="AA26" s="68">
        <v>1</v>
      </c>
      <c r="AB26" s="68">
        <v>1</v>
      </c>
      <c r="AC26">
        <f t="shared" si="0"/>
        <v>99</v>
      </c>
    </row>
    <row r="27" spans="1:29" ht="13.5" thickBot="1">
      <c r="A27" s="36" t="s">
        <v>52</v>
      </c>
      <c r="B27" s="67">
        <v>0</v>
      </c>
      <c r="C27" s="68">
        <v>1</v>
      </c>
      <c r="D27" s="68">
        <v>1</v>
      </c>
      <c r="E27" s="68">
        <v>0</v>
      </c>
      <c r="F27" s="68">
        <v>0</v>
      </c>
      <c r="G27" s="68">
        <v>0</v>
      </c>
      <c r="H27" s="66">
        <v>2</v>
      </c>
      <c r="I27" s="68">
        <v>7</v>
      </c>
      <c r="J27" s="68">
        <v>44</v>
      </c>
      <c r="K27" s="68">
        <v>17</v>
      </c>
      <c r="L27" s="68">
        <v>20</v>
      </c>
      <c r="M27" s="68">
        <v>72</v>
      </c>
      <c r="N27" s="68">
        <v>0</v>
      </c>
      <c r="O27" s="69">
        <f>SUM(I27:N27)</f>
        <v>160</v>
      </c>
      <c r="P27" s="68">
        <v>63</v>
      </c>
      <c r="Q27" s="68">
        <v>23</v>
      </c>
      <c r="R27" s="68">
        <v>76</v>
      </c>
      <c r="S27" s="68">
        <v>0</v>
      </c>
      <c r="T27" s="66">
        <v>162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6</v>
      </c>
      <c r="AC27">
        <f t="shared" si="0"/>
        <v>162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6"/>
      <c r="I28" s="68"/>
      <c r="J28" s="68"/>
      <c r="K28" s="68"/>
      <c r="L28" s="68"/>
      <c r="M28" s="68"/>
      <c r="N28" s="68"/>
      <c r="O28" s="69">
        <f t="shared" si="1"/>
        <v>0</v>
      </c>
      <c r="P28" s="68"/>
      <c r="Q28" s="68"/>
      <c r="R28" s="68"/>
      <c r="S28" s="68"/>
      <c r="T28" s="66"/>
      <c r="U28" s="68"/>
      <c r="V28" s="66"/>
      <c r="W28" s="66"/>
      <c r="X28" s="68"/>
      <c r="Y28" s="68"/>
      <c r="Z28" s="68"/>
      <c r="AA28" s="68"/>
      <c r="AB28" s="68"/>
      <c r="AC28">
        <f t="shared" si="0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6"/>
      <c r="I29" s="68"/>
      <c r="J29" s="68"/>
      <c r="K29" s="68"/>
      <c r="L29" s="68"/>
      <c r="M29" s="68"/>
      <c r="N29" s="68"/>
      <c r="O29" s="69">
        <f t="shared" si="1"/>
        <v>0</v>
      </c>
      <c r="P29" s="68"/>
      <c r="Q29" s="68"/>
      <c r="R29" s="68"/>
      <c r="S29" s="68"/>
      <c r="T29" s="66"/>
      <c r="U29" s="68"/>
      <c r="V29" s="66"/>
      <c r="W29" s="66"/>
      <c r="X29" s="68"/>
      <c r="Y29" s="68"/>
      <c r="Z29" s="68"/>
      <c r="AA29" s="68"/>
      <c r="AB29" s="68"/>
      <c r="AC29">
        <f t="shared" si="0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6"/>
      <c r="I30" s="68"/>
      <c r="J30" s="68"/>
      <c r="K30" s="68"/>
      <c r="L30" s="68"/>
      <c r="M30" s="68"/>
      <c r="N30" s="68"/>
      <c r="O30" s="69">
        <f t="shared" si="1"/>
        <v>0</v>
      </c>
      <c r="P30" s="68"/>
      <c r="Q30" s="68"/>
      <c r="R30" s="68"/>
      <c r="S30" s="68"/>
      <c r="T30" s="66"/>
      <c r="U30" s="68"/>
      <c r="V30" s="66"/>
      <c r="W30" s="66"/>
      <c r="X30" s="68"/>
      <c r="Y30" s="68"/>
      <c r="Z30" s="68"/>
      <c r="AA30" s="68"/>
      <c r="AB30" s="68"/>
      <c r="AC30">
        <f t="shared" si="0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6">
        <v>0</v>
      </c>
      <c r="I31" s="68">
        <v>0</v>
      </c>
      <c r="J31" s="68">
        <v>1</v>
      </c>
      <c r="K31" s="68">
        <v>0</v>
      </c>
      <c r="L31" s="68">
        <v>0</v>
      </c>
      <c r="M31" s="68">
        <v>1</v>
      </c>
      <c r="N31" s="68">
        <v>0</v>
      </c>
      <c r="O31" s="69">
        <f t="shared" si="1"/>
        <v>2</v>
      </c>
      <c r="P31" s="68">
        <v>2</v>
      </c>
      <c r="Q31" s="68">
        <v>0</v>
      </c>
      <c r="R31" s="68">
        <v>0</v>
      </c>
      <c r="S31" s="68">
        <v>0</v>
      </c>
      <c r="T31" s="66">
        <v>2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2</v>
      </c>
      <c r="AC31">
        <f t="shared" si="0"/>
        <v>2</v>
      </c>
    </row>
    <row r="32" spans="1:29" ht="13.5" thickBot="1">
      <c r="A32" s="36" t="s">
        <v>57</v>
      </c>
      <c r="B32" s="67">
        <v>0</v>
      </c>
      <c r="C32" s="68">
        <v>1</v>
      </c>
      <c r="D32" s="68">
        <v>0</v>
      </c>
      <c r="E32" s="68">
        <v>0</v>
      </c>
      <c r="F32" s="68">
        <v>0</v>
      </c>
      <c r="G32" s="68">
        <v>0</v>
      </c>
      <c r="H32" s="66">
        <v>1</v>
      </c>
      <c r="I32" s="68">
        <v>9</v>
      </c>
      <c r="J32" s="68">
        <v>34</v>
      </c>
      <c r="K32" s="68">
        <v>2</v>
      </c>
      <c r="L32" s="68">
        <v>0</v>
      </c>
      <c r="M32" s="68">
        <v>21</v>
      </c>
      <c r="N32" s="68">
        <v>0</v>
      </c>
      <c r="O32" s="69">
        <f>SUM(I32:N32)</f>
        <v>66</v>
      </c>
      <c r="P32" s="68">
        <v>34</v>
      </c>
      <c r="Q32" s="68">
        <v>13</v>
      </c>
      <c r="R32" s="68">
        <v>20</v>
      </c>
      <c r="S32" s="68">
        <v>0</v>
      </c>
      <c r="T32" s="66">
        <v>67</v>
      </c>
      <c r="U32" s="68">
        <v>0</v>
      </c>
      <c r="V32" s="66">
        <v>0</v>
      </c>
      <c r="W32" s="66">
        <v>0</v>
      </c>
      <c r="X32" s="68">
        <v>0</v>
      </c>
      <c r="Y32" s="68">
        <v>0</v>
      </c>
      <c r="Z32" s="68">
        <v>0</v>
      </c>
      <c r="AA32" s="68">
        <v>13</v>
      </c>
      <c r="AB32" s="68">
        <v>3</v>
      </c>
      <c r="AC32">
        <f t="shared" si="0"/>
        <v>67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6"/>
      <c r="I33" s="68"/>
      <c r="J33" s="68"/>
      <c r="K33" s="68"/>
      <c r="L33" s="68"/>
      <c r="M33" s="68"/>
      <c r="N33" s="68"/>
      <c r="O33" s="69">
        <f t="shared" si="1"/>
        <v>0</v>
      </c>
      <c r="P33" s="68"/>
      <c r="Q33" s="68"/>
      <c r="R33" s="68"/>
      <c r="S33" s="68"/>
      <c r="T33" s="66"/>
      <c r="U33" s="68"/>
      <c r="V33" s="66"/>
      <c r="W33" s="66"/>
      <c r="X33" s="68"/>
      <c r="Y33" s="68"/>
      <c r="Z33" s="68"/>
      <c r="AA33" s="68"/>
      <c r="AB33" s="6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  <c r="P34" s="68">
        <v>0</v>
      </c>
      <c r="Q34" s="68">
        <v>0</v>
      </c>
      <c r="R34" s="68">
        <v>0</v>
      </c>
      <c r="S34" s="68">
        <v>0</v>
      </c>
      <c r="T34" s="66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1</v>
      </c>
      <c r="AC34">
        <f t="shared" si="0"/>
        <v>0</v>
      </c>
    </row>
    <row r="35" spans="1:29" ht="13.5" thickBot="1">
      <c r="A35" s="36" t="s">
        <v>60</v>
      </c>
      <c r="B35" s="67"/>
      <c r="C35" s="68"/>
      <c r="D35" s="68"/>
      <c r="E35" s="68"/>
      <c r="F35" s="68"/>
      <c r="G35" s="68"/>
      <c r="H35" s="66"/>
      <c r="I35" s="68"/>
      <c r="J35" s="68"/>
      <c r="K35" s="68"/>
      <c r="L35" s="68"/>
      <c r="M35" s="68"/>
      <c r="N35" s="68"/>
      <c r="O35" s="66"/>
      <c r="P35" s="68"/>
      <c r="Q35" s="68"/>
      <c r="R35" s="68"/>
      <c r="S35" s="68"/>
      <c r="T35" s="66"/>
      <c r="U35" s="68"/>
      <c r="V35" s="66"/>
      <c r="W35" s="66"/>
      <c r="X35" s="68"/>
      <c r="Y35" s="68"/>
      <c r="Z35" s="68"/>
      <c r="AA35" s="70"/>
      <c r="AB35" s="70"/>
      <c r="AC35">
        <f t="shared" si="0"/>
        <v>0</v>
      </c>
    </row>
    <row r="36" spans="1:29" ht="13.5" thickBot="1">
      <c r="A36" s="33" t="s">
        <v>62</v>
      </c>
      <c r="B36" s="67">
        <f aca="true" t="shared" si="2" ref="B36:AB36">SUM(B7:B35)</f>
        <v>0</v>
      </c>
      <c r="C36" s="67">
        <f t="shared" si="2"/>
        <v>4</v>
      </c>
      <c r="D36" s="67">
        <f t="shared" si="2"/>
        <v>1</v>
      </c>
      <c r="E36" s="67">
        <f t="shared" si="2"/>
        <v>0</v>
      </c>
      <c r="F36" s="67">
        <f t="shared" si="2"/>
        <v>3</v>
      </c>
      <c r="G36" s="67">
        <f t="shared" si="2"/>
        <v>0</v>
      </c>
      <c r="H36" s="67">
        <f t="shared" si="2"/>
        <v>8</v>
      </c>
      <c r="I36" s="67">
        <f t="shared" si="2"/>
        <v>77</v>
      </c>
      <c r="J36" s="67">
        <f t="shared" si="2"/>
        <v>308</v>
      </c>
      <c r="K36" s="67">
        <f t="shared" si="2"/>
        <v>131</v>
      </c>
      <c r="L36" s="67">
        <f t="shared" si="2"/>
        <v>89</v>
      </c>
      <c r="M36" s="67">
        <f t="shared" si="2"/>
        <v>651</v>
      </c>
      <c r="N36" s="67">
        <f t="shared" si="2"/>
        <v>1</v>
      </c>
      <c r="O36" s="67">
        <f t="shared" si="2"/>
        <v>1257</v>
      </c>
      <c r="P36" s="67">
        <f t="shared" si="2"/>
        <v>547</v>
      </c>
      <c r="Q36" s="67">
        <f t="shared" si="2"/>
        <v>253</v>
      </c>
      <c r="R36" s="67">
        <f t="shared" si="2"/>
        <v>411</v>
      </c>
      <c r="S36" s="67">
        <f t="shared" si="2"/>
        <v>54</v>
      </c>
      <c r="T36" s="67">
        <f t="shared" si="2"/>
        <v>1265</v>
      </c>
      <c r="U36" s="67">
        <f t="shared" si="2"/>
        <v>0</v>
      </c>
      <c r="V36" s="67">
        <f t="shared" si="2"/>
        <v>0</v>
      </c>
      <c r="W36" s="67">
        <f t="shared" si="2"/>
        <v>0</v>
      </c>
      <c r="X36" s="67">
        <f t="shared" si="2"/>
        <v>0</v>
      </c>
      <c r="Y36" s="67">
        <f t="shared" si="2"/>
        <v>0</v>
      </c>
      <c r="Z36" s="67">
        <f t="shared" si="2"/>
        <v>0</v>
      </c>
      <c r="AA36" s="67">
        <f t="shared" si="2"/>
        <v>58</v>
      </c>
      <c r="AB36" s="67">
        <f t="shared" si="2"/>
        <v>42</v>
      </c>
      <c r="AC36">
        <f t="shared" si="0"/>
        <v>1265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77</v>
      </c>
      <c r="K40" s="36">
        <f>C36+J36</f>
        <v>312</v>
      </c>
      <c r="L40" s="36">
        <f>D36+K36</f>
        <v>132</v>
      </c>
      <c r="M40" s="36">
        <f>E36+F36+L36+M36</f>
        <v>743</v>
      </c>
      <c r="N40" s="36">
        <f>G36+N36</f>
        <v>1</v>
      </c>
      <c r="O40" s="36">
        <f>SUM(J40:N40)</f>
        <v>1265</v>
      </c>
      <c r="P40" s="36">
        <f>P36</f>
        <v>547</v>
      </c>
      <c r="Q40" s="36">
        <f>Q36</f>
        <v>253</v>
      </c>
      <c r="R40" s="36">
        <f>R36</f>
        <v>411</v>
      </c>
      <c r="S40" s="36">
        <f>S36</f>
        <v>54</v>
      </c>
      <c r="T40" s="156">
        <f>SUM(P40:S40)</f>
        <v>1265</v>
      </c>
      <c r="U40" s="113"/>
      <c r="W40" s="36">
        <f>$AB$36</f>
        <v>42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57421875" style="0" customWidth="1"/>
    <col min="11" max="11" width="4.00390625" style="0" bestFit="1" customWidth="1"/>
    <col min="12" max="13" width="4.28125" style="0" customWidth="1"/>
    <col min="14" max="14" width="3.421875" style="0" bestFit="1" customWidth="1"/>
    <col min="15" max="15" width="5.8515625" style="0" customWidth="1"/>
    <col min="16" max="19" width="3.7109375" style="0" customWidth="1"/>
    <col min="20" max="20" width="5.0039062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51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9">
        <v>0</v>
      </c>
      <c r="P7" s="67">
        <v>0</v>
      </c>
      <c r="Q7" s="67">
        <v>0</v>
      </c>
      <c r="R7" s="67">
        <v>0</v>
      </c>
      <c r="S7" s="67">
        <v>0</v>
      </c>
      <c r="T7" s="69">
        <v>0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/>
      <c r="AB7" s="67">
        <v>2</v>
      </c>
      <c r="AC7">
        <f>SUM(P7:S7)</f>
        <v>0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v>0</v>
      </c>
      <c r="I8" s="67">
        <v>2</v>
      </c>
      <c r="J8" s="67">
        <v>6</v>
      </c>
      <c r="K8" s="67">
        <v>0</v>
      </c>
      <c r="L8" s="67">
        <v>6</v>
      </c>
      <c r="M8" s="67">
        <v>23</v>
      </c>
      <c r="N8" s="67">
        <v>0</v>
      </c>
      <c r="O8" s="69">
        <v>37</v>
      </c>
      <c r="P8" s="67">
        <v>6</v>
      </c>
      <c r="Q8" s="67">
        <v>0</v>
      </c>
      <c r="R8" s="67">
        <v>31</v>
      </c>
      <c r="S8" s="67">
        <v>0</v>
      </c>
      <c r="T8" s="69">
        <v>37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0" ref="AC8:AC36">SUM(P8:S8)</f>
        <v>37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79">
        <v>3</v>
      </c>
      <c r="K9" s="79">
        <v>0</v>
      </c>
      <c r="L9" s="79">
        <v>1</v>
      </c>
      <c r="M9" s="79">
        <v>0</v>
      </c>
      <c r="N9" s="79">
        <v>0</v>
      </c>
      <c r="O9" s="80">
        <v>4</v>
      </c>
      <c r="P9" s="79">
        <v>4</v>
      </c>
      <c r="Q9" s="79">
        <v>0</v>
      </c>
      <c r="R9" s="79">
        <v>0</v>
      </c>
      <c r="S9" s="79">
        <v>0</v>
      </c>
      <c r="T9" s="80">
        <v>4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2</v>
      </c>
      <c r="AB9" s="79">
        <v>2</v>
      </c>
      <c r="AC9">
        <f t="shared" si="0"/>
        <v>4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9">
        <v>0</v>
      </c>
      <c r="P10" s="67">
        <v>0</v>
      </c>
      <c r="Q10" s="67">
        <v>0</v>
      </c>
      <c r="R10" s="67">
        <v>0</v>
      </c>
      <c r="S10" s="67">
        <v>0</v>
      </c>
      <c r="T10" s="69">
        <v>0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8</v>
      </c>
      <c r="AC10">
        <f t="shared" si="0"/>
        <v>0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/>
      <c r="I11" s="67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9"/>
      <c r="U11" s="67"/>
      <c r="V11" s="69"/>
      <c r="W11" s="69"/>
      <c r="X11" s="67"/>
      <c r="Y11" s="67"/>
      <c r="Z11" s="67"/>
      <c r="AA11" s="67"/>
      <c r="AB11" s="67"/>
      <c r="AC11">
        <f t="shared" si="0"/>
        <v>0</v>
      </c>
    </row>
    <row r="12" spans="1:29" ht="13.5" thickBot="1">
      <c r="A12" s="36" t="s">
        <v>40</v>
      </c>
      <c r="B12" s="67"/>
      <c r="C12" s="67"/>
      <c r="D12" s="67"/>
      <c r="E12" s="67"/>
      <c r="F12" s="67"/>
      <c r="G12" s="67"/>
      <c r="H12" s="69"/>
      <c r="I12" s="67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69"/>
      <c r="U12" s="67"/>
      <c r="V12" s="69"/>
      <c r="W12" s="69"/>
      <c r="X12" s="67"/>
      <c r="Y12" s="67"/>
      <c r="Z12" s="67"/>
      <c r="AA12" s="67"/>
      <c r="AB12" s="67"/>
      <c r="AC12">
        <f t="shared" si="0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6"/>
      <c r="I13" s="68"/>
      <c r="J13" s="68"/>
      <c r="K13" s="68"/>
      <c r="L13" s="68"/>
      <c r="M13" s="68"/>
      <c r="N13" s="68"/>
      <c r="O13" s="66"/>
      <c r="P13" s="68"/>
      <c r="Q13" s="68"/>
      <c r="R13" s="68"/>
      <c r="S13" s="68"/>
      <c r="T13" s="66"/>
      <c r="U13" s="68"/>
      <c r="V13" s="66"/>
      <c r="W13" s="66"/>
      <c r="X13" s="68"/>
      <c r="Y13" s="68"/>
      <c r="Z13" s="68"/>
      <c r="AA13" s="68"/>
      <c r="AB13" s="68"/>
      <c r="AC13">
        <f t="shared" si="0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6">
        <v>0</v>
      </c>
      <c r="I14" s="68">
        <v>5</v>
      </c>
      <c r="J14" s="68">
        <v>9</v>
      </c>
      <c r="K14" s="68">
        <v>8</v>
      </c>
      <c r="L14" s="68">
        <v>9</v>
      </c>
      <c r="M14" s="68">
        <v>34</v>
      </c>
      <c r="N14" s="68">
        <v>0</v>
      </c>
      <c r="O14" s="66">
        <v>65</v>
      </c>
      <c r="P14" s="68">
        <v>15</v>
      </c>
      <c r="Q14" s="68">
        <v>17</v>
      </c>
      <c r="R14" s="68">
        <v>33</v>
      </c>
      <c r="S14" s="68">
        <v>0</v>
      </c>
      <c r="T14" s="66">
        <v>65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1</v>
      </c>
      <c r="AC14">
        <f t="shared" si="0"/>
        <v>65</v>
      </c>
    </row>
    <row r="15" spans="1:29" ht="13.5" thickBot="1">
      <c r="A15" s="36" t="s">
        <v>43</v>
      </c>
      <c r="B15" s="67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6">
        <v>0</v>
      </c>
      <c r="I15" s="68">
        <v>4</v>
      </c>
      <c r="J15" s="68">
        <v>14</v>
      </c>
      <c r="K15" s="68">
        <v>6</v>
      </c>
      <c r="L15" s="68">
        <v>2</v>
      </c>
      <c r="M15" s="68">
        <v>8</v>
      </c>
      <c r="N15" s="68">
        <v>0</v>
      </c>
      <c r="O15" s="66">
        <v>34</v>
      </c>
      <c r="P15" s="68">
        <v>20</v>
      </c>
      <c r="Q15" s="68">
        <v>11</v>
      </c>
      <c r="R15" s="68">
        <v>3</v>
      </c>
      <c r="S15" s="68">
        <v>0</v>
      </c>
      <c r="T15" s="66">
        <v>34</v>
      </c>
      <c r="U15" s="68">
        <v>0</v>
      </c>
      <c r="V15" s="66">
        <v>0</v>
      </c>
      <c r="W15" s="66">
        <v>0</v>
      </c>
      <c r="X15" s="68">
        <v>0</v>
      </c>
      <c r="Y15" s="68">
        <v>0</v>
      </c>
      <c r="Z15" s="68">
        <v>0</v>
      </c>
      <c r="AA15" s="68"/>
      <c r="AB15" s="68">
        <v>1</v>
      </c>
      <c r="AC15">
        <f t="shared" si="0"/>
        <v>34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6">
        <v>0</v>
      </c>
      <c r="I16" s="68">
        <v>3</v>
      </c>
      <c r="J16" s="68">
        <v>1</v>
      </c>
      <c r="K16" s="68">
        <v>1</v>
      </c>
      <c r="L16" s="68">
        <v>1</v>
      </c>
      <c r="M16" s="68">
        <v>10</v>
      </c>
      <c r="N16" s="68">
        <v>0</v>
      </c>
      <c r="O16" s="66">
        <v>16</v>
      </c>
      <c r="P16" s="68">
        <v>2</v>
      </c>
      <c r="Q16" s="68">
        <v>14</v>
      </c>
      <c r="R16" s="68">
        <v>0</v>
      </c>
      <c r="S16" s="68">
        <v>0</v>
      </c>
      <c r="T16" s="66">
        <v>16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0"/>
        <v>16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6"/>
      <c r="I17" s="68"/>
      <c r="J17" s="68"/>
      <c r="K17" s="68"/>
      <c r="L17" s="68"/>
      <c r="M17" s="68"/>
      <c r="N17" s="68"/>
      <c r="O17" s="66"/>
      <c r="P17" s="68"/>
      <c r="Q17" s="68"/>
      <c r="R17" s="68"/>
      <c r="S17" s="68"/>
      <c r="T17" s="66"/>
      <c r="U17" s="68"/>
      <c r="V17" s="66"/>
      <c r="W17" s="66"/>
      <c r="X17" s="68"/>
      <c r="Y17" s="68"/>
      <c r="Z17" s="68"/>
      <c r="AA17" s="68"/>
      <c r="AB17" s="68"/>
      <c r="AC17">
        <f t="shared" si="0"/>
        <v>0</v>
      </c>
    </row>
    <row r="18" spans="1:29" ht="13.5" thickBot="1">
      <c r="A18" s="36" t="s">
        <v>46</v>
      </c>
      <c r="B18" s="67">
        <v>1</v>
      </c>
      <c r="C18" s="68">
        <v>1</v>
      </c>
      <c r="D18" s="68">
        <v>0</v>
      </c>
      <c r="E18" s="68">
        <v>0</v>
      </c>
      <c r="F18" s="68">
        <v>0</v>
      </c>
      <c r="G18" s="68">
        <v>0</v>
      </c>
      <c r="H18" s="66">
        <v>2</v>
      </c>
      <c r="I18" s="68">
        <v>4</v>
      </c>
      <c r="J18" s="68">
        <v>20</v>
      </c>
      <c r="K18" s="68">
        <v>5</v>
      </c>
      <c r="L18" s="68">
        <v>8</v>
      </c>
      <c r="M18" s="68">
        <v>24</v>
      </c>
      <c r="N18" s="68">
        <v>0</v>
      </c>
      <c r="O18" s="66">
        <v>61</v>
      </c>
      <c r="P18" s="68">
        <v>7</v>
      </c>
      <c r="Q18" s="68">
        <v>7</v>
      </c>
      <c r="R18" s="68">
        <v>27</v>
      </c>
      <c r="S18" s="68">
        <v>22</v>
      </c>
      <c r="T18" s="66">
        <v>63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0"/>
        <v>63</v>
      </c>
    </row>
    <row r="19" spans="1:29" ht="13.5" thickBot="1">
      <c r="A19" s="36" t="s">
        <v>65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6">
        <v>0</v>
      </c>
      <c r="I19" s="68">
        <v>5</v>
      </c>
      <c r="J19" s="68">
        <v>15</v>
      </c>
      <c r="K19" s="68">
        <v>6</v>
      </c>
      <c r="L19" s="68">
        <v>8</v>
      </c>
      <c r="M19" s="68">
        <v>16</v>
      </c>
      <c r="N19" s="68">
        <v>0</v>
      </c>
      <c r="O19" s="66">
        <v>50</v>
      </c>
      <c r="P19" s="68">
        <v>32</v>
      </c>
      <c r="Q19" s="68">
        <v>8</v>
      </c>
      <c r="R19" s="68">
        <v>3</v>
      </c>
      <c r="S19" s="68">
        <v>7</v>
      </c>
      <c r="T19" s="66">
        <v>50</v>
      </c>
      <c r="U19" s="68">
        <v>0</v>
      </c>
      <c r="V19" s="66">
        <v>0</v>
      </c>
      <c r="W19" s="66">
        <v>0</v>
      </c>
      <c r="X19" s="68">
        <v>0</v>
      </c>
      <c r="Y19" s="68">
        <v>0</v>
      </c>
      <c r="Z19" s="68">
        <v>0</v>
      </c>
      <c r="AA19" s="68">
        <v>29</v>
      </c>
      <c r="AB19" s="68">
        <v>9</v>
      </c>
      <c r="AC19">
        <f t="shared" si="0"/>
        <v>50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82">
        <v>1</v>
      </c>
      <c r="J20" s="82">
        <v>8</v>
      </c>
      <c r="K20" s="82">
        <v>7</v>
      </c>
      <c r="L20" s="82">
        <v>2</v>
      </c>
      <c r="M20" s="82">
        <v>24</v>
      </c>
      <c r="N20" s="82">
        <v>3</v>
      </c>
      <c r="O20" s="83">
        <v>45</v>
      </c>
      <c r="P20" s="82">
        <v>10</v>
      </c>
      <c r="Q20" s="82">
        <v>5</v>
      </c>
      <c r="R20" s="82">
        <v>27</v>
      </c>
      <c r="S20" s="82">
        <v>3</v>
      </c>
      <c r="T20" s="83">
        <v>45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3</v>
      </c>
      <c r="AC20">
        <f t="shared" si="0"/>
        <v>45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6">
        <v>0</v>
      </c>
      <c r="I21" s="68">
        <v>6</v>
      </c>
      <c r="J21" s="68">
        <v>27</v>
      </c>
      <c r="K21" s="68">
        <v>17</v>
      </c>
      <c r="L21" s="68">
        <v>4</v>
      </c>
      <c r="M21" s="68">
        <v>101</v>
      </c>
      <c r="N21" s="68">
        <v>0</v>
      </c>
      <c r="O21" s="66">
        <v>155</v>
      </c>
      <c r="P21" s="68">
        <v>122</v>
      </c>
      <c r="Q21" s="68">
        <v>1</v>
      </c>
      <c r="R21" s="68">
        <v>32</v>
      </c>
      <c r="S21" s="68">
        <v>0</v>
      </c>
      <c r="T21" s="66">
        <v>155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3</v>
      </c>
      <c r="AC21">
        <f t="shared" si="0"/>
        <v>155</v>
      </c>
    </row>
    <row r="22" spans="1:29" ht="13.5" thickBot="1">
      <c r="A22" s="36" t="s">
        <v>47</v>
      </c>
      <c r="B22" s="67"/>
      <c r="C22" s="68"/>
      <c r="D22" s="68"/>
      <c r="E22" s="68"/>
      <c r="F22" s="68"/>
      <c r="G22" s="68"/>
      <c r="H22" s="66"/>
      <c r="I22" s="68"/>
      <c r="J22" s="68"/>
      <c r="K22" s="68"/>
      <c r="L22" s="68"/>
      <c r="M22" s="68"/>
      <c r="N22" s="68"/>
      <c r="O22" s="66"/>
      <c r="P22" s="68"/>
      <c r="Q22" s="68"/>
      <c r="R22" s="68"/>
      <c r="S22" s="68"/>
      <c r="T22" s="66"/>
      <c r="U22" s="68"/>
      <c r="V22" s="66"/>
      <c r="W22" s="66"/>
      <c r="X22" s="68"/>
      <c r="Y22" s="68"/>
      <c r="Z22" s="68"/>
      <c r="AA22" s="68"/>
      <c r="AB22" s="68"/>
      <c r="AC22">
        <f t="shared" si="0"/>
        <v>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2</v>
      </c>
      <c r="G23" s="68">
        <v>0</v>
      </c>
      <c r="H23" s="66">
        <v>2</v>
      </c>
      <c r="I23" s="68">
        <v>2</v>
      </c>
      <c r="J23" s="68">
        <v>24</v>
      </c>
      <c r="K23" s="68">
        <v>13</v>
      </c>
      <c r="L23" s="68">
        <v>8</v>
      </c>
      <c r="M23" s="68">
        <v>51</v>
      </c>
      <c r="N23" s="68">
        <v>0</v>
      </c>
      <c r="O23" s="66">
        <v>98</v>
      </c>
      <c r="P23" s="68">
        <v>32</v>
      </c>
      <c r="Q23" s="68">
        <v>67</v>
      </c>
      <c r="R23" s="68">
        <v>1</v>
      </c>
      <c r="S23" s="68">
        <v>0</v>
      </c>
      <c r="T23" s="66">
        <v>100</v>
      </c>
      <c r="U23" s="68"/>
      <c r="V23" s="66"/>
      <c r="W23" s="66">
        <v>0</v>
      </c>
      <c r="X23" s="68">
        <v>0</v>
      </c>
      <c r="Y23" s="68">
        <v>0</v>
      </c>
      <c r="Z23" s="68">
        <v>0</v>
      </c>
      <c r="AA23" s="68"/>
      <c r="AB23" s="68">
        <v>2</v>
      </c>
      <c r="AC23">
        <f t="shared" si="0"/>
        <v>100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6">
        <v>0</v>
      </c>
      <c r="I24" s="68">
        <v>3</v>
      </c>
      <c r="J24" s="68">
        <v>7</v>
      </c>
      <c r="K24" s="68">
        <v>7</v>
      </c>
      <c r="L24" s="68">
        <v>4</v>
      </c>
      <c r="M24" s="68">
        <v>34</v>
      </c>
      <c r="N24" s="68">
        <v>0</v>
      </c>
      <c r="O24" s="66">
        <v>55</v>
      </c>
      <c r="P24" s="68">
        <v>23</v>
      </c>
      <c r="Q24" s="68">
        <v>30</v>
      </c>
      <c r="R24" s="68">
        <v>2</v>
      </c>
      <c r="S24" s="68">
        <v>0</v>
      </c>
      <c r="T24" s="66">
        <v>55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0"/>
        <v>55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6">
        <v>0</v>
      </c>
      <c r="I25" s="68">
        <v>1</v>
      </c>
      <c r="J25" s="68">
        <v>18</v>
      </c>
      <c r="K25" s="68">
        <v>4</v>
      </c>
      <c r="L25" s="68">
        <v>8</v>
      </c>
      <c r="M25" s="68">
        <v>43</v>
      </c>
      <c r="N25" s="68">
        <v>0</v>
      </c>
      <c r="O25" s="66">
        <v>74</v>
      </c>
      <c r="P25" s="68">
        <v>54</v>
      </c>
      <c r="Q25" s="68">
        <v>9</v>
      </c>
      <c r="R25" s="68">
        <v>11</v>
      </c>
      <c r="S25" s="68">
        <v>0</v>
      </c>
      <c r="T25" s="66">
        <v>74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0"/>
        <v>74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6">
        <v>0</v>
      </c>
      <c r="I26" s="68">
        <v>11</v>
      </c>
      <c r="J26" s="68">
        <v>30</v>
      </c>
      <c r="K26" s="68">
        <v>18</v>
      </c>
      <c r="L26" s="68">
        <v>8</v>
      </c>
      <c r="M26" s="68">
        <v>44</v>
      </c>
      <c r="N26" s="68">
        <v>0</v>
      </c>
      <c r="O26" s="66">
        <v>111</v>
      </c>
      <c r="P26" s="68">
        <v>17</v>
      </c>
      <c r="Q26" s="68">
        <v>20</v>
      </c>
      <c r="R26" s="68">
        <v>48</v>
      </c>
      <c r="S26" s="68">
        <v>26</v>
      </c>
      <c r="T26" s="66">
        <v>111</v>
      </c>
      <c r="U26" s="68">
        <v>0</v>
      </c>
      <c r="V26" s="66">
        <v>0</v>
      </c>
      <c r="W26" s="66">
        <v>0</v>
      </c>
      <c r="X26" s="68">
        <v>0</v>
      </c>
      <c r="Y26" s="68">
        <v>0</v>
      </c>
      <c r="Z26" s="68">
        <v>0</v>
      </c>
      <c r="AA26" s="68">
        <v>1</v>
      </c>
      <c r="AB26" s="68">
        <v>1</v>
      </c>
      <c r="AC26">
        <f t="shared" si="0"/>
        <v>111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6">
        <v>0</v>
      </c>
      <c r="I27" s="68">
        <v>4</v>
      </c>
      <c r="J27" s="68">
        <v>37</v>
      </c>
      <c r="K27" s="68">
        <v>13</v>
      </c>
      <c r="L27" s="68">
        <v>8</v>
      </c>
      <c r="M27" s="68">
        <v>82</v>
      </c>
      <c r="N27" s="68">
        <v>0</v>
      </c>
      <c r="O27" s="66">
        <v>144</v>
      </c>
      <c r="P27" s="68">
        <v>65</v>
      </c>
      <c r="Q27" s="68">
        <v>17</v>
      </c>
      <c r="R27" s="68">
        <v>62</v>
      </c>
      <c r="S27" s="68">
        <v>0</v>
      </c>
      <c r="T27" s="66">
        <v>144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4</v>
      </c>
      <c r="AC27">
        <f t="shared" si="0"/>
        <v>144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6"/>
      <c r="I28" s="68"/>
      <c r="J28" s="68"/>
      <c r="K28" s="68"/>
      <c r="L28" s="68"/>
      <c r="M28" s="68"/>
      <c r="N28" s="68"/>
      <c r="O28" s="66"/>
      <c r="P28" s="68"/>
      <c r="Q28" s="68"/>
      <c r="R28" s="68"/>
      <c r="S28" s="68"/>
      <c r="T28" s="66"/>
      <c r="U28" s="68"/>
      <c r="V28" s="66"/>
      <c r="W28" s="66"/>
      <c r="X28" s="68"/>
      <c r="Y28" s="68"/>
      <c r="Z28" s="68"/>
      <c r="AA28" s="68"/>
      <c r="AB28" s="68"/>
      <c r="AC28">
        <f t="shared" si="0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6"/>
      <c r="I29" s="68"/>
      <c r="J29" s="68"/>
      <c r="K29" s="68"/>
      <c r="L29" s="68"/>
      <c r="M29" s="68"/>
      <c r="N29" s="68"/>
      <c r="O29" s="66"/>
      <c r="P29" s="68"/>
      <c r="Q29" s="68"/>
      <c r="R29" s="68"/>
      <c r="S29" s="68"/>
      <c r="T29" s="66"/>
      <c r="U29" s="68"/>
      <c r="V29" s="66"/>
      <c r="W29" s="66"/>
      <c r="X29" s="68"/>
      <c r="Y29" s="68"/>
      <c r="Z29" s="68"/>
      <c r="AA29" s="68"/>
      <c r="AB29" s="68"/>
      <c r="AC29">
        <f t="shared" si="0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6"/>
      <c r="I30" s="68"/>
      <c r="J30" s="68"/>
      <c r="K30" s="68"/>
      <c r="L30" s="68"/>
      <c r="M30" s="68"/>
      <c r="N30" s="68"/>
      <c r="O30" s="66"/>
      <c r="P30" s="68"/>
      <c r="Q30" s="68"/>
      <c r="R30" s="68"/>
      <c r="S30" s="68"/>
      <c r="T30" s="66"/>
      <c r="U30" s="68"/>
      <c r="V30" s="66"/>
      <c r="W30" s="66"/>
      <c r="X30" s="68"/>
      <c r="Y30" s="68"/>
      <c r="Z30" s="68"/>
      <c r="AA30" s="68"/>
      <c r="AB30" s="68"/>
      <c r="AC30">
        <f t="shared" si="0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6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6">
        <v>0</v>
      </c>
      <c r="P31" s="68">
        <v>0</v>
      </c>
      <c r="Q31" s="68">
        <v>0</v>
      </c>
      <c r="R31" s="68">
        <v>0</v>
      </c>
      <c r="S31" s="68">
        <v>0</v>
      </c>
      <c r="T31" s="66">
        <v>0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0</v>
      </c>
      <c r="AC31">
        <f t="shared" si="0"/>
        <v>0</v>
      </c>
    </row>
    <row r="32" spans="1:29" ht="13.5" thickBot="1">
      <c r="A32" s="36" t="s">
        <v>57</v>
      </c>
      <c r="B32" s="67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6">
        <v>0</v>
      </c>
      <c r="I32" s="68">
        <v>3</v>
      </c>
      <c r="J32" s="68">
        <v>25</v>
      </c>
      <c r="K32" s="68">
        <v>3</v>
      </c>
      <c r="L32" s="68">
        <v>1</v>
      </c>
      <c r="M32" s="68">
        <v>22</v>
      </c>
      <c r="N32" s="68">
        <v>0</v>
      </c>
      <c r="O32" s="66">
        <v>54</v>
      </c>
      <c r="P32" s="68">
        <v>31</v>
      </c>
      <c r="Q32" s="68">
        <v>3</v>
      </c>
      <c r="R32" s="68">
        <v>19</v>
      </c>
      <c r="S32" s="68">
        <v>1</v>
      </c>
      <c r="T32" s="66">
        <v>54</v>
      </c>
      <c r="U32" s="68">
        <v>0</v>
      </c>
      <c r="V32" s="66">
        <v>2</v>
      </c>
      <c r="W32" s="66">
        <v>0</v>
      </c>
      <c r="X32" s="68">
        <v>0</v>
      </c>
      <c r="Y32" s="68">
        <v>0</v>
      </c>
      <c r="Z32" s="68">
        <v>0</v>
      </c>
      <c r="AA32" s="68">
        <v>13</v>
      </c>
      <c r="AB32" s="68">
        <v>2</v>
      </c>
      <c r="AC32">
        <f t="shared" si="0"/>
        <v>54</v>
      </c>
    </row>
    <row r="33" spans="1:29" ht="13.5" thickBot="1">
      <c r="A33" s="36" t="s">
        <v>58</v>
      </c>
      <c r="B33" s="78"/>
      <c r="C33" s="78"/>
      <c r="D33" s="78"/>
      <c r="E33" s="78"/>
      <c r="F33" s="78"/>
      <c r="G33" s="78"/>
      <c r="H33" s="107"/>
      <c r="I33" s="78"/>
      <c r="J33" s="78"/>
      <c r="K33" s="78"/>
      <c r="L33" s="78"/>
      <c r="M33" s="78"/>
      <c r="N33" s="78"/>
      <c r="O33" s="107"/>
      <c r="P33" s="78"/>
      <c r="Q33" s="78"/>
      <c r="R33" s="78"/>
      <c r="S33" s="78"/>
      <c r="T33" s="107"/>
      <c r="U33" s="78"/>
      <c r="V33" s="107"/>
      <c r="W33" s="107"/>
      <c r="X33" s="78"/>
      <c r="Y33" s="78"/>
      <c r="Z33" s="78"/>
      <c r="AA33" s="78"/>
      <c r="AB33" s="78"/>
      <c r="AC33">
        <f t="shared" si="0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6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6">
        <v>0</v>
      </c>
      <c r="P34" s="68">
        <v>0</v>
      </c>
      <c r="Q34" s="68">
        <v>0</v>
      </c>
      <c r="R34" s="68">
        <v>0</v>
      </c>
      <c r="S34" s="68">
        <v>0</v>
      </c>
      <c r="T34" s="66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1</v>
      </c>
      <c r="AC34">
        <f t="shared" si="0"/>
        <v>0</v>
      </c>
    </row>
    <row r="35" spans="1:29" ht="13.5" thickBot="1">
      <c r="A35" s="36" t="s">
        <v>60</v>
      </c>
      <c r="B35" s="67"/>
      <c r="C35" s="68"/>
      <c r="D35" s="68"/>
      <c r="E35" s="68"/>
      <c r="F35" s="68"/>
      <c r="G35" s="68"/>
      <c r="H35" s="66"/>
      <c r="I35" s="68"/>
      <c r="J35" s="68"/>
      <c r="K35" s="68"/>
      <c r="L35" s="68"/>
      <c r="M35" s="68"/>
      <c r="N35" s="68"/>
      <c r="O35" s="66"/>
      <c r="P35" s="68"/>
      <c r="Q35" s="68"/>
      <c r="R35" s="68"/>
      <c r="S35" s="68"/>
      <c r="T35" s="66"/>
      <c r="U35" s="68"/>
      <c r="V35" s="66"/>
      <c r="W35" s="66"/>
      <c r="X35" s="68"/>
      <c r="Y35" s="68"/>
      <c r="Z35" s="68"/>
      <c r="AA35" s="70"/>
      <c r="AB35" s="70"/>
      <c r="AC35">
        <f t="shared" si="0"/>
        <v>0</v>
      </c>
    </row>
    <row r="36" spans="1:29" ht="13.5" thickBot="1">
      <c r="A36" s="33" t="s">
        <v>62</v>
      </c>
      <c r="B36" s="67">
        <f aca="true" t="shared" si="1" ref="B36:AB36">SUM(B7:B35)</f>
        <v>1</v>
      </c>
      <c r="C36" s="67">
        <f t="shared" si="1"/>
        <v>1</v>
      </c>
      <c r="D36" s="67">
        <f t="shared" si="1"/>
        <v>0</v>
      </c>
      <c r="E36" s="67">
        <f t="shared" si="1"/>
        <v>0</v>
      </c>
      <c r="F36" s="67">
        <f t="shared" si="1"/>
        <v>2</v>
      </c>
      <c r="G36" s="67">
        <f t="shared" si="1"/>
        <v>0</v>
      </c>
      <c r="H36" s="67">
        <f t="shared" si="1"/>
        <v>4</v>
      </c>
      <c r="I36" s="67">
        <f t="shared" si="1"/>
        <v>54</v>
      </c>
      <c r="J36" s="67">
        <f t="shared" si="1"/>
        <v>244</v>
      </c>
      <c r="K36" s="67">
        <f t="shared" si="1"/>
        <v>108</v>
      </c>
      <c r="L36" s="67">
        <f t="shared" si="1"/>
        <v>78</v>
      </c>
      <c r="M36" s="67">
        <f t="shared" si="1"/>
        <v>516</v>
      </c>
      <c r="N36" s="67">
        <f t="shared" si="1"/>
        <v>3</v>
      </c>
      <c r="O36" s="67">
        <f t="shared" si="1"/>
        <v>1003</v>
      </c>
      <c r="P36" s="67">
        <f t="shared" si="1"/>
        <v>440</v>
      </c>
      <c r="Q36" s="67">
        <f t="shared" si="1"/>
        <v>209</v>
      </c>
      <c r="R36" s="67">
        <f t="shared" si="1"/>
        <v>299</v>
      </c>
      <c r="S36" s="67">
        <f t="shared" si="1"/>
        <v>59</v>
      </c>
      <c r="T36" s="67">
        <f t="shared" si="1"/>
        <v>1007</v>
      </c>
      <c r="U36" s="67">
        <f t="shared" si="1"/>
        <v>0</v>
      </c>
      <c r="V36" s="67">
        <f t="shared" si="1"/>
        <v>2</v>
      </c>
      <c r="W36" s="67">
        <f t="shared" si="1"/>
        <v>0</v>
      </c>
      <c r="X36" s="67">
        <f t="shared" si="1"/>
        <v>0</v>
      </c>
      <c r="Y36" s="67">
        <f t="shared" si="1"/>
        <v>0</v>
      </c>
      <c r="Z36" s="67">
        <f t="shared" si="1"/>
        <v>0</v>
      </c>
      <c r="AA36" s="67">
        <f t="shared" si="1"/>
        <v>60</v>
      </c>
      <c r="AB36" s="67">
        <f t="shared" si="1"/>
        <v>44</v>
      </c>
      <c r="AC36">
        <f t="shared" si="0"/>
        <v>1007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55</v>
      </c>
      <c r="K40" s="36">
        <f>C36+J36</f>
        <v>245</v>
      </c>
      <c r="L40" s="36">
        <f>D36+K36</f>
        <v>108</v>
      </c>
      <c r="M40" s="36">
        <f>E36+F36+L36+M36</f>
        <v>596</v>
      </c>
      <c r="N40" s="36">
        <f>G36+N36</f>
        <v>3</v>
      </c>
      <c r="O40" s="36">
        <f>SUM(J40:N40)</f>
        <v>1007</v>
      </c>
      <c r="P40" s="36">
        <f>P36</f>
        <v>440</v>
      </c>
      <c r="Q40" s="36">
        <f>Q36</f>
        <v>209</v>
      </c>
      <c r="R40" s="36">
        <f>R36</f>
        <v>299</v>
      </c>
      <c r="S40" s="36">
        <f>S36</f>
        <v>59</v>
      </c>
      <c r="T40" s="156">
        <f>SUM(P40:S40)</f>
        <v>1007</v>
      </c>
      <c r="U40" s="113"/>
      <c r="W40" s="36">
        <f>$AB$36</f>
        <v>44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1" width="11.7109375" style="0" customWidth="1"/>
    <col min="2" max="2" width="3.140625" style="0" bestFit="1" customWidth="1"/>
    <col min="3" max="3" width="3.57421875" style="0" bestFit="1" customWidth="1"/>
    <col min="4" max="4" width="4.28125" style="0" bestFit="1" customWidth="1"/>
    <col min="5" max="5" width="4.8515625" style="0" bestFit="1" customWidth="1"/>
    <col min="6" max="6" width="4.421875" style="0" customWidth="1"/>
    <col min="7" max="7" width="3.421875" style="0" bestFit="1" customWidth="1"/>
    <col min="8" max="8" width="5.8515625" style="0" customWidth="1"/>
    <col min="9" max="9" width="3.140625" style="0" customWidth="1"/>
    <col min="10" max="10" width="4.140625" style="0" bestFit="1" customWidth="1"/>
    <col min="11" max="11" width="4.00390625" style="0" bestFit="1" customWidth="1"/>
    <col min="12" max="12" width="4.28125" style="0" customWidth="1"/>
    <col min="13" max="13" width="5.28125" style="0" customWidth="1"/>
    <col min="14" max="14" width="4.57421875" style="0" customWidth="1"/>
    <col min="15" max="15" width="5.8515625" style="0" customWidth="1"/>
    <col min="16" max="20" width="3.7109375" style="0" customWidth="1"/>
    <col min="21" max="21" width="4.7109375" style="0" customWidth="1"/>
    <col min="22" max="22" width="3.57421875" style="0" customWidth="1"/>
    <col min="23" max="23" width="6.28125" style="0" customWidth="1"/>
    <col min="24" max="24" width="3.57421875" style="0" customWidth="1"/>
    <col min="25" max="25" width="4.28125" style="0" customWidth="1"/>
    <col min="26" max="26" width="3.28125" style="0" customWidth="1"/>
    <col min="27" max="27" width="3.7109375" style="0" customWidth="1"/>
    <col min="28" max="28" width="4.28125" style="0" customWidth="1"/>
  </cols>
  <sheetData>
    <row r="1" spans="1:28" s="2" customFormat="1" ht="15.75">
      <c r="A1" s="1" t="s">
        <v>30</v>
      </c>
      <c r="O1" s="2" t="s">
        <v>61</v>
      </c>
      <c r="P1" s="4">
        <v>52</v>
      </c>
      <c r="R1" s="3"/>
      <c r="W1" s="5"/>
      <c r="X1" s="3"/>
      <c r="Y1" s="3"/>
      <c r="Z1" s="3"/>
      <c r="AA1" s="3"/>
      <c r="AB1" s="3"/>
    </row>
    <row r="2" ht="13.5" thickBot="1"/>
    <row r="3" spans="1:28" ht="13.5" thickBot="1">
      <c r="A3" s="6"/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 t="s">
        <v>1</v>
      </c>
      <c r="Q3" s="339"/>
      <c r="R3" s="339"/>
      <c r="S3" s="340"/>
      <c r="T3" s="347" t="s">
        <v>2</v>
      </c>
      <c r="U3" s="8" t="s">
        <v>3</v>
      </c>
      <c r="V3" s="9" t="s">
        <v>4</v>
      </c>
      <c r="W3" s="10"/>
      <c r="X3" s="350" t="s">
        <v>5</v>
      </c>
      <c r="Y3" s="351"/>
      <c r="Z3" s="352"/>
      <c r="AA3" s="11" t="s">
        <v>6</v>
      </c>
      <c r="AB3" s="12"/>
    </row>
    <row r="4" spans="1:28" ht="13.5" thickBot="1">
      <c r="A4" s="34" t="s">
        <v>63</v>
      </c>
      <c r="B4" s="337" t="s">
        <v>7</v>
      </c>
      <c r="C4" s="337"/>
      <c r="D4" s="337"/>
      <c r="E4" s="337"/>
      <c r="F4" s="337"/>
      <c r="G4" s="337"/>
      <c r="H4" s="337"/>
      <c r="I4" s="337" t="s">
        <v>8</v>
      </c>
      <c r="J4" s="337"/>
      <c r="K4" s="337"/>
      <c r="L4" s="337"/>
      <c r="M4" s="337"/>
      <c r="N4" s="353"/>
      <c r="O4" s="13"/>
      <c r="P4" s="341"/>
      <c r="Q4" s="342"/>
      <c r="R4" s="342"/>
      <c r="S4" s="343"/>
      <c r="T4" s="348"/>
      <c r="U4" s="14" t="s">
        <v>9</v>
      </c>
      <c r="V4" s="15"/>
      <c r="W4" s="330" t="s">
        <v>32</v>
      </c>
      <c r="X4" s="16" t="s">
        <v>10</v>
      </c>
      <c r="Y4" s="17"/>
      <c r="Z4" s="18"/>
      <c r="AA4" s="19" t="s">
        <v>11</v>
      </c>
      <c r="AB4" s="20"/>
    </row>
    <row r="5" spans="1:28" ht="13.5" thickBot="1">
      <c r="A5" s="34"/>
      <c r="B5" s="353" t="s">
        <v>12</v>
      </c>
      <c r="C5" s="354"/>
      <c r="D5" s="354"/>
      <c r="E5" s="354"/>
      <c r="F5" s="354"/>
      <c r="G5" s="354"/>
      <c r="H5" s="336"/>
      <c r="I5" s="353" t="s">
        <v>12</v>
      </c>
      <c r="J5" s="354"/>
      <c r="K5" s="354"/>
      <c r="L5" s="354"/>
      <c r="M5" s="354"/>
      <c r="N5" s="354"/>
      <c r="O5" s="21"/>
      <c r="P5" s="344"/>
      <c r="Q5" s="345"/>
      <c r="R5" s="345"/>
      <c r="S5" s="346"/>
      <c r="T5" s="348"/>
      <c r="U5" s="22" t="s">
        <v>13</v>
      </c>
      <c r="V5" s="23" t="s">
        <v>3</v>
      </c>
      <c r="W5" s="331"/>
      <c r="X5" s="24" t="s">
        <v>3</v>
      </c>
      <c r="Y5" s="25" t="s">
        <v>3</v>
      </c>
      <c r="Z5" s="26" t="s">
        <v>3</v>
      </c>
      <c r="AA5" s="27" t="s">
        <v>14</v>
      </c>
      <c r="AB5" s="27" t="s">
        <v>15</v>
      </c>
    </row>
    <row r="6" spans="1:28" ht="13.5" thickBot="1">
      <c r="A6" s="35"/>
      <c r="B6" s="7" t="s">
        <v>16</v>
      </c>
      <c r="C6" s="7" t="s">
        <v>20</v>
      </c>
      <c r="D6" s="7" t="s">
        <v>17</v>
      </c>
      <c r="E6" s="7" t="s">
        <v>33</v>
      </c>
      <c r="F6" s="7" t="s">
        <v>34</v>
      </c>
      <c r="G6" s="7" t="s">
        <v>18</v>
      </c>
      <c r="H6" s="28" t="s">
        <v>2</v>
      </c>
      <c r="I6" s="7" t="s">
        <v>19</v>
      </c>
      <c r="J6" s="7" t="s">
        <v>20</v>
      </c>
      <c r="K6" s="7" t="s">
        <v>17</v>
      </c>
      <c r="L6" s="7" t="s">
        <v>33</v>
      </c>
      <c r="M6" s="7" t="s">
        <v>34</v>
      </c>
      <c r="N6" s="7" t="s">
        <v>18</v>
      </c>
      <c r="O6" s="28" t="s">
        <v>2</v>
      </c>
      <c r="P6" s="7" t="s">
        <v>21</v>
      </c>
      <c r="Q6" s="7" t="s">
        <v>22</v>
      </c>
      <c r="R6" s="7" t="s">
        <v>23</v>
      </c>
      <c r="S6" s="7" t="s">
        <v>18</v>
      </c>
      <c r="T6" s="349"/>
      <c r="U6" s="29" t="s">
        <v>24</v>
      </c>
      <c r="V6" s="30"/>
      <c r="W6" s="332"/>
      <c r="X6" s="19" t="s">
        <v>25</v>
      </c>
      <c r="Y6" s="31" t="s">
        <v>26</v>
      </c>
      <c r="Z6" s="31" t="s">
        <v>27</v>
      </c>
      <c r="AA6" s="32" t="s">
        <v>28</v>
      </c>
      <c r="AB6" s="32" t="s">
        <v>29</v>
      </c>
    </row>
    <row r="7" spans="1:29" ht="13.5" thickBot="1">
      <c r="A7" s="36" t="s">
        <v>35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9">
        <f>SUM(B7:G7)</f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9">
        <f>SUM(I7:N7)</f>
        <v>0</v>
      </c>
      <c r="P7" s="67">
        <v>0</v>
      </c>
      <c r="Q7" s="67">
        <v>0</v>
      </c>
      <c r="R7" s="67">
        <v>0</v>
      </c>
      <c r="S7" s="67">
        <v>0</v>
      </c>
      <c r="T7" s="69">
        <f>H7+O7</f>
        <v>0</v>
      </c>
      <c r="U7" s="67">
        <v>0</v>
      </c>
      <c r="V7" s="69">
        <v>0</v>
      </c>
      <c r="W7" s="69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>
        <f>SUM(P7:S7)</f>
        <v>0</v>
      </c>
    </row>
    <row r="8" spans="1:29" ht="13.5" thickBot="1">
      <c r="A8" s="36" t="s">
        <v>36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9">
        <f aca="true" t="shared" si="0" ref="H8:H35">SUM(B8:G8)</f>
        <v>0</v>
      </c>
      <c r="I8" s="67">
        <v>2</v>
      </c>
      <c r="J8" s="67">
        <v>6</v>
      </c>
      <c r="K8" s="67">
        <v>3</v>
      </c>
      <c r="L8" s="67">
        <v>2</v>
      </c>
      <c r="M8" s="67">
        <v>19</v>
      </c>
      <c r="N8" s="67">
        <v>0</v>
      </c>
      <c r="O8" s="69">
        <f aca="true" t="shared" si="1" ref="O8:O35">SUM(I8:N8)</f>
        <v>32</v>
      </c>
      <c r="P8" s="67">
        <v>3</v>
      </c>
      <c r="Q8" s="67">
        <v>1</v>
      </c>
      <c r="R8" s="67">
        <v>28</v>
      </c>
      <c r="S8" s="67">
        <v>0</v>
      </c>
      <c r="T8" s="69">
        <f aca="true" t="shared" si="2" ref="T8:T35">H8+O8</f>
        <v>32</v>
      </c>
      <c r="U8" s="67">
        <v>0</v>
      </c>
      <c r="V8" s="69">
        <v>0</v>
      </c>
      <c r="W8" s="69">
        <v>0</v>
      </c>
      <c r="X8" s="67">
        <v>0</v>
      </c>
      <c r="Y8" s="67">
        <v>0</v>
      </c>
      <c r="Z8" s="67">
        <v>0</v>
      </c>
      <c r="AA8" s="67">
        <v>15</v>
      </c>
      <c r="AB8" s="67">
        <v>1</v>
      </c>
      <c r="AC8">
        <f aca="true" t="shared" si="3" ref="AC8:AC35">SUM(P8:S8)</f>
        <v>32</v>
      </c>
    </row>
    <row r="9" spans="1:29" ht="13.5" thickBot="1">
      <c r="A9" s="36" t="s">
        <v>37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69">
        <f t="shared" si="0"/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69">
        <f t="shared" si="1"/>
        <v>0</v>
      </c>
      <c r="P9" s="79">
        <v>0</v>
      </c>
      <c r="Q9" s="79">
        <v>0</v>
      </c>
      <c r="R9" s="79">
        <v>0</v>
      </c>
      <c r="S9" s="79">
        <v>0</v>
      </c>
      <c r="T9" s="69">
        <f t="shared" si="2"/>
        <v>0</v>
      </c>
      <c r="U9" s="79">
        <v>0</v>
      </c>
      <c r="V9" s="80">
        <v>0</v>
      </c>
      <c r="W9" s="80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>
        <f t="shared" si="3"/>
        <v>0</v>
      </c>
    </row>
    <row r="10" spans="1:29" ht="13.5" thickBot="1">
      <c r="A10" s="36" t="s">
        <v>38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9">
        <f t="shared" si="0"/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9">
        <f t="shared" si="1"/>
        <v>0</v>
      </c>
      <c r="P10" s="67">
        <v>0</v>
      </c>
      <c r="Q10" s="67">
        <v>0</v>
      </c>
      <c r="R10" s="67">
        <v>0</v>
      </c>
      <c r="S10" s="67">
        <v>0</v>
      </c>
      <c r="T10" s="69">
        <f t="shared" si="2"/>
        <v>0</v>
      </c>
      <c r="U10" s="67">
        <v>0</v>
      </c>
      <c r="V10" s="69">
        <v>0</v>
      </c>
      <c r="W10" s="69">
        <v>0</v>
      </c>
      <c r="X10" s="67">
        <v>0</v>
      </c>
      <c r="Y10" s="67">
        <v>0</v>
      </c>
      <c r="Z10" s="67">
        <v>0</v>
      </c>
      <c r="AA10" s="67"/>
      <c r="AB10" s="67">
        <v>8</v>
      </c>
      <c r="AC10">
        <f t="shared" si="3"/>
        <v>0</v>
      </c>
    </row>
    <row r="11" spans="1:29" ht="13.5" thickBot="1">
      <c r="A11" s="36" t="s">
        <v>39</v>
      </c>
      <c r="B11" s="67"/>
      <c r="C11" s="67"/>
      <c r="D11" s="67"/>
      <c r="E11" s="67"/>
      <c r="F11" s="67"/>
      <c r="G11" s="67"/>
      <c r="H11" s="69">
        <f t="shared" si="0"/>
        <v>0</v>
      </c>
      <c r="I11" s="67"/>
      <c r="J11" s="67"/>
      <c r="K11" s="67"/>
      <c r="L11" s="67"/>
      <c r="M11" s="67"/>
      <c r="N11" s="67"/>
      <c r="O11" s="69">
        <f t="shared" si="1"/>
        <v>0</v>
      </c>
      <c r="P11" s="67"/>
      <c r="Q11" s="67"/>
      <c r="R11" s="67"/>
      <c r="S11" s="67"/>
      <c r="T11" s="69">
        <f t="shared" si="2"/>
        <v>0</v>
      </c>
      <c r="U11" s="67"/>
      <c r="V11" s="69"/>
      <c r="W11" s="69"/>
      <c r="X11" s="67"/>
      <c r="Y11" s="67"/>
      <c r="Z11" s="67"/>
      <c r="AA11" s="67"/>
      <c r="AB11" s="67"/>
      <c r="AC11">
        <f t="shared" si="3"/>
        <v>0</v>
      </c>
    </row>
    <row r="12" spans="1:29" ht="13.5" thickBot="1">
      <c r="A12" s="36" t="s">
        <v>40</v>
      </c>
      <c r="B12" s="79"/>
      <c r="C12" s="79"/>
      <c r="D12" s="79"/>
      <c r="E12" s="79"/>
      <c r="F12" s="79"/>
      <c r="G12" s="79"/>
      <c r="H12" s="69">
        <f t="shared" si="0"/>
        <v>0</v>
      </c>
      <c r="I12" s="79"/>
      <c r="J12" s="79"/>
      <c r="K12" s="79"/>
      <c r="L12" s="79"/>
      <c r="M12" s="79"/>
      <c r="N12" s="79"/>
      <c r="O12" s="69">
        <f t="shared" si="1"/>
        <v>0</v>
      </c>
      <c r="P12" s="79"/>
      <c r="Q12" s="79"/>
      <c r="R12" s="79"/>
      <c r="S12" s="79"/>
      <c r="T12" s="69">
        <f t="shared" si="2"/>
        <v>0</v>
      </c>
      <c r="U12" s="79"/>
      <c r="V12" s="81"/>
      <c r="W12" s="80"/>
      <c r="X12" s="79"/>
      <c r="Y12" s="79"/>
      <c r="Z12" s="79"/>
      <c r="AA12" s="79"/>
      <c r="AB12" s="79"/>
      <c r="AC12">
        <f t="shared" si="3"/>
        <v>0</v>
      </c>
    </row>
    <row r="13" spans="1:29" ht="13.5" thickBot="1">
      <c r="A13" s="36" t="s">
        <v>41</v>
      </c>
      <c r="B13" s="67"/>
      <c r="C13" s="68"/>
      <c r="D13" s="68"/>
      <c r="E13" s="68"/>
      <c r="F13" s="68"/>
      <c r="G13" s="68"/>
      <c r="H13" s="69">
        <f t="shared" si="0"/>
        <v>0</v>
      </c>
      <c r="I13" s="68"/>
      <c r="J13" s="68"/>
      <c r="K13" s="68"/>
      <c r="L13" s="68"/>
      <c r="M13" s="68"/>
      <c r="N13" s="68"/>
      <c r="O13" s="69">
        <f t="shared" si="1"/>
        <v>0</v>
      </c>
      <c r="P13" s="68"/>
      <c r="Q13" s="68"/>
      <c r="R13" s="68"/>
      <c r="S13" s="68"/>
      <c r="T13" s="69">
        <f t="shared" si="2"/>
        <v>0</v>
      </c>
      <c r="U13" s="68"/>
      <c r="V13" s="66"/>
      <c r="W13" s="66"/>
      <c r="X13" s="68"/>
      <c r="Y13" s="68"/>
      <c r="Z13" s="68"/>
      <c r="AA13" s="68"/>
      <c r="AB13" s="68"/>
      <c r="AC13">
        <f t="shared" si="3"/>
        <v>0</v>
      </c>
    </row>
    <row r="14" spans="1:29" ht="13.5" thickBot="1">
      <c r="A14" s="36" t="s">
        <v>42</v>
      </c>
      <c r="B14" s="6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9">
        <f t="shared" si="0"/>
        <v>0</v>
      </c>
      <c r="I14" s="68">
        <v>4</v>
      </c>
      <c r="J14" s="68">
        <v>10</v>
      </c>
      <c r="K14" s="68">
        <v>10</v>
      </c>
      <c r="L14" s="68">
        <v>6</v>
      </c>
      <c r="M14" s="68">
        <v>31</v>
      </c>
      <c r="N14" s="68">
        <v>0</v>
      </c>
      <c r="O14" s="69">
        <f t="shared" si="1"/>
        <v>61</v>
      </c>
      <c r="P14" s="68">
        <v>13</v>
      </c>
      <c r="Q14" s="68">
        <v>2</v>
      </c>
      <c r="R14" s="68">
        <v>46</v>
      </c>
      <c r="S14" s="68">
        <v>0</v>
      </c>
      <c r="T14" s="69">
        <f t="shared" si="2"/>
        <v>61</v>
      </c>
      <c r="U14" s="68">
        <v>0</v>
      </c>
      <c r="V14" s="66">
        <v>0</v>
      </c>
      <c r="W14" s="66">
        <v>0</v>
      </c>
      <c r="X14" s="68">
        <v>0</v>
      </c>
      <c r="Y14" s="68">
        <v>0</v>
      </c>
      <c r="Z14" s="68">
        <v>0</v>
      </c>
      <c r="AA14" s="68"/>
      <c r="AB14" s="68">
        <v>1</v>
      </c>
      <c r="AC14">
        <f t="shared" si="3"/>
        <v>61</v>
      </c>
    </row>
    <row r="15" spans="1:29" ht="13.5" thickBot="1">
      <c r="A15" s="36" t="s">
        <v>43</v>
      </c>
      <c r="B15" s="67"/>
      <c r="C15" s="68"/>
      <c r="D15" s="68"/>
      <c r="E15" s="68"/>
      <c r="F15" s="68"/>
      <c r="G15" s="68"/>
      <c r="H15" s="69">
        <f t="shared" si="0"/>
        <v>0</v>
      </c>
      <c r="I15" s="68"/>
      <c r="J15" s="68"/>
      <c r="K15" s="68"/>
      <c r="L15" s="68"/>
      <c r="M15" s="68"/>
      <c r="N15" s="68"/>
      <c r="O15" s="69">
        <f t="shared" si="1"/>
        <v>0</v>
      </c>
      <c r="P15" s="68"/>
      <c r="Q15" s="68"/>
      <c r="R15" s="68"/>
      <c r="S15" s="68"/>
      <c r="T15" s="69">
        <f t="shared" si="2"/>
        <v>0</v>
      </c>
      <c r="U15" s="68"/>
      <c r="V15" s="66"/>
      <c r="W15" s="66"/>
      <c r="X15" s="68"/>
      <c r="Y15" s="68"/>
      <c r="Z15" s="68"/>
      <c r="AA15" s="68"/>
      <c r="AB15" s="68"/>
      <c r="AC15">
        <f t="shared" si="3"/>
        <v>0</v>
      </c>
    </row>
    <row r="16" spans="1:29" ht="13.5" thickBot="1">
      <c r="A16" s="36" t="s">
        <v>44</v>
      </c>
      <c r="B16" s="67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9">
        <f t="shared" si="0"/>
        <v>0</v>
      </c>
      <c r="I16" s="68">
        <v>1</v>
      </c>
      <c r="J16" s="68">
        <v>3</v>
      </c>
      <c r="K16" s="68">
        <v>1</v>
      </c>
      <c r="L16" s="68">
        <v>0</v>
      </c>
      <c r="M16" s="68">
        <v>9</v>
      </c>
      <c r="N16" s="68">
        <v>0</v>
      </c>
      <c r="O16" s="69">
        <f t="shared" si="1"/>
        <v>14</v>
      </c>
      <c r="P16" s="68">
        <v>9</v>
      </c>
      <c r="Q16" s="68">
        <v>4</v>
      </c>
      <c r="R16" s="68">
        <v>1</v>
      </c>
      <c r="S16" s="68">
        <v>0</v>
      </c>
      <c r="T16" s="69">
        <f t="shared" si="2"/>
        <v>14</v>
      </c>
      <c r="U16" s="68">
        <v>0</v>
      </c>
      <c r="V16" s="66">
        <v>0</v>
      </c>
      <c r="W16" s="66">
        <v>0</v>
      </c>
      <c r="X16" s="68">
        <v>0</v>
      </c>
      <c r="Y16" s="68">
        <v>0</v>
      </c>
      <c r="Z16" s="68">
        <v>0</v>
      </c>
      <c r="AA16" s="68"/>
      <c r="AB16" s="68">
        <v>1</v>
      </c>
      <c r="AC16">
        <f t="shared" si="3"/>
        <v>14</v>
      </c>
    </row>
    <row r="17" spans="1:29" ht="13.5" thickBot="1">
      <c r="A17" s="36" t="s">
        <v>45</v>
      </c>
      <c r="B17" s="67"/>
      <c r="C17" s="68"/>
      <c r="D17" s="68"/>
      <c r="E17" s="68"/>
      <c r="F17" s="68"/>
      <c r="G17" s="68"/>
      <c r="H17" s="69">
        <f t="shared" si="0"/>
        <v>0</v>
      </c>
      <c r="I17" s="68"/>
      <c r="J17" s="68"/>
      <c r="K17" s="68"/>
      <c r="L17" s="68"/>
      <c r="M17" s="68"/>
      <c r="N17" s="68"/>
      <c r="O17" s="69">
        <f t="shared" si="1"/>
        <v>0</v>
      </c>
      <c r="P17" s="68"/>
      <c r="Q17" s="68"/>
      <c r="R17" s="68"/>
      <c r="S17" s="68"/>
      <c r="T17" s="69">
        <f t="shared" si="2"/>
        <v>0</v>
      </c>
      <c r="U17" s="68"/>
      <c r="V17" s="66"/>
      <c r="W17" s="66"/>
      <c r="X17" s="68"/>
      <c r="Y17" s="68"/>
      <c r="Z17" s="68"/>
      <c r="AA17" s="68"/>
      <c r="AB17" s="68"/>
      <c r="AC17">
        <f t="shared" si="3"/>
        <v>0</v>
      </c>
    </row>
    <row r="18" spans="1:29" ht="13.5" thickBot="1">
      <c r="A18" s="36" t="s">
        <v>46</v>
      </c>
      <c r="B18" s="67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9">
        <v>0</v>
      </c>
      <c r="I18" s="68">
        <v>9</v>
      </c>
      <c r="J18" s="68">
        <v>20</v>
      </c>
      <c r="K18" s="68">
        <v>5</v>
      </c>
      <c r="L18" s="68">
        <v>2</v>
      </c>
      <c r="M18" s="68">
        <v>53</v>
      </c>
      <c r="N18" s="68">
        <v>0</v>
      </c>
      <c r="O18" s="69">
        <v>89</v>
      </c>
      <c r="P18" s="68">
        <v>3</v>
      </c>
      <c r="Q18" s="68">
        <v>4</v>
      </c>
      <c r="R18" s="68">
        <v>47</v>
      </c>
      <c r="S18" s="68">
        <v>35</v>
      </c>
      <c r="T18" s="69">
        <v>89</v>
      </c>
      <c r="U18" s="68">
        <v>0</v>
      </c>
      <c r="V18" s="66">
        <v>0</v>
      </c>
      <c r="W18" s="66">
        <v>0</v>
      </c>
      <c r="X18" s="68">
        <v>0</v>
      </c>
      <c r="Y18" s="68">
        <v>0</v>
      </c>
      <c r="Z18" s="68">
        <v>0</v>
      </c>
      <c r="AA18" s="68"/>
      <c r="AB18" s="68">
        <v>1</v>
      </c>
      <c r="AC18">
        <f t="shared" si="3"/>
        <v>89</v>
      </c>
    </row>
    <row r="19" spans="1:29" ht="13.5" thickBot="1">
      <c r="A19" s="36" t="s">
        <v>65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9">
        <f t="shared" si="0"/>
        <v>0</v>
      </c>
      <c r="I19" s="68">
        <v>2</v>
      </c>
      <c r="J19" s="68">
        <v>11</v>
      </c>
      <c r="K19" s="68">
        <v>6</v>
      </c>
      <c r="L19" s="68">
        <v>0</v>
      </c>
      <c r="M19" s="68">
        <v>35</v>
      </c>
      <c r="N19" s="68">
        <v>0</v>
      </c>
      <c r="O19" s="69">
        <f t="shared" si="1"/>
        <v>54</v>
      </c>
      <c r="P19" s="68">
        <v>18</v>
      </c>
      <c r="Q19" s="68">
        <v>17</v>
      </c>
      <c r="R19" s="68">
        <v>18</v>
      </c>
      <c r="S19" s="68">
        <v>1</v>
      </c>
      <c r="T19" s="69">
        <f t="shared" si="2"/>
        <v>54</v>
      </c>
      <c r="U19" s="68">
        <v>0</v>
      </c>
      <c r="V19" s="66">
        <v>0</v>
      </c>
      <c r="W19" s="66">
        <v>0</v>
      </c>
      <c r="X19" s="68">
        <v>0</v>
      </c>
      <c r="Y19" s="68">
        <v>0</v>
      </c>
      <c r="Z19" s="68">
        <v>0</v>
      </c>
      <c r="AA19" s="68">
        <v>29</v>
      </c>
      <c r="AB19" s="68">
        <v>5</v>
      </c>
      <c r="AC19">
        <f t="shared" si="3"/>
        <v>54</v>
      </c>
    </row>
    <row r="20" spans="1:29" ht="13.5" thickBot="1">
      <c r="A20" s="36" t="s">
        <v>64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69">
        <f t="shared" si="0"/>
        <v>0</v>
      </c>
      <c r="I20" s="82">
        <v>0</v>
      </c>
      <c r="J20" s="82">
        <v>7</v>
      </c>
      <c r="K20" s="82">
        <v>4</v>
      </c>
      <c r="L20" s="82">
        <v>6</v>
      </c>
      <c r="M20" s="82">
        <v>20</v>
      </c>
      <c r="N20" s="82">
        <v>2</v>
      </c>
      <c r="O20" s="69">
        <f t="shared" si="1"/>
        <v>39</v>
      </c>
      <c r="P20" s="82">
        <v>11</v>
      </c>
      <c r="Q20" s="82">
        <v>7</v>
      </c>
      <c r="R20" s="82">
        <v>19</v>
      </c>
      <c r="S20" s="82">
        <v>2</v>
      </c>
      <c r="T20" s="69">
        <f t="shared" si="2"/>
        <v>39</v>
      </c>
      <c r="U20" s="82">
        <v>0</v>
      </c>
      <c r="V20" s="83">
        <v>0</v>
      </c>
      <c r="W20" s="83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4</v>
      </c>
      <c r="AC20">
        <f t="shared" si="3"/>
        <v>39</v>
      </c>
    </row>
    <row r="21" spans="1:29" ht="13.5" thickBot="1">
      <c r="A21" s="36" t="s">
        <v>66</v>
      </c>
      <c r="B21" s="67">
        <v>0</v>
      </c>
      <c r="C21" s="68">
        <v>0</v>
      </c>
      <c r="D21" s="68">
        <v>0</v>
      </c>
      <c r="E21" s="68">
        <v>0</v>
      </c>
      <c r="F21" s="68">
        <v>1</v>
      </c>
      <c r="G21" s="68">
        <v>0</v>
      </c>
      <c r="H21" s="69">
        <f t="shared" si="0"/>
        <v>1</v>
      </c>
      <c r="I21" s="68">
        <v>9</v>
      </c>
      <c r="J21" s="68">
        <v>40</v>
      </c>
      <c r="K21" s="68">
        <v>10</v>
      </c>
      <c r="L21" s="68">
        <v>7</v>
      </c>
      <c r="M21" s="68">
        <v>106</v>
      </c>
      <c r="N21" s="68">
        <v>0</v>
      </c>
      <c r="O21" s="69">
        <f t="shared" si="1"/>
        <v>172</v>
      </c>
      <c r="P21" s="68">
        <v>119</v>
      </c>
      <c r="Q21" s="68">
        <v>10</v>
      </c>
      <c r="R21" s="68">
        <v>34</v>
      </c>
      <c r="S21" s="68">
        <v>10</v>
      </c>
      <c r="T21" s="69">
        <f t="shared" si="2"/>
        <v>173</v>
      </c>
      <c r="U21" s="68">
        <v>0</v>
      </c>
      <c r="V21" s="66">
        <v>0</v>
      </c>
      <c r="W21" s="66">
        <v>0</v>
      </c>
      <c r="X21" s="68">
        <v>0</v>
      </c>
      <c r="Y21" s="68">
        <v>0</v>
      </c>
      <c r="Z21" s="68">
        <v>0</v>
      </c>
      <c r="AA21" s="68"/>
      <c r="AB21" s="68">
        <v>3</v>
      </c>
      <c r="AC21">
        <f t="shared" si="3"/>
        <v>173</v>
      </c>
    </row>
    <row r="22" spans="1:29" ht="13.5" thickBot="1">
      <c r="A22" s="36" t="s">
        <v>47</v>
      </c>
      <c r="B22" s="67"/>
      <c r="C22" s="68"/>
      <c r="D22" s="68"/>
      <c r="E22" s="68"/>
      <c r="F22" s="68"/>
      <c r="G22" s="68"/>
      <c r="H22" s="69">
        <f t="shared" si="0"/>
        <v>0</v>
      </c>
      <c r="I22" s="68"/>
      <c r="J22" s="68"/>
      <c r="K22" s="68"/>
      <c r="L22" s="68"/>
      <c r="M22" s="68"/>
      <c r="N22" s="68"/>
      <c r="O22" s="69">
        <f t="shared" si="1"/>
        <v>0</v>
      </c>
      <c r="P22" s="68"/>
      <c r="Q22" s="68"/>
      <c r="R22" s="68"/>
      <c r="S22" s="68"/>
      <c r="T22" s="69">
        <f t="shared" si="2"/>
        <v>0</v>
      </c>
      <c r="U22" s="68"/>
      <c r="V22" s="66"/>
      <c r="W22" s="66"/>
      <c r="X22" s="68"/>
      <c r="Y22" s="68"/>
      <c r="Z22" s="68"/>
      <c r="AA22" s="68"/>
      <c r="AB22" s="68"/>
      <c r="AC22">
        <f t="shared" si="3"/>
        <v>0</v>
      </c>
    </row>
    <row r="23" spans="1:29" ht="13.5" thickBot="1">
      <c r="A23" s="36" t="s">
        <v>48</v>
      </c>
      <c r="B23" s="67">
        <v>0</v>
      </c>
      <c r="C23" s="68">
        <v>0</v>
      </c>
      <c r="D23" s="68">
        <v>0</v>
      </c>
      <c r="E23" s="68">
        <v>0</v>
      </c>
      <c r="F23" s="68">
        <v>1</v>
      </c>
      <c r="G23" s="68">
        <v>0</v>
      </c>
      <c r="H23" s="69">
        <f t="shared" si="0"/>
        <v>1</v>
      </c>
      <c r="I23" s="68">
        <v>11</v>
      </c>
      <c r="J23" s="68">
        <v>20</v>
      </c>
      <c r="K23" s="68">
        <v>10</v>
      </c>
      <c r="L23" s="68">
        <v>2</v>
      </c>
      <c r="M23" s="68">
        <v>55</v>
      </c>
      <c r="N23" s="68">
        <v>0</v>
      </c>
      <c r="O23" s="69">
        <f t="shared" si="1"/>
        <v>98</v>
      </c>
      <c r="P23" s="68">
        <v>43</v>
      </c>
      <c r="Q23" s="68">
        <v>55</v>
      </c>
      <c r="R23" s="68">
        <v>1</v>
      </c>
      <c r="S23" s="68">
        <v>0</v>
      </c>
      <c r="T23" s="69">
        <f t="shared" si="2"/>
        <v>99</v>
      </c>
      <c r="U23" s="68"/>
      <c r="V23" s="66"/>
      <c r="W23" s="66">
        <v>0</v>
      </c>
      <c r="X23" s="68">
        <v>0</v>
      </c>
      <c r="Y23" s="68">
        <v>0</v>
      </c>
      <c r="Z23" s="68">
        <v>0</v>
      </c>
      <c r="AA23" s="68"/>
      <c r="AB23" s="68">
        <v>2</v>
      </c>
      <c r="AC23">
        <f t="shared" si="3"/>
        <v>99</v>
      </c>
    </row>
    <row r="24" spans="1:29" ht="13.5" thickBot="1">
      <c r="A24" s="36" t="s">
        <v>49</v>
      </c>
      <c r="B24" s="67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9">
        <f t="shared" si="0"/>
        <v>0</v>
      </c>
      <c r="I24" s="68">
        <v>6</v>
      </c>
      <c r="J24" s="68">
        <v>9</v>
      </c>
      <c r="K24" s="68">
        <v>7</v>
      </c>
      <c r="L24" s="68">
        <v>2</v>
      </c>
      <c r="M24" s="68">
        <v>40</v>
      </c>
      <c r="N24" s="68">
        <v>0</v>
      </c>
      <c r="O24" s="69">
        <f t="shared" si="1"/>
        <v>64</v>
      </c>
      <c r="P24" s="68">
        <v>28</v>
      </c>
      <c r="Q24" s="68">
        <v>34</v>
      </c>
      <c r="R24" s="68">
        <v>2</v>
      </c>
      <c r="S24" s="68">
        <v>0</v>
      </c>
      <c r="T24" s="69">
        <f t="shared" si="2"/>
        <v>64</v>
      </c>
      <c r="U24" s="68">
        <v>0</v>
      </c>
      <c r="V24" s="66">
        <v>0</v>
      </c>
      <c r="W24" s="66">
        <v>0</v>
      </c>
      <c r="X24" s="68">
        <v>0</v>
      </c>
      <c r="Y24" s="68">
        <v>0</v>
      </c>
      <c r="Z24" s="68">
        <v>0</v>
      </c>
      <c r="AA24" s="68"/>
      <c r="AB24" s="68">
        <v>1</v>
      </c>
      <c r="AC24">
        <f t="shared" si="3"/>
        <v>64</v>
      </c>
    </row>
    <row r="25" spans="1:29" ht="13.5" thickBot="1">
      <c r="A25" s="36" t="s">
        <v>50</v>
      </c>
      <c r="B25" s="67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9">
        <f t="shared" si="0"/>
        <v>0</v>
      </c>
      <c r="I25" s="68">
        <v>4</v>
      </c>
      <c r="J25" s="68">
        <v>10</v>
      </c>
      <c r="K25" s="68">
        <v>4</v>
      </c>
      <c r="L25" s="68">
        <v>6</v>
      </c>
      <c r="M25" s="68">
        <v>43</v>
      </c>
      <c r="N25" s="68">
        <v>0</v>
      </c>
      <c r="O25" s="69">
        <f t="shared" si="1"/>
        <v>67</v>
      </c>
      <c r="P25" s="68">
        <v>42</v>
      </c>
      <c r="Q25" s="68">
        <v>13</v>
      </c>
      <c r="R25" s="68">
        <v>12</v>
      </c>
      <c r="S25" s="68">
        <v>0</v>
      </c>
      <c r="T25" s="69">
        <f t="shared" si="2"/>
        <v>67</v>
      </c>
      <c r="U25" s="68">
        <v>0</v>
      </c>
      <c r="V25" s="66">
        <v>0</v>
      </c>
      <c r="W25" s="66">
        <v>0</v>
      </c>
      <c r="X25" s="68">
        <v>0</v>
      </c>
      <c r="Y25" s="68">
        <v>0</v>
      </c>
      <c r="Z25" s="68">
        <v>0</v>
      </c>
      <c r="AA25" s="68"/>
      <c r="AB25" s="68">
        <v>1</v>
      </c>
      <c r="AC25">
        <f t="shared" si="3"/>
        <v>67</v>
      </c>
    </row>
    <row r="26" spans="1:29" ht="13.5" thickBot="1">
      <c r="A26" s="36" t="s">
        <v>51</v>
      </c>
      <c r="B26" s="67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9">
        <f t="shared" si="0"/>
        <v>0</v>
      </c>
      <c r="I26" s="68">
        <v>9</v>
      </c>
      <c r="J26" s="68">
        <v>26</v>
      </c>
      <c r="K26" s="68">
        <v>5</v>
      </c>
      <c r="L26" s="68">
        <v>5</v>
      </c>
      <c r="M26" s="68">
        <v>38</v>
      </c>
      <c r="N26" s="68">
        <v>0</v>
      </c>
      <c r="O26" s="69">
        <f t="shared" si="1"/>
        <v>83</v>
      </c>
      <c r="P26" s="68">
        <v>10</v>
      </c>
      <c r="Q26" s="68">
        <v>5</v>
      </c>
      <c r="R26" s="68">
        <v>55</v>
      </c>
      <c r="S26" s="68">
        <v>13</v>
      </c>
      <c r="T26" s="69">
        <f t="shared" si="2"/>
        <v>83</v>
      </c>
      <c r="U26" s="68"/>
      <c r="V26" s="66"/>
      <c r="W26" s="66"/>
      <c r="X26" s="68"/>
      <c r="Y26" s="68"/>
      <c r="Z26" s="68"/>
      <c r="AA26" s="68"/>
      <c r="AB26" s="68">
        <v>1</v>
      </c>
      <c r="AC26">
        <f t="shared" si="3"/>
        <v>83</v>
      </c>
    </row>
    <row r="27" spans="1:29" ht="13.5" thickBot="1">
      <c r="A27" s="36" t="s">
        <v>52</v>
      </c>
      <c r="B27" s="67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9">
        <f t="shared" si="0"/>
        <v>0</v>
      </c>
      <c r="I27" s="68">
        <v>2</v>
      </c>
      <c r="J27" s="68">
        <v>23</v>
      </c>
      <c r="K27" s="68">
        <v>15</v>
      </c>
      <c r="L27" s="68">
        <v>6</v>
      </c>
      <c r="M27" s="68">
        <v>42</v>
      </c>
      <c r="N27" s="68">
        <v>0</v>
      </c>
      <c r="O27" s="69">
        <f t="shared" si="1"/>
        <v>88</v>
      </c>
      <c r="P27" s="68">
        <v>26</v>
      </c>
      <c r="Q27" s="68">
        <v>20</v>
      </c>
      <c r="R27" s="68">
        <v>42</v>
      </c>
      <c r="S27" s="68">
        <v>0</v>
      </c>
      <c r="T27" s="69">
        <f t="shared" si="2"/>
        <v>88</v>
      </c>
      <c r="U27" s="68">
        <v>0</v>
      </c>
      <c r="V27" s="66">
        <v>0</v>
      </c>
      <c r="W27" s="66">
        <v>0</v>
      </c>
      <c r="X27" s="68">
        <v>0</v>
      </c>
      <c r="Y27" s="68">
        <v>0</v>
      </c>
      <c r="Z27" s="68">
        <v>0</v>
      </c>
      <c r="AA27" s="68"/>
      <c r="AB27" s="68">
        <v>3</v>
      </c>
      <c r="AC27">
        <f t="shared" si="3"/>
        <v>88</v>
      </c>
    </row>
    <row r="28" spans="1:29" ht="13.5" thickBot="1">
      <c r="A28" s="36" t="s">
        <v>53</v>
      </c>
      <c r="B28" s="67"/>
      <c r="C28" s="68"/>
      <c r="D28" s="68"/>
      <c r="E28" s="68"/>
      <c r="F28" s="68"/>
      <c r="G28" s="68"/>
      <c r="H28" s="69">
        <f t="shared" si="0"/>
        <v>0</v>
      </c>
      <c r="I28" s="68"/>
      <c r="J28" s="68"/>
      <c r="K28" s="68"/>
      <c r="L28" s="68"/>
      <c r="M28" s="68"/>
      <c r="N28" s="68"/>
      <c r="O28" s="69">
        <f t="shared" si="1"/>
        <v>0</v>
      </c>
      <c r="P28" s="68"/>
      <c r="Q28" s="68"/>
      <c r="R28" s="68"/>
      <c r="S28" s="68"/>
      <c r="T28" s="69">
        <f t="shared" si="2"/>
        <v>0</v>
      </c>
      <c r="U28" s="68"/>
      <c r="V28" s="66"/>
      <c r="W28" s="66"/>
      <c r="X28" s="68"/>
      <c r="Y28" s="68"/>
      <c r="Z28" s="68"/>
      <c r="AA28" s="68"/>
      <c r="AB28" s="68"/>
      <c r="AC28">
        <f t="shared" si="3"/>
        <v>0</v>
      </c>
    </row>
    <row r="29" spans="1:29" ht="13.5" thickBot="1">
      <c r="A29" s="36" t="s">
        <v>54</v>
      </c>
      <c r="B29" s="67"/>
      <c r="C29" s="68"/>
      <c r="D29" s="68"/>
      <c r="E29" s="68"/>
      <c r="F29" s="68"/>
      <c r="G29" s="68"/>
      <c r="H29" s="69">
        <f t="shared" si="0"/>
        <v>0</v>
      </c>
      <c r="I29" s="68"/>
      <c r="J29" s="68"/>
      <c r="K29" s="68"/>
      <c r="L29" s="68"/>
      <c r="M29" s="68"/>
      <c r="N29" s="68"/>
      <c r="O29" s="69">
        <f t="shared" si="1"/>
        <v>0</v>
      </c>
      <c r="P29" s="68"/>
      <c r="Q29" s="68"/>
      <c r="R29" s="68"/>
      <c r="S29" s="68"/>
      <c r="T29" s="69">
        <f t="shared" si="2"/>
        <v>0</v>
      </c>
      <c r="U29" s="68"/>
      <c r="V29" s="66"/>
      <c r="W29" s="66"/>
      <c r="X29" s="68"/>
      <c r="Y29" s="68"/>
      <c r="Z29" s="68"/>
      <c r="AA29" s="68"/>
      <c r="AB29" s="68"/>
      <c r="AC29">
        <f t="shared" si="3"/>
        <v>0</v>
      </c>
    </row>
    <row r="30" spans="1:29" ht="13.5" thickBot="1">
      <c r="A30" s="36" t="s">
        <v>55</v>
      </c>
      <c r="B30" s="67"/>
      <c r="C30" s="68"/>
      <c r="D30" s="68"/>
      <c r="E30" s="68"/>
      <c r="F30" s="68"/>
      <c r="G30" s="68"/>
      <c r="H30" s="69">
        <f t="shared" si="0"/>
        <v>0</v>
      </c>
      <c r="I30" s="68"/>
      <c r="J30" s="68"/>
      <c r="K30" s="68"/>
      <c r="L30" s="68"/>
      <c r="M30" s="68"/>
      <c r="N30" s="68"/>
      <c r="O30" s="69">
        <f t="shared" si="1"/>
        <v>0</v>
      </c>
      <c r="P30" s="68"/>
      <c r="Q30" s="68"/>
      <c r="R30" s="68"/>
      <c r="S30" s="68"/>
      <c r="T30" s="69">
        <f t="shared" si="2"/>
        <v>0</v>
      </c>
      <c r="U30" s="68"/>
      <c r="V30" s="66"/>
      <c r="W30" s="66"/>
      <c r="X30" s="68"/>
      <c r="Y30" s="68"/>
      <c r="Z30" s="68"/>
      <c r="AA30" s="68"/>
      <c r="AB30" s="68"/>
      <c r="AC30">
        <f t="shared" si="3"/>
        <v>0</v>
      </c>
    </row>
    <row r="31" spans="1:29" ht="13.5" thickBot="1">
      <c r="A31" s="36" t="s">
        <v>56</v>
      </c>
      <c r="B31" s="67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9">
        <f t="shared" si="0"/>
        <v>0</v>
      </c>
      <c r="I31" s="68">
        <v>1</v>
      </c>
      <c r="J31" s="68">
        <v>0</v>
      </c>
      <c r="K31" s="68">
        <v>0</v>
      </c>
      <c r="L31" s="68">
        <v>0</v>
      </c>
      <c r="M31" s="68">
        <v>1</v>
      </c>
      <c r="N31" s="68">
        <v>0</v>
      </c>
      <c r="O31" s="69">
        <f t="shared" si="1"/>
        <v>2</v>
      </c>
      <c r="P31" s="68">
        <v>2</v>
      </c>
      <c r="Q31" s="68">
        <v>0</v>
      </c>
      <c r="R31" s="68">
        <v>0</v>
      </c>
      <c r="S31" s="68">
        <v>0</v>
      </c>
      <c r="T31" s="69">
        <f t="shared" si="2"/>
        <v>2</v>
      </c>
      <c r="U31" s="68">
        <v>0</v>
      </c>
      <c r="V31" s="66">
        <v>0</v>
      </c>
      <c r="W31" s="66">
        <v>0</v>
      </c>
      <c r="X31" s="68">
        <v>0</v>
      </c>
      <c r="Y31" s="68">
        <v>0</v>
      </c>
      <c r="Z31" s="68">
        <v>0</v>
      </c>
      <c r="AA31" s="68"/>
      <c r="AB31" s="68">
        <v>2</v>
      </c>
      <c r="AC31">
        <f t="shared" si="3"/>
        <v>2</v>
      </c>
    </row>
    <row r="32" spans="1:29" ht="13.5" thickBot="1">
      <c r="A32" s="36" t="s">
        <v>57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69">
        <f t="shared" si="0"/>
        <v>0</v>
      </c>
      <c r="I32" s="78">
        <v>11</v>
      </c>
      <c r="J32" s="78">
        <v>19</v>
      </c>
      <c r="K32" s="78">
        <v>6</v>
      </c>
      <c r="L32" s="78">
        <v>3</v>
      </c>
      <c r="M32" s="78">
        <v>19</v>
      </c>
      <c r="N32" s="78">
        <v>0</v>
      </c>
      <c r="O32" s="69">
        <f t="shared" si="1"/>
        <v>58</v>
      </c>
      <c r="P32" s="78">
        <v>27</v>
      </c>
      <c r="Q32" s="78">
        <v>13</v>
      </c>
      <c r="R32" s="78">
        <v>18</v>
      </c>
      <c r="S32" s="78">
        <v>0</v>
      </c>
      <c r="T32" s="69">
        <f t="shared" si="2"/>
        <v>58</v>
      </c>
      <c r="U32" s="78">
        <v>0</v>
      </c>
      <c r="V32" s="107">
        <v>0</v>
      </c>
      <c r="W32" s="107">
        <v>0</v>
      </c>
      <c r="X32" s="78">
        <v>0</v>
      </c>
      <c r="Y32" s="78">
        <v>0</v>
      </c>
      <c r="Z32" s="78">
        <v>0</v>
      </c>
      <c r="AA32" s="78">
        <v>13</v>
      </c>
      <c r="AB32" s="78">
        <v>2</v>
      </c>
      <c r="AC32">
        <f t="shared" si="3"/>
        <v>58</v>
      </c>
    </row>
    <row r="33" spans="1:29" ht="13.5" thickBot="1">
      <c r="A33" s="36" t="s">
        <v>58</v>
      </c>
      <c r="B33" s="67"/>
      <c r="C33" s="68"/>
      <c r="D33" s="68"/>
      <c r="E33" s="68"/>
      <c r="F33" s="68"/>
      <c r="G33" s="68"/>
      <c r="H33" s="69">
        <f t="shared" si="0"/>
        <v>0</v>
      </c>
      <c r="I33" s="68"/>
      <c r="J33" s="68"/>
      <c r="K33" s="68"/>
      <c r="L33" s="68"/>
      <c r="M33" s="68"/>
      <c r="N33" s="68"/>
      <c r="O33" s="69">
        <f t="shared" si="1"/>
        <v>0</v>
      </c>
      <c r="P33" s="68"/>
      <c r="Q33" s="68"/>
      <c r="R33" s="68"/>
      <c r="S33" s="68"/>
      <c r="T33" s="69">
        <f t="shared" si="2"/>
        <v>0</v>
      </c>
      <c r="U33" s="68"/>
      <c r="V33" s="66"/>
      <c r="W33" s="66"/>
      <c r="X33" s="68"/>
      <c r="Y33" s="68"/>
      <c r="Z33" s="68"/>
      <c r="AA33" s="68"/>
      <c r="AB33" s="68"/>
      <c r="AC33">
        <f t="shared" si="3"/>
        <v>0</v>
      </c>
    </row>
    <row r="34" spans="1:29" ht="13.5" thickBot="1">
      <c r="A34" s="36" t="s">
        <v>59</v>
      </c>
      <c r="B34" s="67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9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  <c r="P34" s="68">
        <v>0</v>
      </c>
      <c r="Q34" s="68">
        <v>0</v>
      </c>
      <c r="R34" s="68">
        <v>0</v>
      </c>
      <c r="S34" s="68">
        <v>0</v>
      </c>
      <c r="T34" s="69">
        <v>0</v>
      </c>
      <c r="U34" s="68">
        <v>0</v>
      </c>
      <c r="V34" s="66">
        <v>0</v>
      </c>
      <c r="W34" s="66">
        <v>0</v>
      </c>
      <c r="X34" s="68">
        <v>0</v>
      </c>
      <c r="Y34" s="68">
        <v>0</v>
      </c>
      <c r="Z34" s="68">
        <v>0</v>
      </c>
      <c r="AA34" s="68"/>
      <c r="AB34" s="68">
        <v>0</v>
      </c>
      <c r="AC34">
        <f t="shared" si="3"/>
        <v>0</v>
      </c>
    </row>
    <row r="35" spans="1:29" ht="13.5" thickBot="1">
      <c r="A35" s="36" t="s">
        <v>60</v>
      </c>
      <c r="B35" s="67"/>
      <c r="C35" s="68"/>
      <c r="D35" s="68"/>
      <c r="E35" s="68"/>
      <c r="F35" s="68"/>
      <c r="G35" s="68"/>
      <c r="H35" s="69">
        <f t="shared" si="0"/>
        <v>0</v>
      </c>
      <c r="I35" s="68"/>
      <c r="J35" s="68"/>
      <c r="K35" s="68"/>
      <c r="L35" s="68"/>
      <c r="M35" s="68"/>
      <c r="N35" s="68"/>
      <c r="O35" s="69">
        <f t="shared" si="1"/>
        <v>0</v>
      </c>
      <c r="P35" s="68"/>
      <c r="Q35" s="68"/>
      <c r="R35" s="68"/>
      <c r="S35" s="68"/>
      <c r="T35" s="69">
        <f t="shared" si="2"/>
        <v>0</v>
      </c>
      <c r="U35" s="68"/>
      <c r="V35" s="66"/>
      <c r="W35" s="66"/>
      <c r="X35" s="68"/>
      <c r="Y35" s="68"/>
      <c r="Z35" s="68"/>
      <c r="AA35" s="70"/>
      <c r="AB35" s="70"/>
      <c r="AC35">
        <f t="shared" si="3"/>
        <v>0</v>
      </c>
    </row>
    <row r="36" spans="1:29" ht="13.5" thickBot="1">
      <c r="A36" s="33" t="s">
        <v>62</v>
      </c>
      <c r="B36" s="67">
        <f>SUM(B7:B35)</f>
        <v>0</v>
      </c>
      <c r="C36" s="67">
        <f aca="true" t="shared" si="4" ref="C36:AB36">SUM(C7:C35)</f>
        <v>0</v>
      </c>
      <c r="D36" s="67">
        <f t="shared" si="4"/>
        <v>0</v>
      </c>
      <c r="E36" s="67">
        <f t="shared" si="4"/>
        <v>0</v>
      </c>
      <c r="F36" s="67">
        <f t="shared" si="4"/>
        <v>2</v>
      </c>
      <c r="G36" s="67">
        <f t="shared" si="4"/>
        <v>0</v>
      </c>
      <c r="H36" s="67">
        <f t="shared" si="4"/>
        <v>2</v>
      </c>
      <c r="I36" s="67">
        <f aca="true" t="shared" si="5" ref="I36:T36">SUM(I7:I35)</f>
        <v>71</v>
      </c>
      <c r="J36" s="67">
        <f t="shared" si="5"/>
        <v>204</v>
      </c>
      <c r="K36" s="67">
        <f t="shared" si="5"/>
        <v>86</v>
      </c>
      <c r="L36" s="67">
        <f t="shared" si="5"/>
        <v>47</v>
      </c>
      <c r="M36" s="67">
        <f t="shared" si="5"/>
        <v>511</v>
      </c>
      <c r="N36" s="67">
        <f t="shared" si="5"/>
        <v>2</v>
      </c>
      <c r="O36" s="67">
        <f t="shared" si="5"/>
        <v>921</v>
      </c>
      <c r="P36" s="67">
        <f t="shared" si="5"/>
        <v>354</v>
      </c>
      <c r="Q36" s="67">
        <f t="shared" si="5"/>
        <v>185</v>
      </c>
      <c r="R36" s="67">
        <f t="shared" si="5"/>
        <v>323</v>
      </c>
      <c r="S36" s="67">
        <f t="shared" si="5"/>
        <v>61</v>
      </c>
      <c r="T36" s="67">
        <f t="shared" si="5"/>
        <v>923</v>
      </c>
      <c r="U36" s="67">
        <f t="shared" si="4"/>
        <v>0</v>
      </c>
      <c r="V36" s="67">
        <f t="shared" si="4"/>
        <v>0</v>
      </c>
      <c r="W36" s="67">
        <f t="shared" si="4"/>
        <v>0</v>
      </c>
      <c r="X36" s="67">
        <f t="shared" si="4"/>
        <v>0</v>
      </c>
      <c r="Y36" s="67">
        <f t="shared" si="4"/>
        <v>0</v>
      </c>
      <c r="Z36" s="67">
        <f t="shared" si="4"/>
        <v>0</v>
      </c>
      <c r="AA36" s="67">
        <f t="shared" si="4"/>
        <v>57</v>
      </c>
      <c r="AB36" s="67">
        <f t="shared" si="4"/>
        <v>36</v>
      </c>
      <c r="AC36">
        <f>SUM(P36:S36)</f>
        <v>923</v>
      </c>
    </row>
    <row r="38" ht="13.5" thickBot="1"/>
    <row r="39" spans="10:23" ht="13.5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5" t="s">
        <v>2</v>
      </c>
      <c r="U39" s="154"/>
      <c r="W39" s="59" t="s">
        <v>133</v>
      </c>
    </row>
    <row r="40" spans="10:23" ht="13.5" thickBot="1">
      <c r="J40" s="36">
        <f>B36+I36</f>
        <v>71</v>
      </c>
      <c r="K40" s="36">
        <f>C36+J36</f>
        <v>204</v>
      </c>
      <c r="L40" s="36">
        <f>D36+K36</f>
        <v>86</v>
      </c>
      <c r="M40" s="36">
        <f>E36+F36+L36+M36</f>
        <v>560</v>
      </c>
      <c r="N40" s="36">
        <f>G36+N36</f>
        <v>2</v>
      </c>
      <c r="O40" s="36">
        <f>SUM(J40:N40)</f>
        <v>923</v>
      </c>
      <c r="P40" s="36">
        <f>P36</f>
        <v>354</v>
      </c>
      <c r="Q40" s="36">
        <f>Q36</f>
        <v>185</v>
      </c>
      <c r="R40" s="36">
        <f>R36</f>
        <v>323</v>
      </c>
      <c r="S40" s="36">
        <f>S36</f>
        <v>61</v>
      </c>
      <c r="T40" s="156">
        <f>SUM(P40:S40)</f>
        <v>923</v>
      </c>
      <c r="U40" s="113"/>
      <c r="W40" s="36">
        <f>$AB$36</f>
        <v>36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zoomScalePageLayoutView="0" workbookViewId="0" topLeftCell="A1">
      <selection activeCell="E46" sqref="E46"/>
    </sheetView>
  </sheetViews>
  <sheetFormatPr defaultColWidth="9.140625" defaultRowHeight="12.75"/>
  <cols>
    <col min="1" max="1" width="11.28125" style="40" customWidth="1"/>
    <col min="2" max="2" width="3.140625" style="40" bestFit="1" customWidth="1"/>
    <col min="3" max="3" width="4.14062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10" width="4.140625" style="40" customWidth="1"/>
    <col min="11" max="11" width="4.140625" style="40" bestFit="1" customWidth="1"/>
    <col min="12" max="12" width="4.28125" style="40" customWidth="1"/>
    <col min="13" max="14" width="4.8515625" style="40" customWidth="1"/>
    <col min="15" max="15" width="6.57421875" style="40" customWidth="1"/>
    <col min="16" max="18" width="3.7109375" style="40" customWidth="1"/>
    <col min="19" max="19" width="4.421875" style="40" customWidth="1"/>
    <col min="20" max="20" width="7.421875" style="40" customWidth="1"/>
    <col min="21" max="21" width="5.0039062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6.1406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4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2">
        <f>SUM(I7:N7)</f>
        <v>0</v>
      </c>
      <c r="P7" s="71">
        <v>0</v>
      </c>
      <c r="Q7" s="71">
        <v>0</v>
      </c>
      <c r="R7" s="71">
        <v>0</v>
      </c>
      <c r="S7" s="71">
        <v>0</v>
      </c>
      <c r="T7" s="72">
        <v>0</v>
      </c>
      <c r="U7" s="71">
        <v>0</v>
      </c>
      <c r="V7" s="72">
        <v>0</v>
      </c>
      <c r="W7" s="72">
        <v>0</v>
      </c>
      <c r="X7" s="71">
        <v>0</v>
      </c>
      <c r="Y7" s="71">
        <v>0</v>
      </c>
      <c r="Z7" s="71">
        <v>0</v>
      </c>
      <c r="AA7" s="71"/>
      <c r="AB7" s="71">
        <v>0</v>
      </c>
      <c r="AC7" s="40">
        <f>SUM(P7:S7)</f>
        <v>0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5</v>
      </c>
      <c r="J8" s="88">
        <v>1</v>
      </c>
      <c r="K8" s="88">
        <v>2</v>
      </c>
      <c r="L8" s="88">
        <v>2</v>
      </c>
      <c r="M8" s="88">
        <v>38</v>
      </c>
      <c r="N8" s="88">
        <v>0</v>
      </c>
      <c r="O8" s="72">
        <f aca="true" t="shared" si="0" ref="O8:O15">SUM(I8:N8)</f>
        <v>48</v>
      </c>
      <c r="P8" s="88">
        <v>6</v>
      </c>
      <c r="Q8" s="88">
        <v>4</v>
      </c>
      <c r="R8" s="88">
        <v>38</v>
      </c>
      <c r="S8" s="88">
        <v>0</v>
      </c>
      <c r="T8" s="89">
        <v>48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SUM(P8:S8)</f>
        <v>48</v>
      </c>
    </row>
    <row r="9" spans="1:29" ht="12" thickBot="1">
      <c r="A9" s="36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0</v>
      </c>
      <c r="J9" s="75">
        <v>0</v>
      </c>
      <c r="K9" s="75">
        <v>0</v>
      </c>
      <c r="L9" s="75">
        <v>0</v>
      </c>
      <c r="M9" s="75">
        <v>1</v>
      </c>
      <c r="N9" s="75">
        <v>0</v>
      </c>
      <c r="O9" s="72">
        <f t="shared" si="0"/>
        <v>1</v>
      </c>
      <c r="P9" s="75">
        <v>1</v>
      </c>
      <c r="Q9" s="75">
        <v>0</v>
      </c>
      <c r="R9" s="75">
        <v>0</v>
      </c>
      <c r="S9" s="75">
        <v>0</v>
      </c>
      <c r="T9" s="89">
        <v>1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1</v>
      </c>
      <c r="AC9" s="40">
        <f t="shared" si="1"/>
        <v>1</v>
      </c>
    </row>
    <row r="10" spans="1:29" ht="12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1</v>
      </c>
      <c r="K10" s="88">
        <v>1</v>
      </c>
      <c r="L10" s="88">
        <v>0</v>
      </c>
      <c r="M10" s="88">
        <v>0</v>
      </c>
      <c r="N10" s="88">
        <v>0</v>
      </c>
      <c r="O10" s="72">
        <f>SUM(I10:N10)</f>
        <v>2</v>
      </c>
      <c r="P10" s="88">
        <v>2</v>
      </c>
      <c r="Q10" s="88">
        <v>0</v>
      </c>
      <c r="R10" s="88">
        <v>0</v>
      </c>
      <c r="S10" s="88">
        <v>0</v>
      </c>
      <c r="T10" s="89"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1</v>
      </c>
      <c r="AC10" s="40">
        <f t="shared" si="1"/>
        <v>2</v>
      </c>
    </row>
    <row r="11" spans="1:29" ht="12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1</v>
      </c>
      <c r="J11" s="88">
        <v>8</v>
      </c>
      <c r="K11" s="88">
        <v>6</v>
      </c>
      <c r="L11" s="88">
        <v>1</v>
      </c>
      <c r="M11" s="88">
        <v>2</v>
      </c>
      <c r="N11" s="88">
        <v>0</v>
      </c>
      <c r="O11" s="72">
        <f t="shared" si="0"/>
        <v>18</v>
      </c>
      <c r="P11" s="88">
        <v>18</v>
      </c>
      <c r="Q11" s="88">
        <v>0</v>
      </c>
      <c r="R11" s="88">
        <v>0</v>
      </c>
      <c r="S11" s="88">
        <v>0</v>
      </c>
      <c r="T11" s="89">
        <v>18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/>
      <c r="AB11" s="88">
        <v>4</v>
      </c>
      <c r="AC11" s="40">
        <f t="shared" si="1"/>
        <v>18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72">
        <f>SUM(I12:N12)</f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7</v>
      </c>
      <c r="J13" s="88">
        <v>13</v>
      </c>
      <c r="K13" s="88">
        <v>6</v>
      </c>
      <c r="L13" s="88">
        <v>5</v>
      </c>
      <c r="M13" s="88">
        <v>49</v>
      </c>
      <c r="N13" s="88"/>
      <c r="O13" s="72">
        <f t="shared" si="0"/>
        <v>80</v>
      </c>
      <c r="P13" s="88">
        <v>26</v>
      </c>
      <c r="Q13" s="88">
        <v>4</v>
      </c>
      <c r="R13" s="88">
        <v>50</v>
      </c>
      <c r="S13" s="88"/>
      <c r="T13" s="89">
        <v>80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80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7</v>
      </c>
      <c r="J14" s="88">
        <v>21</v>
      </c>
      <c r="K14" s="88">
        <v>13</v>
      </c>
      <c r="L14" s="88">
        <v>6</v>
      </c>
      <c r="M14" s="88">
        <v>70</v>
      </c>
      <c r="N14" s="88">
        <v>0</v>
      </c>
      <c r="O14" s="72">
        <v>117</v>
      </c>
      <c r="P14" s="88">
        <v>51</v>
      </c>
      <c r="Q14" s="88">
        <v>7</v>
      </c>
      <c r="R14" s="88">
        <v>59</v>
      </c>
      <c r="S14" s="88">
        <v>0</v>
      </c>
      <c r="T14" s="89">
        <v>117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4</v>
      </c>
      <c r="AC14" s="40">
        <f t="shared" si="1"/>
        <v>117</v>
      </c>
    </row>
    <row r="15" spans="1:29" ht="12" thickBot="1">
      <c r="A15" s="36" t="s">
        <v>43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1">
        <v>9</v>
      </c>
      <c r="J15" s="71">
        <v>28</v>
      </c>
      <c r="K15" s="71">
        <v>19</v>
      </c>
      <c r="L15" s="71">
        <v>11</v>
      </c>
      <c r="M15" s="71">
        <v>87</v>
      </c>
      <c r="N15" s="71">
        <v>0</v>
      </c>
      <c r="O15" s="72">
        <f t="shared" si="0"/>
        <v>154</v>
      </c>
      <c r="P15" s="71">
        <v>82</v>
      </c>
      <c r="Q15" s="71">
        <v>41</v>
      </c>
      <c r="R15" s="71">
        <v>31</v>
      </c>
      <c r="S15" s="71">
        <v>0</v>
      </c>
      <c r="T15" s="72">
        <v>154</v>
      </c>
      <c r="U15" s="71">
        <v>0</v>
      </c>
      <c r="V15" s="72">
        <v>0</v>
      </c>
      <c r="W15" s="72">
        <v>0</v>
      </c>
      <c r="X15" s="71">
        <v>0</v>
      </c>
      <c r="Y15" s="71">
        <v>0</v>
      </c>
      <c r="Z15" s="71">
        <v>0</v>
      </c>
      <c r="AA15" s="71">
        <v>7</v>
      </c>
      <c r="AB15" s="71">
        <v>2</v>
      </c>
      <c r="AC15" s="40">
        <f t="shared" si="1"/>
        <v>154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1</v>
      </c>
      <c r="J16" s="88">
        <v>1</v>
      </c>
      <c r="K16" s="88">
        <v>6</v>
      </c>
      <c r="L16" s="88">
        <v>8</v>
      </c>
      <c r="M16" s="88">
        <v>53</v>
      </c>
      <c r="N16" s="88">
        <v>0</v>
      </c>
      <c r="O16" s="72">
        <f aca="true" t="shared" si="2" ref="O16:O35">SUM(I16:N16)</f>
        <v>69</v>
      </c>
      <c r="P16" s="88">
        <v>16</v>
      </c>
      <c r="Q16" s="88">
        <v>0</v>
      </c>
      <c r="R16" s="88">
        <v>53</v>
      </c>
      <c r="S16" s="88">
        <v>0</v>
      </c>
      <c r="T16" s="89">
        <v>69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1</v>
      </c>
      <c r="AC16" s="40">
        <f t="shared" si="1"/>
        <v>69</v>
      </c>
    </row>
    <row r="17" spans="1:29" ht="12" thickBot="1">
      <c r="A17" s="36" t="s">
        <v>45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1</v>
      </c>
      <c r="K17" s="71">
        <v>3</v>
      </c>
      <c r="L17" s="71">
        <v>15</v>
      </c>
      <c r="M17" s="71">
        <v>0</v>
      </c>
      <c r="N17" s="71">
        <v>0</v>
      </c>
      <c r="O17" s="72">
        <f t="shared" si="2"/>
        <v>19</v>
      </c>
      <c r="P17" s="71">
        <v>3</v>
      </c>
      <c r="Q17" s="71">
        <v>14</v>
      </c>
      <c r="R17" s="71">
        <v>2</v>
      </c>
      <c r="S17" s="71">
        <v>0</v>
      </c>
      <c r="T17" s="72">
        <v>19</v>
      </c>
      <c r="U17" s="71">
        <v>0</v>
      </c>
      <c r="V17" s="72">
        <v>0</v>
      </c>
      <c r="W17" s="72">
        <v>0</v>
      </c>
      <c r="X17" s="71">
        <v>0</v>
      </c>
      <c r="Y17" s="71">
        <v>0</v>
      </c>
      <c r="Z17" s="71">
        <v>0</v>
      </c>
      <c r="AA17" s="71"/>
      <c r="AB17" s="71">
        <v>1</v>
      </c>
      <c r="AC17" s="40">
        <f t="shared" si="1"/>
        <v>19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6</v>
      </c>
      <c r="J18" s="88">
        <v>19</v>
      </c>
      <c r="K18" s="88">
        <v>9</v>
      </c>
      <c r="L18" s="88">
        <v>7</v>
      </c>
      <c r="M18" s="88">
        <v>15</v>
      </c>
      <c r="N18" s="88">
        <v>0</v>
      </c>
      <c r="O18" s="72">
        <v>56</v>
      </c>
      <c r="P18" s="88">
        <v>3</v>
      </c>
      <c r="Q18" s="88">
        <v>8</v>
      </c>
      <c r="R18" s="88">
        <v>30</v>
      </c>
      <c r="S18" s="88">
        <v>15</v>
      </c>
      <c r="T18" s="89">
        <v>56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56</v>
      </c>
    </row>
    <row r="19" spans="1:29" ht="12" thickBot="1">
      <c r="A19" s="36" t="s">
        <v>65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2">
        <v>0</v>
      </c>
      <c r="I19" s="71">
        <v>2</v>
      </c>
      <c r="J19" s="71">
        <v>32</v>
      </c>
      <c r="K19" s="71">
        <v>9</v>
      </c>
      <c r="L19" s="71">
        <v>8</v>
      </c>
      <c r="M19" s="71">
        <v>44</v>
      </c>
      <c r="N19" s="71">
        <v>0</v>
      </c>
      <c r="O19" s="72">
        <f t="shared" si="2"/>
        <v>95</v>
      </c>
      <c r="P19" s="71">
        <v>33</v>
      </c>
      <c r="Q19" s="71">
        <v>8</v>
      </c>
      <c r="R19" s="71">
        <v>16</v>
      </c>
      <c r="S19" s="71">
        <v>38</v>
      </c>
      <c r="T19" s="72">
        <v>95</v>
      </c>
      <c r="U19" s="71">
        <v>0</v>
      </c>
      <c r="V19" s="72">
        <v>0</v>
      </c>
      <c r="W19" s="72">
        <v>0</v>
      </c>
      <c r="X19" s="71">
        <v>0</v>
      </c>
      <c r="Y19" s="71">
        <v>0</v>
      </c>
      <c r="Z19" s="71">
        <v>0</v>
      </c>
      <c r="AA19" s="71">
        <v>29</v>
      </c>
      <c r="AB19" s="71">
        <v>10</v>
      </c>
      <c r="AC19" s="40">
        <f t="shared" si="1"/>
        <v>95</v>
      </c>
    </row>
    <row r="20" spans="1:29" ht="12" thickBot="1">
      <c r="A20" s="36" t="s">
        <v>64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6</v>
      </c>
      <c r="J20" s="71">
        <v>16</v>
      </c>
      <c r="K20" s="71">
        <v>7</v>
      </c>
      <c r="L20" s="71">
        <v>3</v>
      </c>
      <c r="M20" s="71">
        <v>34</v>
      </c>
      <c r="N20" s="71">
        <v>0</v>
      </c>
      <c r="O20" s="72">
        <f t="shared" si="2"/>
        <v>66</v>
      </c>
      <c r="P20" s="71">
        <v>18</v>
      </c>
      <c r="Q20" s="71">
        <v>13</v>
      </c>
      <c r="R20" s="71">
        <v>35</v>
      </c>
      <c r="S20" s="71">
        <v>0</v>
      </c>
      <c r="T20" s="72">
        <v>66</v>
      </c>
      <c r="U20" s="71">
        <v>0</v>
      </c>
      <c r="V20" s="72">
        <v>0</v>
      </c>
      <c r="W20" s="72">
        <v>0</v>
      </c>
      <c r="X20" s="71">
        <v>0</v>
      </c>
      <c r="Y20" s="71">
        <v>0</v>
      </c>
      <c r="Z20" s="71">
        <v>0</v>
      </c>
      <c r="AA20" s="71">
        <v>2</v>
      </c>
      <c r="AB20" s="71">
        <v>1</v>
      </c>
      <c r="AC20" s="40">
        <f t="shared" si="1"/>
        <v>66</v>
      </c>
    </row>
    <row r="21" spans="1:29" ht="12" thickBot="1">
      <c r="A21" s="36" t="s">
        <v>66</v>
      </c>
      <c r="B21" s="88">
        <v>0</v>
      </c>
      <c r="C21" s="88">
        <v>0</v>
      </c>
      <c r="D21" s="88">
        <v>1</v>
      </c>
      <c r="E21" s="88">
        <v>0</v>
      </c>
      <c r="F21" s="88">
        <v>0</v>
      </c>
      <c r="G21" s="88">
        <v>0</v>
      </c>
      <c r="H21" s="89">
        <v>1</v>
      </c>
      <c r="I21" s="88">
        <v>18</v>
      </c>
      <c r="J21" s="88">
        <v>36</v>
      </c>
      <c r="K21" s="88">
        <v>27</v>
      </c>
      <c r="L21" s="88">
        <v>5</v>
      </c>
      <c r="M21" s="88">
        <v>125</v>
      </c>
      <c r="N21" s="88">
        <v>0</v>
      </c>
      <c r="O21" s="72">
        <f t="shared" si="2"/>
        <v>211</v>
      </c>
      <c r="P21" s="88">
        <v>155</v>
      </c>
      <c r="Q21" s="88">
        <v>20</v>
      </c>
      <c r="R21" s="88">
        <v>37</v>
      </c>
      <c r="S21" s="88">
        <v>0</v>
      </c>
      <c r="T21" s="89">
        <v>212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3</v>
      </c>
      <c r="AC21" s="40">
        <f t="shared" si="1"/>
        <v>212</v>
      </c>
    </row>
    <row r="22" spans="1:29" ht="12" thickBot="1">
      <c r="A22" s="36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1">
        <v>2</v>
      </c>
      <c r="J22" s="71">
        <v>4</v>
      </c>
      <c r="K22" s="71">
        <v>3</v>
      </c>
      <c r="L22" s="71">
        <v>8</v>
      </c>
      <c r="M22" s="71">
        <v>46</v>
      </c>
      <c r="N22" s="71">
        <v>0</v>
      </c>
      <c r="O22" s="72">
        <f t="shared" si="2"/>
        <v>63</v>
      </c>
      <c r="P22" s="71">
        <v>6</v>
      </c>
      <c r="Q22" s="71">
        <v>0</v>
      </c>
      <c r="R22" s="71">
        <v>49</v>
      </c>
      <c r="S22" s="71">
        <v>8</v>
      </c>
      <c r="T22" s="72">
        <f>SUM(P22:S22)</f>
        <v>63</v>
      </c>
      <c r="U22" s="71">
        <v>0</v>
      </c>
      <c r="V22" s="72">
        <v>0</v>
      </c>
      <c r="W22" s="72">
        <v>0</v>
      </c>
      <c r="X22" s="71">
        <v>0</v>
      </c>
      <c r="Y22" s="71">
        <v>0</v>
      </c>
      <c r="Z22" s="71">
        <v>0</v>
      </c>
      <c r="AA22" s="71"/>
      <c r="AB22" s="71">
        <v>2</v>
      </c>
      <c r="AC22" s="40">
        <f t="shared" si="1"/>
        <v>63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  <c r="I23" s="88">
        <v>7</v>
      </c>
      <c r="J23" s="88">
        <v>12</v>
      </c>
      <c r="K23" s="88">
        <v>5</v>
      </c>
      <c r="L23" s="88">
        <v>3</v>
      </c>
      <c r="M23" s="88">
        <v>15</v>
      </c>
      <c r="N23" s="88">
        <v>4</v>
      </c>
      <c r="O23" s="72">
        <f t="shared" si="2"/>
        <v>46</v>
      </c>
      <c r="P23" s="88">
        <v>16</v>
      </c>
      <c r="Q23" s="88">
        <v>30</v>
      </c>
      <c r="R23" s="88">
        <v>0</v>
      </c>
      <c r="S23" s="88">
        <v>0</v>
      </c>
      <c r="T23" s="89">
        <v>46</v>
      </c>
      <c r="U23" s="88"/>
      <c r="V23" s="89"/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 s="40">
        <f t="shared" si="1"/>
        <v>46</v>
      </c>
    </row>
    <row r="24" spans="1:29" ht="12" thickBot="1">
      <c r="A24" s="36" t="s">
        <v>49</v>
      </c>
      <c r="B24" s="88"/>
      <c r="C24" s="88"/>
      <c r="D24" s="88"/>
      <c r="E24" s="88"/>
      <c r="F24" s="88"/>
      <c r="G24" s="88"/>
      <c r="H24" s="89"/>
      <c r="I24" s="88">
        <v>1</v>
      </c>
      <c r="J24" s="88">
        <v>11</v>
      </c>
      <c r="K24" s="88">
        <v>4</v>
      </c>
      <c r="L24" s="88">
        <v>10</v>
      </c>
      <c r="M24" s="88">
        <v>40</v>
      </c>
      <c r="N24" s="88">
        <v>0</v>
      </c>
      <c r="O24" s="72">
        <f t="shared" si="2"/>
        <v>66</v>
      </c>
      <c r="P24" s="88">
        <v>21</v>
      </c>
      <c r="Q24" s="88">
        <v>42</v>
      </c>
      <c r="R24" s="88">
        <v>3</v>
      </c>
      <c r="S24" s="88">
        <v>0</v>
      </c>
      <c r="T24" s="89">
        <v>66</v>
      </c>
      <c r="U24" s="88"/>
      <c r="V24" s="89"/>
      <c r="W24" s="89"/>
      <c r="X24" s="88"/>
      <c r="Y24" s="88"/>
      <c r="Z24" s="88"/>
      <c r="AA24" s="88"/>
      <c r="AB24" s="88">
        <v>1</v>
      </c>
      <c r="AC24" s="40">
        <f t="shared" si="1"/>
        <v>66</v>
      </c>
    </row>
    <row r="25" spans="1:29" ht="12" thickBot="1">
      <c r="A25" s="36" t="s">
        <v>50</v>
      </c>
      <c r="B25" s="88"/>
      <c r="C25" s="88"/>
      <c r="D25" s="88"/>
      <c r="E25" s="88"/>
      <c r="F25" s="88"/>
      <c r="G25" s="88"/>
      <c r="H25" s="89"/>
      <c r="I25" s="88">
        <v>10</v>
      </c>
      <c r="J25" s="88">
        <v>16</v>
      </c>
      <c r="K25" s="88">
        <v>9</v>
      </c>
      <c r="L25" s="88">
        <v>3</v>
      </c>
      <c r="M25" s="88">
        <v>57</v>
      </c>
      <c r="N25" s="88">
        <v>0</v>
      </c>
      <c r="O25" s="72">
        <f t="shared" si="2"/>
        <v>95</v>
      </c>
      <c r="P25" s="88">
        <v>46</v>
      </c>
      <c r="Q25" s="88">
        <v>19</v>
      </c>
      <c r="R25" s="88">
        <v>30</v>
      </c>
      <c r="S25" s="88">
        <v>0</v>
      </c>
      <c r="T25" s="89">
        <v>95</v>
      </c>
      <c r="U25" s="88"/>
      <c r="V25" s="89"/>
      <c r="W25" s="89"/>
      <c r="X25" s="88"/>
      <c r="Y25" s="88"/>
      <c r="Z25" s="88"/>
      <c r="AA25" s="88"/>
      <c r="AB25" s="88">
        <v>1</v>
      </c>
      <c r="AC25" s="40">
        <f t="shared" si="1"/>
        <v>95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16</v>
      </c>
      <c r="J26" s="88">
        <v>37</v>
      </c>
      <c r="K26" s="88">
        <v>15</v>
      </c>
      <c r="L26" s="88">
        <v>4</v>
      </c>
      <c r="M26" s="88">
        <v>48</v>
      </c>
      <c r="N26" s="88">
        <v>0</v>
      </c>
      <c r="O26" s="72">
        <f t="shared" si="2"/>
        <v>120</v>
      </c>
      <c r="P26" s="88">
        <v>45</v>
      </c>
      <c r="Q26" s="88">
        <v>5</v>
      </c>
      <c r="R26" s="88">
        <v>43</v>
      </c>
      <c r="S26" s="88">
        <v>27</v>
      </c>
      <c r="T26" s="89">
        <v>120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120</v>
      </c>
    </row>
    <row r="27" spans="1:29" ht="12" thickBot="1">
      <c r="A27" s="36" t="s">
        <v>52</v>
      </c>
      <c r="B27" s="88">
        <v>1</v>
      </c>
      <c r="C27" s="88">
        <v>1</v>
      </c>
      <c r="D27" s="88">
        <v>1</v>
      </c>
      <c r="E27" s="88">
        <v>0</v>
      </c>
      <c r="F27" s="88">
        <v>0</v>
      </c>
      <c r="G27" s="88">
        <v>0</v>
      </c>
      <c r="H27" s="89">
        <v>3</v>
      </c>
      <c r="I27" s="88">
        <v>9</v>
      </c>
      <c r="J27" s="88">
        <v>29</v>
      </c>
      <c r="K27" s="88">
        <v>24</v>
      </c>
      <c r="L27" s="88">
        <v>33</v>
      </c>
      <c r="M27" s="88">
        <v>41</v>
      </c>
      <c r="N27" s="88">
        <v>0</v>
      </c>
      <c r="O27" s="72">
        <v>136</v>
      </c>
      <c r="P27" s="88">
        <v>70</v>
      </c>
      <c r="Q27" s="88">
        <v>19</v>
      </c>
      <c r="R27" s="88">
        <v>50</v>
      </c>
      <c r="S27" s="88">
        <v>0</v>
      </c>
      <c r="T27" s="89">
        <v>139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4</v>
      </c>
      <c r="AC27" s="40">
        <f t="shared" si="1"/>
        <v>139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9</v>
      </c>
      <c r="J28" s="88">
        <v>20</v>
      </c>
      <c r="K28" s="88">
        <v>9</v>
      </c>
      <c r="L28" s="88">
        <v>1</v>
      </c>
      <c r="M28" s="88">
        <v>21</v>
      </c>
      <c r="N28" s="88">
        <v>0</v>
      </c>
      <c r="O28" s="72">
        <f t="shared" si="2"/>
        <v>60</v>
      </c>
      <c r="P28" s="88">
        <v>27</v>
      </c>
      <c r="Q28" s="88">
        <v>7</v>
      </c>
      <c r="R28" s="88">
        <v>21</v>
      </c>
      <c r="S28" s="88">
        <v>5</v>
      </c>
      <c r="T28" s="89">
        <v>60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 s="40">
        <f t="shared" si="1"/>
        <v>60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72">
        <f t="shared" si="2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14</v>
      </c>
      <c r="J30" s="88">
        <v>41</v>
      </c>
      <c r="K30" s="88">
        <v>18</v>
      </c>
      <c r="L30" s="88">
        <v>6</v>
      </c>
      <c r="M30" s="88">
        <v>36</v>
      </c>
      <c r="N30" s="88">
        <v>0</v>
      </c>
      <c r="O30" s="72">
        <f t="shared" si="2"/>
        <v>115</v>
      </c>
      <c r="P30" s="88">
        <v>69</v>
      </c>
      <c r="Q30" s="88">
        <v>13</v>
      </c>
      <c r="R30" s="88">
        <v>33</v>
      </c>
      <c r="S30" s="88">
        <v>0</v>
      </c>
      <c r="T30" s="89">
        <v>115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1"/>
        <v>115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0</v>
      </c>
      <c r="K31" s="88">
        <v>2</v>
      </c>
      <c r="L31" s="88">
        <v>1</v>
      </c>
      <c r="M31" s="88">
        <v>0</v>
      </c>
      <c r="N31" s="88">
        <v>0</v>
      </c>
      <c r="O31" s="72">
        <f t="shared" si="2"/>
        <v>3</v>
      </c>
      <c r="P31" s="88">
        <v>3</v>
      </c>
      <c r="Q31" s="88">
        <v>0</v>
      </c>
      <c r="R31" s="88">
        <v>0</v>
      </c>
      <c r="S31" s="88">
        <v>0</v>
      </c>
      <c r="T31" s="89">
        <v>3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1</v>
      </c>
      <c r="AC31" s="40">
        <f t="shared" si="1"/>
        <v>3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72">
        <f t="shared" si="2"/>
        <v>1</v>
      </c>
      <c r="P32" s="88">
        <v>1</v>
      </c>
      <c r="Q32" s="88">
        <v>0</v>
      </c>
      <c r="R32" s="88">
        <v>0</v>
      </c>
      <c r="S32" s="88">
        <v>0</v>
      </c>
      <c r="T32" s="89">
        <v>1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1</v>
      </c>
      <c r="AC32" s="40">
        <f t="shared" si="1"/>
        <v>1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72">
        <f t="shared" si="2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72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 s="40">
        <f t="shared" si="1"/>
        <v>0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4</v>
      </c>
      <c r="J35" s="92">
        <v>7</v>
      </c>
      <c r="K35" s="92">
        <v>6</v>
      </c>
      <c r="L35" s="92">
        <v>2</v>
      </c>
      <c r="M35" s="92">
        <v>9</v>
      </c>
      <c r="N35" s="92">
        <v>1</v>
      </c>
      <c r="O35" s="72">
        <f t="shared" si="2"/>
        <v>29</v>
      </c>
      <c r="P35" s="92">
        <v>13</v>
      </c>
      <c r="Q35" s="92">
        <v>10</v>
      </c>
      <c r="R35" s="92">
        <v>6</v>
      </c>
      <c r="S35" s="92">
        <v>0</v>
      </c>
      <c r="T35" s="89">
        <v>29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5</v>
      </c>
      <c r="AC35" s="40">
        <f t="shared" si="1"/>
        <v>29</v>
      </c>
    </row>
    <row r="36" spans="1:29" ht="12" thickBot="1">
      <c r="A36" s="64" t="s">
        <v>62</v>
      </c>
      <c r="B36" s="88">
        <f aca="true" t="shared" si="3" ref="B36:J36">SUM(B7:B35)</f>
        <v>1</v>
      </c>
      <c r="C36" s="88">
        <f>SUM(C7:C35)</f>
        <v>1</v>
      </c>
      <c r="D36" s="88">
        <f t="shared" si="3"/>
        <v>2</v>
      </c>
      <c r="E36" s="88">
        <f t="shared" si="3"/>
        <v>0</v>
      </c>
      <c r="F36" s="88">
        <f t="shared" si="3"/>
        <v>0</v>
      </c>
      <c r="G36" s="88">
        <f t="shared" si="3"/>
        <v>0</v>
      </c>
      <c r="H36" s="88">
        <f>SUM(H7:H35)</f>
        <v>4</v>
      </c>
      <c r="I36" s="88">
        <f t="shared" si="3"/>
        <v>135</v>
      </c>
      <c r="J36" s="88">
        <f t="shared" si="3"/>
        <v>354</v>
      </c>
      <c r="K36" s="88">
        <f>SUM(K7:K35)</f>
        <v>203</v>
      </c>
      <c r="L36" s="88">
        <f>SUM(L7:L35)</f>
        <v>142</v>
      </c>
      <c r="M36" s="88">
        <f aca="true" t="shared" si="4" ref="M36:AB36">SUM(M7:M35)</f>
        <v>831</v>
      </c>
      <c r="N36" s="88">
        <f t="shared" si="4"/>
        <v>5</v>
      </c>
      <c r="O36" s="88">
        <f>SUM(O7:O35)</f>
        <v>1670</v>
      </c>
      <c r="P36" s="88">
        <f>SUM(P7:P35)</f>
        <v>731</v>
      </c>
      <c r="Q36" s="88">
        <f t="shared" si="4"/>
        <v>264</v>
      </c>
      <c r="R36" s="88">
        <f t="shared" si="4"/>
        <v>586</v>
      </c>
      <c r="S36" s="88">
        <f t="shared" si="4"/>
        <v>93</v>
      </c>
      <c r="T36" s="88">
        <f>SUM(T7:T35)</f>
        <v>1674</v>
      </c>
      <c r="U36" s="88">
        <f t="shared" si="4"/>
        <v>0</v>
      </c>
      <c r="V36" s="88">
        <f t="shared" si="4"/>
        <v>0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120</v>
      </c>
      <c r="AB36" s="88">
        <f t="shared" si="4"/>
        <v>61</v>
      </c>
      <c r="AC36" s="40">
        <f t="shared" si="1"/>
        <v>1674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136</v>
      </c>
      <c r="K40" s="36">
        <f>C36+J36</f>
        <v>355</v>
      </c>
      <c r="L40" s="36">
        <f>D36+K36</f>
        <v>205</v>
      </c>
      <c r="M40" s="36">
        <f>E36+F36+L36+M36</f>
        <v>973</v>
      </c>
      <c r="N40" s="36">
        <f>G36+N36</f>
        <v>5</v>
      </c>
      <c r="O40" s="36">
        <f>SUM(J40:N40)</f>
        <v>1674</v>
      </c>
      <c r="P40" s="36">
        <f>P36</f>
        <v>731</v>
      </c>
      <c r="Q40" s="36">
        <f>Q36</f>
        <v>264</v>
      </c>
      <c r="R40" s="36">
        <f>R36</f>
        <v>586</v>
      </c>
      <c r="S40" s="36">
        <f>S36</f>
        <v>93</v>
      </c>
      <c r="T40" s="157">
        <f>SUM(P40:S40)</f>
        <v>1674</v>
      </c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F45" sqref="F45"/>
    </sheetView>
  </sheetViews>
  <sheetFormatPr defaultColWidth="9.140625" defaultRowHeight="12.75"/>
  <cols>
    <col min="1" max="1" width="11.710937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4.140625" style="40" customWidth="1"/>
    <col min="10" max="10" width="4.57421875" style="40" bestFit="1" customWidth="1"/>
    <col min="11" max="11" width="4.140625" style="40" bestFit="1" customWidth="1"/>
    <col min="12" max="12" width="4.28125" style="40" customWidth="1"/>
    <col min="13" max="13" width="4.8515625" style="40" customWidth="1"/>
    <col min="14" max="14" width="4.140625" style="40" customWidth="1"/>
    <col min="15" max="15" width="6.8515625" style="40" customWidth="1"/>
    <col min="16" max="18" width="3.7109375" style="40" customWidth="1"/>
    <col min="19" max="19" width="4.28125" style="40" customWidth="1"/>
    <col min="20" max="20" width="7.85156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5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2</v>
      </c>
      <c r="K7" s="88">
        <v>0</v>
      </c>
      <c r="L7" s="88">
        <v>0</v>
      </c>
      <c r="M7" s="88">
        <v>1</v>
      </c>
      <c r="N7" s="88">
        <v>0</v>
      </c>
      <c r="O7" s="89">
        <f>SUM(I7:N7)</f>
        <v>3</v>
      </c>
      <c r="P7" s="88">
        <v>3</v>
      </c>
      <c r="Q7" s="88">
        <v>0</v>
      </c>
      <c r="R7" s="88">
        <v>0</v>
      </c>
      <c r="S7" s="88">
        <v>0</v>
      </c>
      <c r="T7" s="89"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2</v>
      </c>
      <c r="AC7" s="40">
        <f>P7+Q7+R7+S7</f>
        <v>3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1</v>
      </c>
      <c r="J8" s="88">
        <v>6</v>
      </c>
      <c r="K8" s="88">
        <v>3</v>
      </c>
      <c r="L8" s="88">
        <v>4</v>
      </c>
      <c r="M8" s="88">
        <v>24</v>
      </c>
      <c r="N8" s="88">
        <v>0</v>
      </c>
      <c r="O8" s="89">
        <f aca="true" t="shared" si="0" ref="O8:O33">SUM(I8:N8)</f>
        <v>38</v>
      </c>
      <c r="P8" s="88">
        <v>4</v>
      </c>
      <c r="Q8" s="88">
        <v>5</v>
      </c>
      <c r="R8" s="88">
        <v>29</v>
      </c>
      <c r="S8" s="88">
        <v>0</v>
      </c>
      <c r="T8" s="89">
        <v>38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1" ref="AC8:AC36">P8+Q8+R8+S8</f>
        <v>38</v>
      </c>
    </row>
    <row r="9" spans="1:29" ht="12" thickBot="1">
      <c r="A9" s="36" t="s">
        <v>37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1">
        <v>0</v>
      </c>
      <c r="J9" s="71">
        <v>2</v>
      </c>
      <c r="K9" s="71">
        <v>0</v>
      </c>
      <c r="L9" s="71">
        <v>1</v>
      </c>
      <c r="M9" s="71">
        <v>1</v>
      </c>
      <c r="N9" s="71">
        <v>0</v>
      </c>
      <c r="O9" s="89">
        <f t="shared" si="0"/>
        <v>4</v>
      </c>
      <c r="P9" s="71">
        <v>4</v>
      </c>
      <c r="Q9" s="71">
        <v>0</v>
      </c>
      <c r="R9" s="71">
        <v>0</v>
      </c>
      <c r="S9" s="71">
        <v>0</v>
      </c>
      <c r="T9" s="72">
        <v>4</v>
      </c>
      <c r="U9" s="71">
        <v>0</v>
      </c>
      <c r="V9" s="72">
        <v>0</v>
      </c>
      <c r="W9" s="72">
        <v>0</v>
      </c>
      <c r="X9" s="71">
        <v>0</v>
      </c>
      <c r="Y9" s="71">
        <v>0</v>
      </c>
      <c r="Z9" s="71">
        <v>0</v>
      </c>
      <c r="AA9" s="71">
        <v>6</v>
      </c>
      <c r="AB9" s="71">
        <v>2</v>
      </c>
      <c r="AC9" s="40">
        <f t="shared" si="1"/>
        <v>4</v>
      </c>
    </row>
    <row r="10" spans="1:29" ht="12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0</v>
      </c>
      <c r="K10" s="88">
        <v>1</v>
      </c>
      <c r="L10" s="88">
        <v>0</v>
      </c>
      <c r="M10" s="88">
        <v>1</v>
      </c>
      <c r="N10" s="88">
        <v>0</v>
      </c>
      <c r="O10" s="89">
        <f>SUM(I10:N10)</f>
        <v>2</v>
      </c>
      <c r="P10" s="88">
        <v>2</v>
      </c>
      <c r="Q10" s="88">
        <v>0</v>
      </c>
      <c r="R10" s="88">
        <v>0</v>
      </c>
      <c r="S10" s="88">
        <v>0</v>
      </c>
      <c r="T10" s="89">
        <v>2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 s="40">
        <f t="shared" si="1"/>
        <v>2</v>
      </c>
    </row>
    <row r="11" spans="1:29" ht="12" thickBot="1">
      <c r="A11" s="36" t="s">
        <v>39</v>
      </c>
      <c r="B11" s="88">
        <v>0</v>
      </c>
      <c r="C11" s="88">
        <v>1</v>
      </c>
      <c r="D11" s="88">
        <v>0</v>
      </c>
      <c r="E11" s="88">
        <v>0</v>
      </c>
      <c r="F11" s="88">
        <v>0</v>
      </c>
      <c r="G11" s="88">
        <v>0</v>
      </c>
      <c r="H11" s="89">
        <v>1</v>
      </c>
      <c r="I11" s="88">
        <v>5</v>
      </c>
      <c r="J11" s="88">
        <v>15</v>
      </c>
      <c r="K11" s="88">
        <v>6</v>
      </c>
      <c r="L11" s="88">
        <v>6</v>
      </c>
      <c r="M11" s="88">
        <v>2</v>
      </c>
      <c r="N11" s="88">
        <v>0</v>
      </c>
      <c r="O11" s="89">
        <f t="shared" si="0"/>
        <v>34</v>
      </c>
      <c r="P11" s="88">
        <v>35</v>
      </c>
      <c r="Q11" s="88">
        <v>0</v>
      </c>
      <c r="R11" s="88">
        <v>0</v>
      </c>
      <c r="S11" s="88">
        <v>0</v>
      </c>
      <c r="T11" s="89">
        <v>35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</v>
      </c>
      <c r="AC11" s="40">
        <f t="shared" si="1"/>
        <v>35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>
        <f>SUM(I12:N12)</f>
        <v>0</v>
      </c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1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8</v>
      </c>
      <c r="J13" s="88">
        <v>23</v>
      </c>
      <c r="K13" s="88">
        <v>16</v>
      </c>
      <c r="L13" s="88">
        <v>9</v>
      </c>
      <c r="M13" s="88">
        <v>50</v>
      </c>
      <c r="N13" s="88"/>
      <c r="O13" s="89">
        <f t="shared" si="0"/>
        <v>106</v>
      </c>
      <c r="P13" s="88">
        <v>62</v>
      </c>
      <c r="Q13" s="88">
        <v>4</v>
      </c>
      <c r="R13" s="88">
        <v>40</v>
      </c>
      <c r="S13" s="88"/>
      <c r="T13" s="89">
        <v>106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1"/>
        <v>106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8</v>
      </c>
      <c r="J14" s="88">
        <v>24</v>
      </c>
      <c r="K14" s="88">
        <v>9</v>
      </c>
      <c r="L14" s="88">
        <v>5</v>
      </c>
      <c r="M14" s="88">
        <v>92</v>
      </c>
      <c r="N14" s="88">
        <v>0</v>
      </c>
      <c r="O14" s="89">
        <v>138</v>
      </c>
      <c r="P14" s="88">
        <v>55</v>
      </c>
      <c r="Q14" s="88">
        <v>9</v>
      </c>
      <c r="R14" s="88">
        <v>74</v>
      </c>
      <c r="S14" s="88">
        <v>0</v>
      </c>
      <c r="T14" s="89">
        <v>138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4</v>
      </c>
      <c r="AC14" s="40">
        <f t="shared" si="1"/>
        <v>138</v>
      </c>
    </row>
    <row r="15" spans="1:29" ht="12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20</v>
      </c>
      <c r="J15" s="88">
        <v>36</v>
      </c>
      <c r="K15" s="88">
        <v>21</v>
      </c>
      <c r="L15" s="88">
        <v>11</v>
      </c>
      <c r="M15" s="88">
        <v>59</v>
      </c>
      <c r="N15" s="88">
        <v>0</v>
      </c>
      <c r="O15" s="89">
        <f t="shared" si="0"/>
        <v>147</v>
      </c>
      <c r="P15" s="88">
        <v>72</v>
      </c>
      <c r="Q15" s="88">
        <v>54</v>
      </c>
      <c r="R15" s="88">
        <v>21</v>
      </c>
      <c r="S15" s="88">
        <v>0</v>
      </c>
      <c r="T15" s="89">
        <v>147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 s="40">
        <f t="shared" si="1"/>
        <v>147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20</v>
      </c>
      <c r="K16" s="88">
        <v>6</v>
      </c>
      <c r="L16" s="88">
        <v>6</v>
      </c>
      <c r="M16" s="88">
        <v>52</v>
      </c>
      <c r="N16" s="88">
        <v>0</v>
      </c>
      <c r="O16" s="89">
        <f>SUM(I16:N16)</f>
        <v>89</v>
      </c>
      <c r="P16" s="88">
        <v>28</v>
      </c>
      <c r="Q16" s="88">
        <v>4</v>
      </c>
      <c r="R16" s="88">
        <v>56</v>
      </c>
      <c r="S16" s="88">
        <v>1</v>
      </c>
      <c r="T16" s="89">
        <v>89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1"/>
        <v>89</v>
      </c>
    </row>
    <row r="17" spans="1:29" ht="12" thickBot="1">
      <c r="A17" s="36" t="s">
        <v>45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3">
        <v>0</v>
      </c>
      <c r="I17" s="142">
        <v>0</v>
      </c>
      <c r="J17" s="142">
        <v>7</v>
      </c>
      <c r="K17" s="142">
        <v>5</v>
      </c>
      <c r="L17" s="142">
        <v>3</v>
      </c>
      <c r="M17" s="142">
        <v>24</v>
      </c>
      <c r="N17" s="142">
        <v>0</v>
      </c>
      <c r="O17" s="89">
        <f t="shared" si="0"/>
        <v>39</v>
      </c>
      <c r="P17" s="142">
        <v>9</v>
      </c>
      <c r="Q17" s="142">
        <v>30</v>
      </c>
      <c r="R17" s="142">
        <v>0</v>
      </c>
      <c r="S17" s="142">
        <v>0</v>
      </c>
      <c r="T17" s="143">
        <v>39</v>
      </c>
      <c r="U17" s="142">
        <v>0</v>
      </c>
      <c r="V17" s="143">
        <v>0</v>
      </c>
      <c r="W17" s="143">
        <v>0</v>
      </c>
      <c r="X17" s="142">
        <v>0</v>
      </c>
      <c r="Y17" s="142">
        <v>0</v>
      </c>
      <c r="Z17" s="142">
        <v>0</v>
      </c>
      <c r="AA17" s="142"/>
      <c r="AB17" s="142">
        <v>1</v>
      </c>
      <c r="AC17" s="144">
        <f t="shared" si="1"/>
        <v>39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8">
        <v>0</v>
      </c>
      <c r="H18" s="89">
        <v>1</v>
      </c>
      <c r="I18" s="88">
        <v>7</v>
      </c>
      <c r="J18" s="88">
        <v>10</v>
      </c>
      <c r="K18" s="88">
        <v>9</v>
      </c>
      <c r="L18" s="88">
        <v>3</v>
      </c>
      <c r="M18" s="88">
        <v>12</v>
      </c>
      <c r="N18" s="88">
        <v>0</v>
      </c>
      <c r="O18" s="89">
        <v>41</v>
      </c>
      <c r="P18" s="88">
        <v>5</v>
      </c>
      <c r="Q18" s="88">
        <v>16</v>
      </c>
      <c r="R18" s="88">
        <v>14</v>
      </c>
      <c r="S18" s="88">
        <v>7</v>
      </c>
      <c r="T18" s="89">
        <v>42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1"/>
        <v>42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8</v>
      </c>
      <c r="J19" s="88">
        <v>23</v>
      </c>
      <c r="K19" s="88">
        <v>14</v>
      </c>
      <c r="L19" s="88">
        <v>9</v>
      </c>
      <c r="M19" s="88">
        <v>32</v>
      </c>
      <c r="N19" s="88">
        <v>0</v>
      </c>
      <c r="O19" s="89">
        <f t="shared" si="0"/>
        <v>86</v>
      </c>
      <c r="P19" s="88">
        <v>35</v>
      </c>
      <c r="Q19" s="88">
        <v>0</v>
      </c>
      <c r="R19" s="88">
        <v>8</v>
      </c>
      <c r="S19" s="88">
        <v>43</v>
      </c>
      <c r="T19" s="89">
        <v>86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8</v>
      </c>
      <c r="AC19" s="40">
        <f t="shared" si="1"/>
        <v>86</v>
      </c>
    </row>
    <row r="20" spans="1:29" ht="12" thickBot="1">
      <c r="A20" s="36" t="s">
        <v>67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1">
        <v>3</v>
      </c>
      <c r="J20" s="71">
        <v>17</v>
      </c>
      <c r="K20" s="71">
        <v>4</v>
      </c>
      <c r="L20" s="71">
        <v>3</v>
      </c>
      <c r="M20" s="71">
        <v>29</v>
      </c>
      <c r="N20" s="71">
        <v>0</v>
      </c>
      <c r="O20" s="89">
        <f t="shared" si="0"/>
        <v>56</v>
      </c>
      <c r="P20" s="71">
        <v>19</v>
      </c>
      <c r="Q20" s="71">
        <v>7</v>
      </c>
      <c r="R20" s="71">
        <v>30</v>
      </c>
      <c r="S20" s="71">
        <v>0</v>
      </c>
      <c r="T20" s="72">
        <v>56</v>
      </c>
      <c r="U20" s="71">
        <v>0</v>
      </c>
      <c r="V20" s="72">
        <v>2</v>
      </c>
      <c r="W20" s="72">
        <v>2</v>
      </c>
      <c r="X20" s="71">
        <v>0</v>
      </c>
      <c r="Y20" s="71">
        <v>0</v>
      </c>
      <c r="Z20" s="71">
        <v>0</v>
      </c>
      <c r="AA20" s="71"/>
      <c r="AB20" s="71">
        <v>1</v>
      </c>
      <c r="AC20" s="40">
        <f t="shared" si="1"/>
        <v>56</v>
      </c>
    </row>
    <row r="21" spans="1:33" ht="13.5" thickBot="1">
      <c r="A21" s="36" t="s">
        <v>68</v>
      </c>
      <c r="B21" s="142"/>
      <c r="C21" s="142">
        <v>2</v>
      </c>
      <c r="D21" s="142"/>
      <c r="E21" s="142"/>
      <c r="F21" s="142"/>
      <c r="G21" s="142"/>
      <c r="H21" s="143">
        <v>2</v>
      </c>
      <c r="I21" s="142">
        <v>35</v>
      </c>
      <c r="J21" s="142">
        <v>72</v>
      </c>
      <c r="K21" s="142">
        <v>22</v>
      </c>
      <c r="L21" s="142">
        <v>11</v>
      </c>
      <c r="M21" s="142">
        <v>153</v>
      </c>
      <c r="N21" s="142"/>
      <c r="O21" s="89">
        <f t="shared" si="0"/>
        <v>293</v>
      </c>
      <c r="P21" s="142">
        <v>292</v>
      </c>
      <c r="Q21" s="142"/>
      <c r="R21" s="142">
        <v>1</v>
      </c>
      <c r="S21" s="142">
        <v>2</v>
      </c>
      <c r="T21" s="143">
        <v>295</v>
      </c>
      <c r="U21" s="142"/>
      <c r="V21" s="143"/>
      <c r="W21" s="143"/>
      <c r="X21" s="142"/>
      <c r="Y21" s="142"/>
      <c r="Z21" s="142"/>
      <c r="AA21" s="142"/>
      <c r="AB21" s="142">
        <v>3</v>
      </c>
      <c r="AC21" s="144">
        <f t="shared" si="1"/>
        <v>295</v>
      </c>
      <c r="AE21" s="141"/>
      <c r="AF21" s="141"/>
      <c r="AG21" s="141"/>
    </row>
    <row r="22" spans="1:29" ht="12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1</v>
      </c>
      <c r="J22" s="88">
        <v>6</v>
      </c>
      <c r="K22" s="88">
        <v>2</v>
      </c>
      <c r="L22" s="88">
        <v>1</v>
      </c>
      <c r="M22" s="88">
        <v>18</v>
      </c>
      <c r="N22" s="88">
        <v>0</v>
      </c>
      <c r="O22" s="89">
        <f>SUM(I22:N22)</f>
        <v>28</v>
      </c>
      <c r="P22" s="88">
        <v>4</v>
      </c>
      <c r="Q22" s="88">
        <v>0</v>
      </c>
      <c r="R22" s="88">
        <v>24</v>
      </c>
      <c r="S22" s="88">
        <v>0</v>
      </c>
      <c r="T22" s="89">
        <v>28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 s="40">
        <f t="shared" si="1"/>
        <v>28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4</v>
      </c>
      <c r="J23" s="88">
        <v>17</v>
      </c>
      <c r="K23" s="88">
        <v>9</v>
      </c>
      <c r="L23" s="88">
        <v>1</v>
      </c>
      <c r="M23" s="88">
        <v>34</v>
      </c>
      <c r="N23" s="88">
        <v>0</v>
      </c>
      <c r="O23" s="89">
        <f t="shared" si="0"/>
        <v>65</v>
      </c>
      <c r="P23" s="88">
        <v>16</v>
      </c>
      <c r="Q23" s="88">
        <v>49</v>
      </c>
      <c r="R23" s="88"/>
      <c r="S23" s="88"/>
      <c r="T23" s="89">
        <v>65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2</v>
      </c>
      <c r="AC23" s="40">
        <f t="shared" si="1"/>
        <v>65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2</v>
      </c>
      <c r="J24" s="88">
        <v>14</v>
      </c>
      <c r="K24" s="88">
        <v>8</v>
      </c>
      <c r="L24" s="88">
        <v>1</v>
      </c>
      <c r="M24" s="88">
        <v>42</v>
      </c>
      <c r="N24" s="88">
        <v>0</v>
      </c>
      <c r="O24" s="89">
        <f>SUM(I24:N24)</f>
        <v>67</v>
      </c>
      <c r="P24" s="88">
        <v>33</v>
      </c>
      <c r="Q24" s="88">
        <v>33</v>
      </c>
      <c r="R24" s="88">
        <v>1</v>
      </c>
      <c r="S24" s="88">
        <v>0</v>
      </c>
      <c r="T24" s="89">
        <v>67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 s="40">
        <f t="shared" si="1"/>
        <v>67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11</v>
      </c>
      <c r="K25" s="71">
        <v>8</v>
      </c>
      <c r="L25" s="71">
        <v>6</v>
      </c>
      <c r="M25" s="71">
        <v>52</v>
      </c>
      <c r="N25" s="71">
        <v>0</v>
      </c>
      <c r="O25" s="89">
        <f t="shared" si="0"/>
        <v>83</v>
      </c>
      <c r="P25" s="71">
        <v>44</v>
      </c>
      <c r="Q25" s="71">
        <v>28</v>
      </c>
      <c r="R25" s="71">
        <v>11</v>
      </c>
      <c r="S25" s="71">
        <v>0</v>
      </c>
      <c r="T25" s="72">
        <v>83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1"/>
        <v>83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12</v>
      </c>
      <c r="J26" s="88">
        <v>25</v>
      </c>
      <c r="K26" s="88">
        <v>11</v>
      </c>
      <c r="L26" s="88">
        <v>1</v>
      </c>
      <c r="M26" s="88">
        <v>61</v>
      </c>
      <c r="N26" s="88">
        <v>0</v>
      </c>
      <c r="O26" s="89">
        <f>SUM(I26:N26)</f>
        <v>110</v>
      </c>
      <c r="P26" s="88">
        <v>26</v>
      </c>
      <c r="Q26" s="88">
        <v>12</v>
      </c>
      <c r="R26" s="88">
        <v>43</v>
      </c>
      <c r="S26" s="88">
        <v>29</v>
      </c>
      <c r="T26" s="89">
        <v>110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1"/>
        <v>110</v>
      </c>
    </row>
    <row r="27" spans="1:29" ht="12" thickBot="1">
      <c r="A27" s="36" t="s">
        <v>52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8">
        <v>17</v>
      </c>
      <c r="J27" s="88">
        <v>55</v>
      </c>
      <c r="K27" s="88">
        <v>39</v>
      </c>
      <c r="L27" s="88">
        <v>82</v>
      </c>
      <c r="M27" s="88">
        <v>49</v>
      </c>
      <c r="N27" s="88">
        <v>0</v>
      </c>
      <c r="O27" s="89">
        <v>242</v>
      </c>
      <c r="P27" s="88">
        <v>109</v>
      </c>
      <c r="Q27" s="88">
        <v>28</v>
      </c>
      <c r="R27" s="88">
        <v>104</v>
      </c>
      <c r="S27" s="88">
        <v>1</v>
      </c>
      <c r="T27" s="89">
        <v>242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 s="40">
        <f t="shared" si="1"/>
        <v>242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1</v>
      </c>
      <c r="J28" s="88">
        <v>15</v>
      </c>
      <c r="K28" s="88">
        <v>7</v>
      </c>
      <c r="L28" s="88">
        <v>4</v>
      </c>
      <c r="M28" s="88">
        <v>30</v>
      </c>
      <c r="N28" s="88">
        <v>0</v>
      </c>
      <c r="O28" s="89">
        <f>SUM(I28:N28)</f>
        <v>57</v>
      </c>
      <c r="P28" s="88">
        <v>14</v>
      </c>
      <c r="Q28" s="88">
        <v>6</v>
      </c>
      <c r="R28" s="88">
        <v>36</v>
      </c>
      <c r="S28" s="88">
        <v>1</v>
      </c>
      <c r="T28" s="89">
        <v>57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1</v>
      </c>
      <c r="AC28" s="40">
        <f t="shared" si="1"/>
        <v>57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>
        <f t="shared" si="0"/>
        <v>0</v>
      </c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1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7</v>
      </c>
      <c r="J30" s="88">
        <v>8</v>
      </c>
      <c r="K30" s="88">
        <v>4</v>
      </c>
      <c r="L30" s="88">
        <v>2</v>
      </c>
      <c r="M30" s="88">
        <v>38</v>
      </c>
      <c r="N30" s="88">
        <v>0</v>
      </c>
      <c r="O30" s="89">
        <f>SUM(I30:N30)</f>
        <v>59</v>
      </c>
      <c r="P30" s="88">
        <v>26</v>
      </c>
      <c r="Q30" s="88">
        <v>9</v>
      </c>
      <c r="R30" s="88">
        <v>24</v>
      </c>
      <c r="S30" s="88">
        <v>0</v>
      </c>
      <c r="T30" s="89">
        <v>59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1</v>
      </c>
      <c r="AC30" s="40">
        <f t="shared" si="1"/>
        <v>59</v>
      </c>
    </row>
    <row r="31" spans="1:29" ht="12" thickBot="1">
      <c r="A31" s="36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  <c r="I31" s="71">
        <v>0</v>
      </c>
      <c r="J31" s="71">
        <v>0</v>
      </c>
      <c r="K31" s="71">
        <v>1</v>
      </c>
      <c r="L31" s="71">
        <v>2</v>
      </c>
      <c r="M31" s="71">
        <v>0</v>
      </c>
      <c r="N31" s="71">
        <v>0</v>
      </c>
      <c r="O31" s="89">
        <f t="shared" si="0"/>
        <v>3</v>
      </c>
      <c r="P31" s="71">
        <v>3</v>
      </c>
      <c r="Q31" s="71">
        <v>0</v>
      </c>
      <c r="R31" s="71">
        <v>0</v>
      </c>
      <c r="S31" s="71">
        <v>0</v>
      </c>
      <c r="T31" s="72">
        <v>3</v>
      </c>
      <c r="U31" s="71">
        <v>0</v>
      </c>
      <c r="V31" s="72">
        <v>0</v>
      </c>
      <c r="W31" s="72">
        <v>0</v>
      </c>
      <c r="X31" s="71">
        <v>0</v>
      </c>
      <c r="Y31" s="71">
        <v>0</v>
      </c>
      <c r="Z31" s="71">
        <v>0</v>
      </c>
      <c r="AA31" s="71"/>
      <c r="AB31" s="71">
        <v>2</v>
      </c>
      <c r="AC31" s="40">
        <f t="shared" si="1"/>
        <v>3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9">
        <f>SUM(I32:N32)</f>
        <v>0</v>
      </c>
      <c r="P32" s="88">
        <v>0</v>
      </c>
      <c r="Q32" s="88">
        <v>0</v>
      </c>
      <c r="R32" s="88">
        <v>0</v>
      </c>
      <c r="S32" s="88">
        <v>0</v>
      </c>
      <c r="T32" s="89"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1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>
        <f t="shared" si="0"/>
        <v>0</v>
      </c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1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9">
        <v>0</v>
      </c>
      <c r="P34" s="88">
        <v>0</v>
      </c>
      <c r="Q34" s="88">
        <v>0</v>
      </c>
      <c r="R34" s="88">
        <v>0</v>
      </c>
      <c r="S34" s="88">
        <v>0</v>
      </c>
      <c r="T34" s="89"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1</v>
      </c>
      <c r="AC34" s="40">
        <f t="shared" si="1"/>
        <v>0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3</v>
      </c>
      <c r="J35" s="92">
        <v>11</v>
      </c>
      <c r="K35" s="92">
        <v>10</v>
      </c>
      <c r="L35" s="92">
        <v>2</v>
      </c>
      <c r="M35" s="92">
        <v>11</v>
      </c>
      <c r="N35" s="92">
        <v>1</v>
      </c>
      <c r="O35" s="89">
        <f>SUM(I35:N35)</f>
        <v>38</v>
      </c>
      <c r="P35" s="92">
        <v>17</v>
      </c>
      <c r="Q35" s="92">
        <v>15</v>
      </c>
      <c r="R35" s="92">
        <v>6</v>
      </c>
      <c r="S35" s="92">
        <v>0</v>
      </c>
      <c r="T35" s="93">
        <v>38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40">
        <f t="shared" si="1"/>
        <v>38</v>
      </c>
    </row>
    <row r="36" spans="1:29" ht="12" thickBot="1">
      <c r="A36" s="64" t="s">
        <v>62</v>
      </c>
      <c r="B36" s="88">
        <f>SUM(B7:B35)</f>
        <v>0</v>
      </c>
      <c r="C36" s="88">
        <f aca="true" t="shared" si="2" ref="C36:Z36">SUM(C7:C35)</f>
        <v>3</v>
      </c>
      <c r="D36" s="88">
        <f t="shared" si="2"/>
        <v>0</v>
      </c>
      <c r="E36" s="88">
        <f t="shared" si="2"/>
        <v>0</v>
      </c>
      <c r="F36" s="88">
        <f t="shared" si="2"/>
        <v>1</v>
      </c>
      <c r="G36" s="88">
        <f t="shared" si="2"/>
        <v>0</v>
      </c>
      <c r="H36" s="88">
        <f>SUM(H7:H35)</f>
        <v>4</v>
      </c>
      <c r="I36" s="88">
        <f t="shared" si="2"/>
        <v>153</v>
      </c>
      <c r="J36" s="88">
        <f t="shared" si="2"/>
        <v>419</v>
      </c>
      <c r="K36" s="88">
        <f t="shared" si="2"/>
        <v>215</v>
      </c>
      <c r="L36" s="88">
        <f t="shared" si="2"/>
        <v>173</v>
      </c>
      <c r="M36" s="88">
        <f t="shared" si="2"/>
        <v>867</v>
      </c>
      <c r="N36" s="88">
        <f t="shared" si="2"/>
        <v>1</v>
      </c>
      <c r="O36" s="88">
        <f>SUM(O7:O35)</f>
        <v>1828</v>
      </c>
      <c r="P36" s="88">
        <f t="shared" si="2"/>
        <v>917</v>
      </c>
      <c r="Q36" s="88">
        <f>SUM(Q7:Q35)</f>
        <v>309</v>
      </c>
      <c r="R36" s="88">
        <f>SUM(R7:R35)</f>
        <v>522</v>
      </c>
      <c r="S36" s="88">
        <f t="shared" si="2"/>
        <v>84</v>
      </c>
      <c r="T36" s="88">
        <f>SUM(T7:T35)</f>
        <v>1832</v>
      </c>
      <c r="U36" s="88">
        <f t="shared" si="2"/>
        <v>0</v>
      </c>
      <c r="V36" s="88">
        <f>SUM(V7:V35)</f>
        <v>2</v>
      </c>
      <c r="W36" s="88">
        <f>SUM(W7:W35)</f>
        <v>2</v>
      </c>
      <c r="X36" s="88">
        <f t="shared" si="2"/>
        <v>0</v>
      </c>
      <c r="Y36" s="88">
        <f t="shared" si="2"/>
        <v>0</v>
      </c>
      <c r="Z36" s="88">
        <f t="shared" si="2"/>
        <v>0</v>
      </c>
      <c r="AA36" s="88">
        <f>SUM(AA7:AA35)</f>
        <v>111</v>
      </c>
      <c r="AB36" s="88">
        <f>SUM(AB7:AB35)</f>
        <v>61</v>
      </c>
      <c r="AC36" s="40">
        <f t="shared" si="1"/>
        <v>1832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153</v>
      </c>
      <c r="K40" s="36">
        <f>C36+J36</f>
        <v>422</v>
      </c>
      <c r="L40" s="36">
        <f>D36+K36</f>
        <v>215</v>
      </c>
      <c r="M40" s="36">
        <f>E36+F36+L36+M36</f>
        <v>1041</v>
      </c>
      <c r="N40" s="36">
        <f>G36+N36</f>
        <v>1</v>
      </c>
      <c r="O40" s="36">
        <f>SUM(J40:N40)</f>
        <v>1832</v>
      </c>
      <c r="P40" s="36">
        <f>P36</f>
        <v>917</v>
      </c>
      <c r="Q40" s="36">
        <f>Q36</f>
        <v>309</v>
      </c>
      <c r="R40" s="36">
        <f>R36</f>
        <v>522</v>
      </c>
      <c r="S40" s="36">
        <f>S36</f>
        <v>84</v>
      </c>
      <c r="T40" s="157">
        <f>SUM(P40:S40)</f>
        <v>1832</v>
      </c>
      <c r="W40" s="36">
        <f>$AB$36</f>
        <v>61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G4">
      <selection activeCell="AF18" sqref="AF18"/>
    </sheetView>
  </sheetViews>
  <sheetFormatPr defaultColWidth="9.140625" defaultRowHeight="12.75"/>
  <cols>
    <col min="1" max="1" width="10.140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4.57421875" style="40" customWidth="1"/>
    <col min="10" max="10" width="4.7109375" style="40" customWidth="1"/>
    <col min="11" max="11" width="4.140625" style="40" bestFit="1" customWidth="1"/>
    <col min="12" max="12" width="4.28125" style="40" customWidth="1"/>
    <col min="13" max="13" width="4.8515625" style="40" customWidth="1"/>
    <col min="14" max="14" width="4.57421875" style="40" customWidth="1"/>
    <col min="15" max="15" width="6.57421875" style="40" customWidth="1"/>
    <col min="16" max="18" width="3.7109375" style="40" customWidth="1"/>
    <col min="19" max="19" width="4.7109375" style="40" customWidth="1"/>
    <col min="20" max="20" width="4.5742187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5.28125" style="40" customWidth="1"/>
    <col min="28" max="28" width="5.5742187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6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19">
        <v>0</v>
      </c>
      <c r="I7" s="120">
        <v>0</v>
      </c>
      <c r="J7" s="120">
        <v>1</v>
      </c>
      <c r="K7" s="120">
        <v>0</v>
      </c>
      <c r="L7" s="120">
        <v>0</v>
      </c>
      <c r="M7" s="120">
        <v>2</v>
      </c>
      <c r="N7" s="120">
        <v>0</v>
      </c>
      <c r="O7" s="119">
        <f>SUM(I7:N7)</f>
        <v>3</v>
      </c>
      <c r="P7" s="120">
        <v>3</v>
      </c>
      <c r="Q7" s="120">
        <v>0</v>
      </c>
      <c r="R7" s="120">
        <v>0</v>
      </c>
      <c r="S7" s="120">
        <v>0</v>
      </c>
      <c r="T7" s="119">
        <f aca="true" t="shared" si="0" ref="T7:T18">SUM(P7:S7)</f>
        <v>3</v>
      </c>
      <c r="U7" s="120">
        <v>0</v>
      </c>
      <c r="V7" s="119">
        <v>0</v>
      </c>
      <c r="W7" s="119">
        <v>0</v>
      </c>
      <c r="X7" s="120">
        <v>0</v>
      </c>
      <c r="Y7" s="120">
        <v>0</v>
      </c>
      <c r="Z7" s="120">
        <v>0</v>
      </c>
      <c r="AA7" s="120"/>
      <c r="AB7" s="120">
        <v>2</v>
      </c>
      <c r="AC7" s="40">
        <f>SUM(P7:S7)</f>
        <v>3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3</v>
      </c>
      <c r="J8" s="88">
        <v>7</v>
      </c>
      <c r="K8" s="88">
        <v>9</v>
      </c>
      <c r="L8" s="88">
        <v>2</v>
      </c>
      <c r="M8" s="88">
        <v>30</v>
      </c>
      <c r="N8" s="88">
        <v>0</v>
      </c>
      <c r="O8" s="119">
        <f aca="true" t="shared" si="1" ref="O8:O35">SUM(I8:N8)</f>
        <v>51</v>
      </c>
      <c r="P8" s="88">
        <v>5</v>
      </c>
      <c r="Q8" s="88">
        <v>13</v>
      </c>
      <c r="R8" s="88">
        <v>33</v>
      </c>
      <c r="S8" s="88">
        <v>0</v>
      </c>
      <c r="T8" s="119">
        <f t="shared" si="0"/>
        <v>51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2" ref="AC8:AC36">SUM(P8:S8)</f>
        <v>51</v>
      </c>
    </row>
    <row r="9" spans="1:29" ht="12" thickBot="1">
      <c r="A9" s="65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0</v>
      </c>
      <c r="J9" s="75">
        <v>4</v>
      </c>
      <c r="K9" s="75">
        <v>2</v>
      </c>
      <c r="L9" s="75">
        <v>0</v>
      </c>
      <c r="M9" s="75">
        <v>2</v>
      </c>
      <c r="N9" s="75">
        <v>0</v>
      </c>
      <c r="O9" s="119">
        <f t="shared" si="1"/>
        <v>8</v>
      </c>
      <c r="P9" s="75">
        <v>8</v>
      </c>
      <c r="Q9" s="75">
        <v>0</v>
      </c>
      <c r="R9" s="75">
        <v>0</v>
      </c>
      <c r="S9" s="75">
        <v>0</v>
      </c>
      <c r="T9" s="119">
        <f t="shared" si="0"/>
        <v>8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1</v>
      </c>
      <c r="AC9" s="40">
        <f t="shared" si="2"/>
        <v>8</v>
      </c>
    </row>
    <row r="10" spans="1:33" ht="12" thickBot="1">
      <c r="A10" s="65" t="s">
        <v>38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3">
        <v>0</v>
      </c>
      <c r="I10" s="142">
        <v>0</v>
      </c>
      <c r="J10" s="142">
        <v>2</v>
      </c>
      <c r="K10" s="142">
        <v>1</v>
      </c>
      <c r="L10" s="142">
        <v>0</v>
      </c>
      <c r="M10" s="142">
        <v>6</v>
      </c>
      <c r="N10" s="142">
        <v>0</v>
      </c>
      <c r="O10" s="119">
        <f t="shared" si="1"/>
        <v>9</v>
      </c>
      <c r="P10" s="142">
        <v>4</v>
      </c>
      <c r="Q10" s="142">
        <v>5</v>
      </c>
      <c r="R10" s="142">
        <v>0</v>
      </c>
      <c r="S10" s="142">
        <v>0</v>
      </c>
      <c r="T10" s="119">
        <f t="shared" si="0"/>
        <v>9</v>
      </c>
      <c r="U10" s="142">
        <v>0</v>
      </c>
      <c r="V10" s="143">
        <v>0</v>
      </c>
      <c r="W10" s="143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2</v>
      </c>
      <c r="AC10" s="144">
        <f t="shared" si="2"/>
        <v>9</v>
      </c>
      <c r="AD10" s="144"/>
      <c r="AE10" s="144"/>
      <c r="AF10" s="144"/>
      <c r="AG10" s="144"/>
    </row>
    <row r="11" spans="1:29" ht="12" thickBot="1">
      <c r="A11" s="65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3</v>
      </c>
      <c r="J11" s="88">
        <v>5</v>
      </c>
      <c r="K11" s="88">
        <v>7</v>
      </c>
      <c r="L11" s="88">
        <v>1</v>
      </c>
      <c r="M11" s="88">
        <v>2</v>
      </c>
      <c r="N11" s="88">
        <v>0</v>
      </c>
      <c r="O11" s="119">
        <f t="shared" si="1"/>
        <v>18</v>
      </c>
      <c r="P11" s="88">
        <v>18</v>
      </c>
      <c r="Q11" s="88">
        <v>0</v>
      </c>
      <c r="R11" s="88">
        <v>0</v>
      </c>
      <c r="S11" s="88">
        <v>0</v>
      </c>
      <c r="T11" s="119">
        <f t="shared" si="0"/>
        <v>18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</v>
      </c>
      <c r="AC11" s="40">
        <f t="shared" si="2"/>
        <v>18</v>
      </c>
    </row>
    <row r="12" spans="1:29" ht="12" thickBot="1">
      <c r="A12" s="65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119">
        <f t="shared" si="1"/>
        <v>0</v>
      </c>
      <c r="P12" s="88"/>
      <c r="Q12" s="88"/>
      <c r="R12" s="88"/>
      <c r="S12" s="88"/>
      <c r="T12" s="119">
        <f t="shared" si="0"/>
        <v>0</v>
      </c>
      <c r="U12" s="88"/>
      <c r="V12" s="89"/>
      <c r="W12" s="89"/>
      <c r="X12" s="88"/>
      <c r="Y12" s="88"/>
      <c r="Z12" s="88"/>
      <c r="AA12" s="88"/>
      <c r="AB12" s="88"/>
      <c r="AC12" s="40">
        <f t="shared" si="2"/>
        <v>0</v>
      </c>
    </row>
    <row r="13" spans="1:29" ht="12" thickBot="1">
      <c r="A13" s="65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4</v>
      </c>
      <c r="J13" s="88">
        <v>19</v>
      </c>
      <c r="K13" s="88">
        <v>8</v>
      </c>
      <c r="L13" s="88">
        <v>4</v>
      </c>
      <c r="M13" s="88">
        <v>26</v>
      </c>
      <c r="N13" s="88"/>
      <c r="O13" s="119">
        <f t="shared" si="1"/>
        <v>61</v>
      </c>
      <c r="P13" s="88">
        <v>23</v>
      </c>
      <c r="Q13" s="88">
        <v>6</v>
      </c>
      <c r="R13" s="88">
        <v>32</v>
      </c>
      <c r="S13" s="88"/>
      <c r="T13" s="119">
        <f t="shared" si="0"/>
        <v>61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2"/>
        <v>61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11</v>
      </c>
      <c r="J14" s="88">
        <v>22</v>
      </c>
      <c r="K14" s="88">
        <v>11</v>
      </c>
      <c r="L14" s="88">
        <v>6</v>
      </c>
      <c r="M14" s="88">
        <v>97</v>
      </c>
      <c r="N14" s="88">
        <v>0</v>
      </c>
      <c r="O14" s="119">
        <f t="shared" si="1"/>
        <v>147</v>
      </c>
      <c r="P14" s="88">
        <v>60</v>
      </c>
      <c r="Q14" s="88">
        <v>22</v>
      </c>
      <c r="R14" s="88">
        <v>65</v>
      </c>
      <c r="S14" s="88">
        <v>0</v>
      </c>
      <c r="T14" s="119">
        <f t="shared" si="0"/>
        <v>147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6</v>
      </c>
      <c r="AC14" s="40">
        <f t="shared" si="2"/>
        <v>147</v>
      </c>
    </row>
    <row r="15" spans="1:29" ht="12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44</v>
      </c>
      <c r="K15" s="88">
        <v>13</v>
      </c>
      <c r="L15" s="88">
        <v>13</v>
      </c>
      <c r="M15" s="88">
        <v>71</v>
      </c>
      <c r="N15" s="88">
        <v>0</v>
      </c>
      <c r="O15" s="119">
        <f t="shared" si="1"/>
        <v>154</v>
      </c>
      <c r="P15" s="88">
        <v>71</v>
      </c>
      <c r="Q15" s="88">
        <v>58</v>
      </c>
      <c r="R15" s="88">
        <v>25</v>
      </c>
      <c r="S15" s="88">
        <v>0</v>
      </c>
      <c r="T15" s="119">
        <f t="shared" si="0"/>
        <v>154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 s="40">
        <f t="shared" si="2"/>
        <v>154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5</v>
      </c>
      <c r="J16" s="88">
        <v>17</v>
      </c>
      <c r="K16" s="88">
        <v>5</v>
      </c>
      <c r="L16" s="88">
        <v>5</v>
      </c>
      <c r="M16" s="88">
        <v>44</v>
      </c>
      <c r="N16" s="88">
        <v>0</v>
      </c>
      <c r="O16" s="119">
        <f t="shared" si="1"/>
        <v>76</v>
      </c>
      <c r="P16" s="88">
        <v>23</v>
      </c>
      <c r="Q16" s="88">
        <v>31</v>
      </c>
      <c r="R16" s="88">
        <v>22</v>
      </c>
      <c r="S16" s="88">
        <v>0</v>
      </c>
      <c r="T16" s="119">
        <f t="shared" si="0"/>
        <v>76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2"/>
        <v>76</v>
      </c>
    </row>
    <row r="17" spans="1:29" ht="12" thickBot="1">
      <c r="A17" s="65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1</v>
      </c>
      <c r="J17" s="88">
        <v>10</v>
      </c>
      <c r="K17" s="88">
        <v>2</v>
      </c>
      <c r="L17" s="88">
        <v>1</v>
      </c>
      <c r="M17" s="88">
        <v>32</v>
      </c>
      <c r="N17" s="88">
        <v>0</v>
      </c>
      <c r="O17" s="119">
        <f t="shared" si="1"/>
        <v>46</v>
      </c>
      <c r="P17" s="88">
        <v>12</v>
      </c>
      <c r="Q17" s="88">
        <v>31</v>
      </c>
      <c r="R17" s="88">
        <v>3</v>
      </c>
      <c r="S17" s="88">
        <v>0</v>
      </c>
      <c r="T17" s="119">
        <f t="shared" si="0"/>
        <v>46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2</v>
      </c>
      <c r="AC17" s="40">
        <f t="shared" si="2"/>
        <v>46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1</v>
      </c>
      <c r="E18" s="88">
        <v>0</v>
      </c>
      <c r="F18" s="88">
        <v>1</v>
      </c>
      <c r="G18" s="88">
        <v>0</v>
      </c>
      <c r="H18" s="89">
        <v>2</v>
      </c>
      <c r="I18" s="88">
        <v>4</v>
      </c>
      <c r="J18" s="88">
        <v>16</v>
      </c>
      <c r="K18" s="88">
        <v>7</v>
      </c>
      <c r="L18" s="88">
        <v>6</v>
      </c>
      <c r="M18" s="88">
        <v>11</v>
      </c>
      <c r="N18" s="88">
        <v>0</v>
      </c>
      <c r="O18" s="119">
        <f t="shared" si="1"/>
        <v>44</v>
      </c>
      <c r="P18" s="88">
        <v>4</v>
      </c>
      <c r="Q18" s="88">
        <v>14</v>
      </c>
      <c r="R18" s="88">
        <v>20</v>
      </c>
      <c r="S18" s="88">
        <v>8</v>
      </c>
      <c r="T18" s="119">
        <f t="shared" si="0"/>
        <v>46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2"/>
        <v>46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6</v>
      </c>
      <c r="J19" s="88">
        <v>24</v>
      </c>
      <c r="K19" s="88">
        <v>12</v>
      </c>
      <c r="L19" s="88">
        <v>7</v>
      </c>
      <c r="M19" s="88">
        <v>59</v>
      </c>
      <c r="N19" s="88">
        <v>0</v>
      </c>
      <c r="O19" s="119">
        <f t="shared" si="1"/>
        <v>108</v>
      </c>
      <c r="P19" s="88">
        <v>44</v>
      </c>
      <c r="Q19" s="88">
        <v>3</v>
      </c>
      <c r="R19" s="88">
        <v>26</v>
      </c>
      <c r="S19" s="88">
        <v>35</v>
      </c>
      <c r="T19" s="119">
        <f aca="true" t="shared" si="3" ref="T19:T35">SUM(P19:S19)</f>
        <v>108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9</v>
      </c>
      <c r="AC19" s="40">
        <f t="shared" si="2"/>
        <v>108</v>
      </c>
    </row>
    <row r="20" spans="1:29" ht="12" thickBot="1">
      <c r="A20" s="36" t="s">
        <v>67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8">
        <v>4</v>
      </c>
      <c r="J20" s="88">
        <v>13</v>
      </c>
      <c r="K20" s="88">
        <v>5</v>
      </c>
      <c r="L20" s="88">
        <v>1</v>
      </c>
      <c r="M20" s="88">
        <v>29</v>
      </c>
      <c r="N20" s="88">
        <v>0</v>
      </c>
      <c r="O20" s="119">
        <f t="shared" si="1"/>
        <v>52</v>
      </c>
      <c r="P20" s="88">
        <v>14</v>
      </c>
      <c r="Q20" s="88">
        <v>7</v>
      </c>
      <c r="R20" s="88">
        <v>31</v>
      </c>
      <c r="S20" s="88">
        <v>0</v>
      </c>
      <c r="T20" s="119">
        <f t="shared" si="3"/>
        <v>52</v>
      </c>
      <c r="U20" s="88">
        <v>0</v>
      </c>
      <c r="V20" s="89">
        <v>2</v>
      </c>
      <c r="W20" s="89">
        <v>0</v>
      </c>
      <c r="X20" s="88">
        <v>0</v>
      </c>
      <c r="Y20" s="88">
        <v>0</v>
      </c>
      <c r="Z20" s="88">
        <v>0</v>
      </c>
      <c r="AA20" s="88">
        <v>2</v>
      </c>
      <c r="AB20" s="88">
        <v>1</v>
      </c>
      <c r="AC20" s="40">
        <f t="shared" si="2"/>
        <v>52</v>
      </c>
    </row>
    <row r="21" spans="1:29" ht="12" thickBot="1">
      <c r="A21" s="36" t="s">
        <v>66</v>
      </c>
      <c r="B21" s="88">
        <v>0</v>
      </c>
      <c r="C21" s="88">
        <v>1</v>
      </c>
      <c r="D21" s="88">
        <v>0</v>
      </c>
      <c r="E21" s="88">
        <v>0</v>
      </c>
      <c r="F21" s="88">
        <v>0</v>
      </c>
      <c r="G21" s="88">
        <v>0</v>
      </c>
      <c r="H21" s="89">
        <v>1</v>
      </c>
      <c r="I21" s="88">
        <v>27</v>
      </c>
      <c r="J21" s="88">
        <v>60</v>
      </c>
      <c r="K21" s="88">
        <v>22</v>
      </c>
      <c r="L21" s="88">
        <v>10</v>
      </c>
      <c r="M21" s="88">
        <v>110</v>
      </c>
      <c r="N21" s="88">
        <v>0</v>
      </c>
      <c r="O21" s="119">
        <f t="shared" si="1"/>
        <v>229</v>
      </c>
      <c r="P21" s="88">
        <v>149</v>
      </c>
      <c r="Q21" s="88">
        <v>23</v>
      </c>
      <c r="R21" s="88">
        <v>58</v>
      </c>
      <c r="S21" s="88">
        <v>0</v>
      </c>
      <c r="T21" s="119">
        <f t="shared" si="3"/>
        <v>230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 s="40">
        <f t="shared" si="2"/>
        <v>230</v>
      </c>
    </row>
    <row r="22" spans="1:29" ht="12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4</v>
      </c>
      <c r="J22" s="88">
        <v>7</v>
      </c>
      <c r="K22" s="88">
        <v>7</v>
      </c>
      <c r="L22" s="88">
        <v>2</v>
      </c>
      <c r="M22" s="88">
        <v>25</v>
      </c>
      <c r="N22" s="88">
        <v>0</v>
      </c>
      <c r="O22" s="119">
        <f t="shared" si="1"/>
        <v>45</v>
      </c>
      <c r="P22" s="88">
        <v>18</v>
      </c>
      <c r="Q22" s="88">
        <v>0</v>
      </c>
      <c r="R22" s="88">
        <v>27</v>
      </c>
      <c r="S22" s="88">
        <v>0</v>
      </c>
      <c r="T22" s="119">
        <f t="shared" si="3"/>
        <v>45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 s="40">
        <f t="shared" si="2"/>
        <v>45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5</v>
      </c>
      <c r="J23" s="88">
        <v>14</v>
      </c>
      <c r="K23" s="88">
        <v>2</v>
      </c>
      <c r="L23" s="88">
        <v>6</v>
      </c>
      <c r="M23" s="88">
        <v>29</v>
      </c>
      <c r="N23" s="88">
        <v>0</v>
      </c>
      <c r="O23" s="119">
        <f t="shared" si="1"/>
        <v>56</v>
      </c>
      <c r="P23" s="88">
        <v>9</v>
      </c>
      <c r="Q23" s="88">
        <v>47</v>
      </c>
      <c r="R23" s="88">
        <v>0</v>
      </c>
      <c r="S23" s="88">
        <v>0</v>
      </c>
      <c r="T23" s="119">
        <f t="shared" si="3"/>
        <v>56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1</v>
      </c>
      <c r="AC23" s="40">
        <f t="shared" si="2"/>
        <v>56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8</v>
      </c>
      <c r="J24" s="88">
        <v>17</v>
      </c>
      <c r="K24" s="88">
        <v>5</v>
      </c>
      <c r="L24" s="88">
        <v>6</v>
      </c>
      <c r="M24" s="88">
        <v>36</v>
      </c>
      <c r="N24" s="88">
        <v>0</v>
      </c>
      <c r="O24" s="119">
        <f t="shared" si="1"/>
        <v>72</v>
      </c>
      <c r="P24" s="88">
        <v>36</v>
      </c>
      <c r="Q24" s="88">
        <v>31</v>
      </c>
      <c r="R24" s="88">
        <v>5</v>
      </c>
      <c r="S24" s="88">
        <v>0</v>
      </c>
      <c r="T24" s="119">
        <f t="shared" si="3"/>
        <v>72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 s="40">
        <f t="shared" si="2"/>
        <v>72</v>
      </c>
    </row>
    <row r="25" spans="1:29" ht="12" thickBot="1">
      <c r="A25" s="36" t="s">
        <v>50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8">
        <v>17</v>
      </c>
      <c r="J25" s="88">
        <v>22</v>
      </c>
      <c r="K25" s="88">
        <v>9</v>
      </c>
      <c r="L25" s="88">
        <v>5</v>
      </c>
      <c r="M25" s="88">
        <v>48</v>
      </c>
      <c r="N25" s="88">
        <v>0</v>
      </c>
      <c r="O25" s="119">
        <f t="shared" si="1"/>
        <v>101</v>
      </c>
      <c r="P25" s="88">
        <v>57</v>
      </c>
      <c r="Q25" s="88">
        <v>20</v>
      </c>
      <c r="R25" s="88">
        <v>24</v>
      </c>
      <c r="S25" s="88">
        <v>0</v>
      </c>
      <c r="T25" s="119">
        <f t="shared" si="3"/>
        <v>101</v>
      </c>
      <c r="U25" s="88">
        <v>0</v>
      </c>
      <c r="V25" s="89">
        <v>0</v>
      </c>
      <c r="W25" s="89">
        <v>0</v>
      </c>
      <c r="X25" s="88">
        <v>0</v>
      </c>
      <c r="Y25" s="88">
        <v>0</v>
      </c>
      <c r="Z25" s="88">
        <v>0</v>
      </c>
      <c r="AA25" s="88"/>
      <c r="AB25" s="88">
        <v>1</v>
      </c>
      <c r="AC25" s="40">
        <f t="shared" si="2"/>
        <v>101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15</v>
      </c>
      <c r="J26" s="88">
        <v>45</v>
      </c>
      <c r="K26" s="88">
        <v>21</v>
      </c>
      <c r="L26" s="88">
        <v>7</v>
      </c>
      <c r="M26" s="88">
        <v>45</v>
      </c>
      <c r="N26" s="88">
        <v>0</v>
      </c>
      <c r="O26" s="119">
        <f t="shared" si="1"/>
        <v>133</v>
      </c>
      <c r="P26" s="88">
        <v>19</v>
      </c>
      <c r="Q26" s="88">
        <v>33</v>
      </c>
      <c r="R26" s="88">
        <v>50</v>
      </c>
      <c r="S26" s="88">
        <v>31</v>
      </c>
      <c r="T26" s="119">
        <f t="shared" si="3"/>
        <v>133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2"/>
        <v>133</v>
      </c>
    </row>
    <row r="27" spans="1:29" ht="12" thickBot="1">
      <c r="A27" s="36" t="s">
        <v>52</v>
      </c>
      <c r="B27" s="88">
        <v>1</v>
      </c>
      <c r="C27" s="88">
        <v>1</v>
      </c>
      <c r="D27" s="88">
        <v>1</v>
      </c>
      <c r="E27" s="88">
        <v>0</v>
      </c>
      <c r="F27" s="88">
        <v>0</v>
      </c>
      <c r="G27" s="88">
        <v>0</v>
      </c>
      <c r="H27" s="89">
        <v>3</v>
      </c>
      <c r="I27" s="88">
        <v>14</v>
      </c>
      <c r="J27" s="88">
        <v>36</v>
      </c>
      <c r="K27" s="88">
        <v>34</v>
      </c>
      <c r="L27" s="88">
        <v>48</v>
      </c>
      <c r="M27" s="88">
        <v>48</v>
      </c>
      <c r="N27" s="88">
        <v>0</v>
      </c>
      <c r="O27" s="119">
        <f t="shared" si="1"/>
        <v>180</v>
      </c>
      <c r="P27" s="88">
        <v>99</v>
      </c>
      <c r="Q27" s="88">
        <v>29</v>
      </c>
      <c r="R27" s="88">
        <v>55</v>
      </c>
      <c r="S27" s="88">
        <v>0</v>
      </c>
      <c r="T27" s="119">
        <f t="shared" si="3"/>
        <v>183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 s="40">
        <f t="shared" si="2"/>
        <v>183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1</v>
      </c>
      <c r="J28" s="88">
        <v>15</v>
      </c>
      <c r="K28" s="88">
        <v>7</v>
      </c>
      <c r="L28" s="88">
        <v>4</v>
      </c>
      <c r="M28" s="88">
        <v>32</v>
      </c>
      <c r="N28" s="88">
        <v>0</v>
      </c>
      <c r="O28" s="119">
        <f t="shared" si="1"/>
        <v>59</v>
      </c>
      <c r="P28" s="88">
        <v>16</v>
      </c>
      <c r="Q28" s="88">
        <v>6</v>
      </c>
      <c r="R28" s="88">
        <v>36</v>
      </c>
      <c r="S28" s="88">
        <v>1</v>
      </c>
      <c r="T28" s="119">
        <f t="shared" si="3"/>
        <v>59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2</v>
      </c>
      <c r="AC28" s="40">
        <f t="shared" si="2"/>
        <v>59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119">
        <f t="shared" si="1"/>
        <v>0</v>
      </c>
      <c r="P29" s="88"/>
      <c r="Q29" s="88"/>
      <c r="R29" s="88"/>
      <c r="S29" s="88"/>
      <c r="T29" s="119">
        <f t="shared" si="3"/>
        <v>0</v>
      </c>
      <c r="U29" s="88"/>
      <c r="V29" s="89"/>
      <c r="W29" s="89"/>
      <c r="X29" s="88"/>
      <c r="Y29" s="88"/>
      <c r="Z29" s="88"/>
      <c r="AA29" s="88"/>
      <c r="AB29" s="88"/>
      <c r="AC29" s="40">
        <f t="shared" si="2"/>
        <v>0</v>
      </c>
    </row>
    <row r="30" spans="1:29" ht="12" thickBot="1">
      <c r="A30" s="36" t="s">
        <v>55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8">
        <v>13</v>
      </c>
      <c r="J30" s="88">
        <v>41</v>
      </c>
      <c r="K30" s="88">
        <v>25</v>
      </c>
      <c r="L30" s="88">
        <v>10</v>
      </c>
      <c r="M30" s="88">
        <v>47</v>
      </c>
      <c r="N30" s="88">
        <v>0</v>
      </c>
      <c r="O30" s="119">
        <f t="shared" si="1"/>
        <v>136</v>
      </c>
      <c r="P30" s="88">
        <v>73</v>
      </c>
      <c r="Q30" s="88">
        <v>24</v>
      </c>
      <c r="R30" s="88">
        <v>39</v>
      </c>
      <c r="S30" s="88">
        <v>0</v>
      </c>
      <c r="T30" s="119">
        <f t="shared" si="3"/>
        <v>136</v>
      </c>
      <c r="U30" s="88">
        <v>0</v>
      </c>
      <c r="V30" s="89">
        <v>0</v>
      </c>
      <c r="W30" s="89">
        <v>0</v>
      </c>
      <c r="X30" s="88">
        <v>0</v>
      </c>
      <c r="Y30" s="88">
        <v>0</v>
      </c>
      <c r="Z30" s="88">
        <v>0</v>
      </c>
      <c r="AA30" s="88"/>
      <c r="AB30" s="88">
        <v>2</v>
      </c>
      <c r="AC30" s="40">
        <f t="shared" si="2"/>
        <v>136</v>
      </c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2</v>
      </c>
      <c r="J31" s="88">
        <v>0</v>
      </c>
      <c r="K31" s="88">
        <v>0</v>
      </c>
      <c r="L31" s="88">
        <v>0</v>
      </c>
      <c r="M31" s="88">
        <v>1</v>
      </c>
      <c r="N31" s="88">
        <v>0</v>
      </c>
      <c r="O31" s="119">
        <f t="shared" si="1"/>
        <v>3</v>
      </c>
      <c r="P31" s="88">
        <v>3</v>
      </c>
      <c r="Q31" s="88">
        <v>0</v>
      </c>
      <c r="R31" s="88">
        <v>0</v>
      </c>
      <c r="S31" s="88">
        <v>0</v>
      </c>
      <c r="T31" s="119">
        <f t="shared" si="3"/>
        <v>3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 s="40">
        <f t="shared" si="2"/>
        <v>3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119">
        <f t="shared" si="1"/>
        <v>0</v>
      </c>
      <c r="P32" s="88">
        <v>0</v>
      </c>
      <c r="Q32" s="88">
        <v>0</v>
      </c>
      <c r="R32" s="88">
        <v>0</v>
      </c>
      <c r="S32" s="88">
        <v>0</v>
      </c>
      <c r="T32" s="119">
        <f t="shared" si="3"/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2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119">
        <f t="shared" si="1"/>
        <v>0</v>
      </c>
      <c r="P33" s="88"/>
      <c r="Q33" s="88"/>
      <c r="R33" s="88"/>
      <c r="S33" s="88"/>
      <c r="T33" s="119">
        <f t="shared" si="3"/>
        <v>0</v>
      </c>
      <c r="U33" s="88"/>
      <c r="V33" s="89"/>
      <c r="W33" s="89"/>
      <c r="X33" s="88"/>
      <c r="Y33" s="88"/>
      <c r="Z33" s="88"/>
      <c r="AA33" s="88"/>
      <c r="AB33" s="88"/>
      <c r="AC33" s="40">
        <f t="shared" si="2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119">
        <f t="shared" si="1"/>
        <v>0</v>
      </c>
      <c r="P34" s="88">
        <v>0</v>
      </c>
      <c r="Q34" s="88">
        <v>0</v>
      </c>
      <c r="R34" s="88">
        <v>0</v>
      </c>
      <c r="S34" s="88">
        <v>0</v>
      </c>
      <c r="T34" s="119">
        <f t="shared" si="3"/>
        <v>0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0</v>
      </c>
      <c r="AC34" s="40">
        <f t="shared" si="2"/>
        <v>0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2</v>
      </c>
      <c r="J35" s="92">
        <v>12</v>
      </c>
      <c r="K35" s="92">
        <v>6</v>
      </c>
      <c r="L35" s="92">
        <v>3</v>
      </c>
      <c r="M35" s="92">
        <v>9</v>
      </c>
      <c r="N35" s="92">
        <v>0</v>
      </c>
      <c r="O35" s="119">
        <f t="shared" si="1"/>
        <v>32</v>
      </c>
      <c r="P35" s="92">
        <v>16</v>
      </c>
      <c r="Q35" s="92">
        <v>10</v>
      </c>
      <c r="R35" s="92">
        <v>5</v>
      </c>
      <c r="S35" s="92">
        <v>1</v>
      </c>
      <c r="T35" s="119">
        <f t="shared" si="3"/>
        <v>32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144">
        <f t="shared" si="2"/>
        <v>32</v>
      </c>
    </row>
    <row r="36" spans="1:29" ht="12" thickBot="1">
      <c r="A36" s="64" t="s">
        <v>62</v>
      </c>
      <c r="B36" s="88">
        <f aca="true" t="shared" si="4" ref="B36:AB36">SUM(B7:B35)</f>
        <v>1</v>
      </c>
      <c r="C36" s="88">
        <f t="shared" si="4"/>
        <v>2</v>
      </c>
      <c r="D36" s="88">
        <f t="shared" si="4"/>
        <v>2</v>
      </c>
      <c r="E36" s="88">
        <f t="shared" si="4"/>
        <v>0</v>
      </c>
      <c r="F36" s="88">
        <f t="shared" si="4"/>
        <v>1</v>
      </c>
      <c r="G36" s="88">
        <f t="shared" si="4"/>
        <v>0</v>
      </c>
      <c r="H36" s="88">
        <f t="shared" si="4"/>
        <v>6</v>
      </c>
      <c r="I36" s="88">
        <f t="shared" si="4"/>
        <v>162</v>
      </c>
      <c r="J36" s="88">
        <f t="shared" si="4"/>
        <v>453</v>
      </c>
      <c r="K36" s="88">
        <f t="shared" si="4"/>
        <v>220</v>
      </c>
      <c r="L36" s="88">
        <f t="shared" si="4"/>
        <v>147</v>
      </c>
      <c r="M36" s="88">
        <f t="shared" si="4"/>
        <v>841</v>
      </c>
      <c r="N36" s="88">
        <f t="shared" si="4"/>
        <v>0</v>
      </c>
      <c r="O36" s="119">
        <f t="shared" si="4"/>
        <v>1823</v>
      </c>
      <c r="P36" s="88">
        <f t="shared" si="4"/>
        <v>784</v>
      </c>
      <c r="Q36" s="88">
        <f t="shared" si="4"/>
        <v>413</v>
      </c>
      <c r="R36" s="88">
        <f t="shared" si="4"/>
        <v>556</v>
      </c>
      <c r="S36" s="88">
        <f t="shared" si="4"/>
        <v>76</v>
      </c>
      <c r="T36" s="119">
        <f t="shared" si="4"/>
        <v>1829</v>
      </c>
      <c r="U36" s="88">
        <f t="shared" si="4"/>
        <v>0</v>
      </c>
      <c r="V36" s="88">
        <f t="shared" si="4"/>
        <v>2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113</v>
      </c>
      <c r="AB36" s="88">
        <f t="shared" si="4"/>
        <v>63</v>
      </c>
      <c r="AC36" s="144">
        <f t="shared" si="2"/>
        <v>1829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53" t="s">
        <v>2</v>
      </c>
      <c r="U39" s="55"/>
      <c r="W39" s="59" t="s">
        <v>133</v>
      </c>
    </row>
    <row r="40" spans="10:23" ht="12" customHeight="1" thickBot="1">
      <c r="J40" s="36">
        <f>B36+I36</f>
        <v>163</v>
      </c>
      <c r="K40" s="36">
        <f>C36+J36</f>
        <v>455</v>
      </c>
      <c r="L40" s="36">
        <f>D36+K36</f>
        <v>222</v>
      </c>
      <c r="M40" s="36">
        <f>E36+F36+L36+M36</f>
        <v>989</v>
      </c>
      <c r="N40" s="36">
        <f>G36+N36</f>
        <v>0</v>
      </c>
      <c r="O40" s="36">
        <f>SUM(J40:N40)</f>
        <v>1829</v>
      </c>
      <c r="P40" s="36">
        <f>P36</f>
        <v>784</v>
      </c>
      <c r="Q40" s="36">
        <f>Q36</f>
        <v>413</v>
      </c>
      <c r="R40" s="36">
        <f>R36</f>
        <v>556</v>
      </c>
      <c r="S40" s="36">
        <f>S36</f>
        <v>76</v>
      </c>
      <c r="T40" s="156">
        <f>SUM(P40:S40)</f>
        <v>1829</v>
      </c>
      <c r="U40" s="115"/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H44" sqref="H44"/>
    </sheetView>
  </sheetViews>
  <sheetFormatPr defaultColWidth="9.140625" defaultRowHeight="12.75"/>
  <cols>
    <col min="1" max="1" width="10.140625" style="40" customWidth="1"/>
    <col min="2" max="2" width="3.140625" style="40" bestFit="1" customWidth="1"/>
    <col min="3" max="3" width="3.57421875" style="40" bestFit="1" customWidth="1"/>
    <col min="4" max="4" width="4.28125" style="40" bestFit="1" customWidth="1"/>
    <col min="5" max="5" width="4.8515625" style="40" bestFit="1" customWidth="1"/>
    <col min="6" max="6" width="4.421875" style="40" customWidth="1"/>
    <col min="7" max="7" width="3.421875" style="40" bestFit="1" customWidth="1"/>
    <col min="8" max="8" width="5.8515625" style="40" customWidth="1"/>
    <col min="9" max="9" width="3.8515625" style="40" customWidth="1"/>
    <col min="10" max="10" width="4.57421875" style="40" bestFit="1" customWidth="1"/>
    <col min="11" max="11" width="4.00390625" style="40" bestFit="1" customWidth="1"/>
    <col min="12" max="12" width="4.28125" style="40" customWidth="1"/>
    <col min="13" max="13" width="4.8515625" style="40" customWidth="1"/>
    <col min="14" max="14" width="4.140625" style="40" customWidth="1"/>
    <col min="15" max="15" width="6.8515625" style="40" customWidth="1"/>
    <col min="16" max="18" width="3.7109375" style="40" customWidth="1"/>
    <col min="19" max="19" width="4.28125" style="40" customWidth="1"/>
    <col min="20" max="20" width="7.00390625" style="40" customWidth="1"/>
    <col min="21" max="21" width="4.7109375" style="40" customWidth="1"/>
    <col min="22" max="22" width="3.57421875" style="40" customWidth="1"/>
    <col min="23" max="23" width="6.28125" style="40" customWidth="1"/>
    <col min="24" max="24" width="3.57421875" style="40" customWidth="1"/>
    <col min="25" max="25" width="4.28125" style="40" customWidth="1"/>
    <col min="26" max="26" width="3.28125" style="40" customWidth="1"/>
    <col min="27" max="27" width="3.7109375" style="40" customWidth="1"/>
    <col min="28" max="28" width="4.28125" style="40" customWidth="1"/>
    <col min="29" max="16384" width="9.140625" style="40" customWidth="1"/>
  </cols>
  <sheetData>
    <row r="1" spans="1:28" s="37" customFormat="1" ht="11.25">
      <c r="A1" s="37" t="s">
        <v>30</v>
      </c>
      <c r="O1" s="37" t="s">
        <v>61</v>
      </c>
      <c r="P1" s="38">
        <v>7</v>
      </c>
      <c r="R1" s="39"/>
      <c r="W1" s="38"/>
      <c r="X1" s="39"/>
      <c r="Y1" s="39"/>
      <c r="Z1" s="39"/>
      <c r="AA1" s="39"/>
      <c r="AB1" s="39"/>
    </row>
    <row r="2" ht="12" thickBot="1"/>
    <row r="3" spans="1:28" ht="12" thickBot="1">
      <c r="A3" s="41"/>
      <c r="B3" s="313" t="s">
        <v>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 t="s">
        <v>1</v>
      </c>
      <c r="Q3" s="315"/>
      <c r="R3" s="315"/>
      <c r="S3" s="316"/>
      <c r="T3" s="186" t="s">
        <v>2</v>
      </c>
      <c r="U3" s="43" t="s">
        <v>3</v>
      </c>
      <c r="V3" s="9" t="s">
        <v>4</v>
      </c>
      <c r="W3" s="10"/>
      <c r="X3" s="324" t="s">
        <v>5</v>
      </c>
      <c r="Y3" s="325"/>
      <c r="Z3" s="326"/>
      <c r="AA3" s="44" t="s">
        <v>6</v>
      </c>
      <c r="AB3" s="45"/>
    </row>
    <row r="4" spans="1:28" ht="12" thickBot="1">
      <c r="A4" s="34" t="s">
        <v>31</v>
      </c>
      <c r="B4" s="313" t="s">
        <v>7</v>
      </c>
      <c r="C4" s="313"/>
      <c r="D4" s="313"/>
      <c r="E4" s="313"/>
      <c r="F4" s="313"/>
      <c r="G4" s="313"/>
      <c r="H4" s="313"/>
      <c r="I4" s="313" t="s">
        <v>8</v>
      </c>
      <c r="J4" s="313"/>
      <c r="K4" s="313"/>
      <c r="L4" s="313"/>
      <c r="M4" s="313"/>
      <c r="N4" s="327"/>
      <c r="O4" s="46"/>
      <c r="P4" s="317"/>
      <c r="Q4" s="318"/>
      <c r="R4" s="318"/>
      <c r="S4" s="319"/>
      <c r="T4" s="322"/>
      <c r="U4" s="47" t="s">
        <v>9</v>
      </c>
      <c r="V4" s="15"/>
      <c r="W4" s="330" t="s">
        <v>32</v>
      </c>
      <c r="X4" s="48" t="s">
        <v>10</v>
      </c>
      <c r="Y4" s="49"/>
      <c r="Z4" s="50"/>
      <c r="AA4" s="51" t="s">
        <v>11</v>
      </c>
      <c r="AB4" s="52"/>
    </row>
    <row r="5" spans="1:28" ht="12" thickBot="1">
      <c r="A5" s="34"/>
      <c r="B5" s="327" t="s">
        <v>12</v>
      </c>
      <c r="C5" s="328"/>
      <c r="D5" s="328"/>
      <c r="E5" s="328"/>
      <c r="F5" s="328"/>
      <c r="G5" s="328"/>
      <c r="H5" s="329"/>
      <c r="I5" s="327" t="s">
        <v>12</v>
      </c>
      <c r="J5" s="328"/>
      <c r="K5" s="328"/>
      <c r="L5" s="328"/>
      <c r="M5" s="328"/>
      <c r="N5" s="328"/>
      <c r="O5" s="53"/>
      <c r="P5" s="320"/>
      <c r="Q5" s="321"/>
      <c r="R5" s="321"/>
      <c r="S5" s="185"/>
      <c r="T5" s="322"/>
      <c r="U5" s="54" t="s">
        <v>13</v>
      </c>
      <c r="V5" s="23" t="s">
        <v>3</v>
      </c>
      <c r="W5" s="331"/>
      <c r="X5" s="55" t="s">
        <v>3</v>
      </c>
      <c r="Y5" s="56" t="s">
        <v>3</v>
      </c>
      <c r="Z5" s="57" t="s">
        <v>3</v>
      </c>
      <c r="AA5" s="58" t="s">
        <v>14</v>
      </c>
      <c r="AB5" s="58" t="s">
        <v>15</v>
      </c>
    </row>
    <row r="6" spans="1:28" ht="12" thickBot="1">
      <c r="A6" s="35"/>
      <c r="B6" s="42" t="s">
        <v>16</v>
      </c>
      <c r="C6" s="42" t="s">
        <v>20</v>
      </c>
      <c r="D6" s="42" t="s">
        <v>17</v>
      </c>
      <c r="E6" s="42" t="s">
        <v>33</v>
      </c>
      <c r="F6" s="42" t="s">
        <v>34</v>
      </c>
      <c r="G6" s="42" t="s">
        <v>18</v>
      </c>
      <c r="H6" s="59" t="s">
        <v>2</v>
      </c>
      <c r="I6" s="42" t="s">
        <v>19</v>
      </c>
      <c r="J6" s="42" t="s">
        <v>20</v>
      </c>
      <c r="K6" s="42" t="s">
        <v>17</v>
      </c>
      <c r="L6" s="42" t="s">
        <v>33</v>
      </c>
      <c r="M6" s="42" t="s">
        <v>34</v>
      </c>
      <c r="N6" s="42" t="s">
        <v>18</v>
      </c>
      <c r="O6" s="59" t="s">
        <v>2</v>
      </c>
      <c r="P6" s="42" t="s">
        <v>21</v>
      </c>
      <c r="Q6" s="42" t="s">
        <v>22</v>
      </c>
      <c r="R6" s="42" t="s">
        <v>23</v>
      </c>
      <c r="S6" s="42" t="s">
        <v>18</v>
      </c>
      <c r="T6" s="323"/>
      <c r="U6" s="60" t="s">
        <v>24</v>
      </c>
      <c r="V6" s="30"/>
      <c r="W6" s="332"/>
      <c r="X6" s="51" t="s">
        <v>25</v>
      </c>
      <c r="Y6" s="61" t="s">
        <v>26</v>
      </c>
      <c r="Z6" s="61" t="s">
        <v>27</v>
      </c>
      <c r="AA6" s="62" t="s">
        <v>28</v>
      </c>
      <c r="AB6" s="62" t="s">
        <v>29</v>
      </c>
    </row>
    <row r="7" spans="1:29" ht="12" thickBot="1">
      <c r="A7" s="36" t="s">
        <v>35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88">
        <v>0</v>
      </c>
      <c r="J7" s="88">
        <v>1</v>
      </c>
      <c r="K7" s="88">
        <v>1</v>
      </c>
      <c r="L7" s="88">
        <v>0</v>
      </c>
      <c r="M7" s="88">
        <v>1</v>
      </c>
      <c r="N7" s="88">
        <v>0</v>
      </c>
      <c r="O7" s="89">
        <v>3</v>
      </c>
      <c r="P7" s="88">
        <v>3</v>
      </c>
      <c r="Q7" s="88">
        <v>0</v>
      </c>
      <c r="R7" s="88">
        <v>0</v>
      </c>
      <c r="S7" s="88">
        <v>0</v>
      </c>
      <c r="T7" s="89">
        <v>3</v>
      </c>
      <c r="U7" s="88">
        <v>0</v>
      </c>
      <c r="V7" s="89">
        <v>0</v>
      </c>
      <c r="W7" s="89">
        <v>0</v>
      </c>
      <c r="X7" s="88">
        <v>0</v>
      </c>
      <c r="Y7" s="88">
        <v>0</v>
      </c>
      <c r="Z7" s="88">
        <v>0</v>
      </c>
      <c r="AA7" s="88"/>
      <c r="AB7" s="88">
        <v>1</v>
      </c>
      <c r="AC7" s="40">
        <f>P7+Q7+R7+S7</f>
        <v>3</v>
      </c>
    </row>
    <row r="8" spans="1:29" ht="12" thickBot="1">
      <c r="A8" s="36" t="s">
        <v>36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9">
        <v>0</v>
      </c>
      <c r="I8" s="88">
        <v>0</v>
      </c>
      <c r="J8" s="88">
        <v>3</v>
      </c>
      <c r="K8" s="88">
        <v>4</v>
      </c>
      <c r="L8" s="88">
        <v>1</v>
      </c>
      <c r="M8" s="88">
        <v>28</v>
      </c>
      <c r="N8" s="88">
        <v>0</v>
      </c>
      <c r="O8" s="89">
        <v>36</v>
      </c>
      <c r="P8" s="88">
        <v>4</v>
      </c>
      <c r="Q8" s="88">
        <v>5</v>
      </c>
      <c r="R8" s="88">
        <v>27</v>
      </c>
      <c r="S8" s="88">
        <v>0</v>
      </c>
      <c r="T8" s="89">
        <v>36</v>
      </c>
      <c r="U8" s="88">
        <v>0</v>
      </c>
      <c r="V8" s="89">
        <v>0</v>
      </c>
      <c r="W8" s="89">
        <v>0</v>
      </c>
      <c r="X8" s="88">
        <v>0</v>
      </c>
      <c r="Y8" s="88">
        <v>0</v>
      </c>
      <c r="Z8" s="88">
        <v>0</v>
      </c>
      <c r="AA8" s="88">
        <v>15</v>
      </c>
      <c r="AB8" s="88">
        <v>1</v>
      </c>
      <c r="AC8" s="40">
        <f aca="true" t="shared" si="0" ref="AC8:AC36">P8+Q8+R8+S8</f>
        <v>36</v>
      </c>
    </row>
    <row r="9" spans="1:29" ht="12" thickBot="1">
      <c r="A9" s="36" t="s">
        <v>37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6">
        <v>0</v>
      </c>
      <c r="I9" s="75">
        <v>2</v>
      </c>
      <c r="J9" s="75">
        <v>3</v>
      </c>
      <c r="K9" s="75">
        <v>1</v>
      </c>
      <c r="L9" s="75">
        <v>0</v>
      </c>
      <c r="M9" s="75">
        <v>2</v>
      </c>
      <c r="N9" s="75">
        <v>0</v>
      </c>
      <c r="O9" s="76">
        <v>8</v>
      </c>
      <c r="P9" s="75">
        <v>8</v>
      </c>
      <c r="Q9" s="75">
        <v>0</v>
      </c>
      <c r="R9" s="75">
        <v>0</v>
      </c>
      <c r="S9" s="75">
        <v>0</v>
      </c>
      <c r="T9" s="89">
        <v>8</v>
      </c>
      <c r="U9" s="75">
        <v>0</v>
      </c>
      <c r="V9" s="76">
        <v>0</v>
      </c>
      <c r="W9" s="76">
        <v>0</v>
      </c>
      <c r="X9" s="75">
        <v>0</v>
      </c>
      <c r="Y9" s="75">
        <v>0</v>
      </c>
      <c r="Z9" s="75">
        <v>0</v>
      </c>
      <c r="AA9" s="75">
        <v>6</v>
      </c>
      <c r="AB9" s="75">
        <v>2</v>
      </c>
      <c r="AC9" s="40">
        <f t="shared" si="0"/>
        <v>8</v>
      </c>
    </row>
    <row r="10" spans="1:29" ht="12" thickBot="1">
      <c r="A10" s="36" t="s">
        <v>38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8">
        <v>0</v>
      </c>
      <c r="J10" s="88">
        <v>2</v>
      </c>
      <c r="K10" s="88">
        <v>2</v>
      </c>
      <c r="L10" s="88">
        <v>0</v>
      </c>
      <c r="M10" s="88">
        <v>4</v>
      </c>
      <c r="N10" s="88">
        <v>0</v>
      </c>
      <c r="O10" s="89">
        <v>8</v>
      </c>
      <c r="P10" s="88">
        <v>4</v>
      </c>
      <c r="Q10" s="88">
        <v>4</v>
      </c>
      <c r="R10" s="88">
        <v>0</v>
      </c>
      <c r="S10" s="88">
        <v>0</v>
      </c>
      <c r="T10" s="89">
        <v>8</v>
      </c>
      <c r="U10" s="88">
        <v>0</v>
      </c>
      <c r="V10" s="89">
        <v>0</v>
      </c>
      <c r="W10" s="89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 s="40">
        <f t="shared" si="0"/>
        <v>8</v>
      </c>
    </row>
    <row r="11" spans="1:29" ht="12" thickBot="1">
      <c r="A11" s="36" t="s">
        <v>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  <c r="I11" s="88">
        <v>2</v>
      </c>
      <c r="J11" s="88">
        <v>6</v>
      </c>
      <c r="K11" s="88">
        <v>1</v>
      </c>
      <c r="L11" s="88">
        <v>0</v>
      </c>
      <c r="M11" s="88">
        <v>4</v>
      </c>
      <c r="N11" s="88">
        <v>0</v>
      </c>
      <c r="O11" s="89">
        <v>13</v>
      </c>
      <c r="P11" s="88">
        <v>13</v>
      </c>
      <c r="Q11" s="88">
        <v>0</v>
      </c>
      <c r="R11" s="88">
        <v>0</v>
      </c>
      <c r="S11" s="88">
        <v>0</v>
      </c>
      <c r="T11" s="89">
        <v>13</v>
      </c>
      <c r="U11" s="88">
        <v>0</v>
      </c>
      <c r="V11" s="89">
        <v>0</v>
      </c>
      <c r="W11" s="89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</v>
      </c>
      <c r="AC11" s="40">
        <f t="shared" si="0"/>
        <v>13</v>
      </c>
    </row>
    <row r="12" spans="1:29" ht="12" thickBot="1">
      <c r="A12" s="36" t="s">
        <v>40</v>
      </c>
      <c r="B12" s="88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8"/>
      <c r="N12" s="88"/>
      <c r="O12" s="89"/>
      <c r="P12" s="88"/>
      <c r="Q12" s="88"/>
      <c r="R12" s="88"/>
      <c r="S12" s="88"/>
      <c r="T12" s="89"/>
      <c r="U12" s="88"/>
      <c r="V12" s="89"/>
      <c r="W12" s="89"/>
      <c r="X12" s="88"/>
      <c r="Y12" s="88"/>
      <c r="Z12" s="88"/>
      <c r="AA12" s="88"/>
      <c r="AB12" s="88"/>
      <c r="AC12" s="40">
        <f t="shared" si="0"/>
        <v>0</v>
      </c>
    </row>
    <row r="13" spans="1:29" ht="12" thickBot="1">
      <c r="A13" s="36" t="s">
        <v>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6</v>
      </c>
      <c r="J13" s="88">
        <v>33</v>
      </c>
      <c r="K13" s="88">
        <v>3</v>
      </c>
      <c r="L13" s="88">
        <v>5</v>
      </c>
      <c r="M13" s="88">
        <v>56</v>
      </c>
      <c r="N13" s="88"/>
      <c r="O13" s="89">
        <v>103</v>
      </c>
      <c r="P13" s="88">
        <v>40</v>
      </c>
      <c r="Q13" s="88">
        <v>10</v>
      </c>
      <c r="R13" s="88">
        <v>53</v>
      </c>
      <c r="S13" s="88"/>
      <c r="T13" s="89">
        <v>103</v>
      </c>
      <c r="U13" s="88">
        <v>0</v>
      </c>
      <c r="V13" s="89">
        <v>0</v>
      </c>
      <c r="W13" s="89">
        <v>0</v>
      </c>
      <c r="X13" s="88">
        <v>0</v>
      </c>
      <c r="Y13" s="88">
        <v>0</v>
      </c>
      <c r="Z13" s="88">
        <v>0</v>
      </c>
      <c r="AA13" s="88">
        <v>12</v>
      </c>
      <c r="AB13" s="88">
        <v>7</v>
      </c>
      <c r="AC13" s="40">
        <f t="shared" si="0"/>
        <v>103</v>
      </c>
    </row>
    <row r="14" spans="1:29" ht="12" thickBot="1">
      <c r="A14" s="36" t="s">
        <v>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9">
        <v>0</v>
      </c>
      <c r="I14" s="88">
        <v>4</v>
      </c>
      <c r="J14" s="88">
        <v>24</v>
      </c>
      <c r="K14" s="88">
        <v>5</v>
      </c>
      <c r="L14" s="88">
        <v>3</v>
      </c>
      <c r="M14" s="88">
        <v>71</v>
      </c>
      <c r="N14" s="88">
        <v>0</v>
      </c>
      <c r="O14" s="89">
        <v>107</v>
      </c>
      <c r="P14" s="88">
        <v>47</v>
      </c>
      <c r="Q14" s="88">
        <v>15</v>
      </c>
      <c r="R14" s="88">
        <v>45</v>
      </c>
      <c r="S14" s="88">
        <v>0</v>
      </c>
      <c r="T14" s="89">
        <v>107</v>
      </c>
      <c r="U14" s="88">
        <v>0</v>
      </c>
      <c r="V14" s="89">
        <v>0</v>
      </c>
      <c r="W14" s="89">
        <v>0</v>
      </c>
      <c r="X14" s="88">
        <v>0</v>
      </c>
      <c r="Y14" s="88">
        <v>0</v>
      </c>
      <c r="Z14" s="88">
        <v>0</v>
      </c>
      <c r="AA14" s="88"/>
      <c r="AB14" s="88">
        <v>3</v>
      </c>
      <c r="AC14" s="40">
        <f t="shared" si="0"/>
        <v>107</v>
      </c>
    </row>
    <row r="15" spans="1:29" ht="12" thickBot="1">
      <c r="A15" s="36" t="s">
        <v>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9">
        <v>0</v>
      </c>
      <c r="I15" s="88">
        <v>13</v>
      </c>
      <c r="J15" s="88">
        <v>19</v>
      </c>
      <c r="K15" s="88">
        <v>11</v>
      </c>
      <c r="L15" s="88">
        <v>12</v>
      </c>
      <c r="M15" s="88">
        <v>88</v>
      </c>
      <c r="N15" s="88">
        <v>0</v>
      </c>
      <c r="O15" s="89">
        <v>143</v>
      </c>
      <c r="P15" s="88">
        <v>82</v>
      </c>
      <c r="Q15" s="88">
        <v>51</v>
      </c>
      <c r="R15" s="88">
        <v>10</v>
      </c>
      <c r="S15" s="88">
        <v>0</v>
      </c>
      <c r="T15" s="89">
        <v>143</v>
      </c>
      <c r="U15" s="88">
        <v>0</v>
      </c>
      <c r="V15" s="89">
        <v>0</v>
      </c>
      <c r="W15" s="89">
        <v>0</v>
      </c>
      <c r="X15" s="88">
        <v>0</v>
      </c>
      <c r="Y15" s="88">
        <v>0</v>
      </c>
      <c r="Z15" s="88">
        <v>0</v>
      </c>
      <c r="AA15" s="88"/>
      <c r="AB15" s="88">
        <v>2</v>
      </c>
      <c r="AC15" s="40">
        <f t="shared" si="0"/>
        <v>143</v>
      </c>
    </row>
    <row r="16" spans="1:29" ht="12" thickBot="1">
      <c r="A16" s="36" t="s">
        <v>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  <c r="I16" s="88">
        <v>0</v>
      </c>
      <c r="J16" s="88">
        <v>14</v>
      </c>
      <c r="K16" s="88">
        <v>10</v>
      </c>
      <c r="L16" s="88">
        <v>6</v>
      </c>
      <c r="M16" s="88">
        <v>46</v>
      </c>
      <c r="N16" s="88">
        <v>0</v>
      </c>
      <c r="O16" s="89">
        <v>76</v>
      </c>
      <c r="P16" s="88">
        <v>19</v>
      </c>
      <c r="Q16" s="88">
        <v>10</v>
      </c>
      <c r="R16" s="88">
        <v>47</v>
      </c>
      <c r="S16" s="88">
        <v>0</v>
      </c>
      <c r="T16" s="89">
        <v>76</v>
      </c>
      <c r="U16" s="88">
        <v>0</v>
      </c>
      <c r="V16" s="89">
        <v>0</v>
      </c>
      <c r="W16" s="89">
        <v>0</v>
      </c>
      <c r="X16" s="88">
        <v>0</v>
      </c>
      <c r="Y16" s="88">
        <v>0</v>
      </c>
      <c r="Z16" s="88">
        <v>0</v>
      </c>
      <c r="AA16" s="88"/>
      <c r="AB16" s="88">
        <v>2</v>
      </c>
      <c r="AC16" s="40">
        <f t="shared" si="0"/>
        <v>76</v>
      </c>
    </row>
    <row r="17" spans="1:29" ht="12" thickBot="1">
      <c r="A17" s="36" t="s">
        <v>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  <c r="I17" s="88">
        <v>8</v>
      </c>
      <c r="J17" s="88">
        <v>12</v>
      </c>
      <c r="K17" s="88">
        <v>3</v>
      </c>
      <c r="L17" s="88">
        <v>2</v>
      </c>
      <c r="M17" s="88">
        <v>27</v>
      </c>
      <c r="N17" s="88">
        <v>0</v>
      </c>
      <c r="O17" s="89">
        <v>52</v>
      </c>
      <c r="P17" s="88">
        <v>16</v>
      </c>
      <c r="Q17" s="88">
        <v>34</v>
      </c>
      <c r="R17" s="88">
        <v>2</v>
      </c>
      <c r="S17" s="88">
        <v>0</v>
      </c>
      <c r="T17" s="89">
        <v>52</v>
      </c>
      <c r="U17" s="88">
        <v>0</v>
      </c>
      <c r="V17" s="89">
        <v>0</v>
      </c>
      <c r="W17" s="89">
        <v>0</v>
      </c>
      <c r="X17" s="88">
        <v>0</v>
      </c>
      <c r="Y17" s="88">
        <v>0</v>
      </c>
      <c r="Z17" s="88">
        <v>0</v>
      </c>
      <c r="AA17" s="88"/>
      <c r="AB17" s="88">
        <v>1</v>
      </c>
      <c r="AC17" s="40">
        <f t="shared" si="0"/>
        <v>52</v>
      </c>
    </row>
    <row r="18" spans="1:29" ht="12" thickBot="1">
      <c r="A18" s="36" t="s">
        <v>46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  <c r="I18" s="88">
        <v>3</v>
      </c>
      <c r="J18" s="88">
        <v>25</v>
      </c>
      <c r="K18" s="88">
        <v>7</v>
      </c>
      <c r="L18" s="88">
        <v>4</v>
      </c>
      <c r="M18" s="88">
        <v>10</v>
      </c>
      <c r="N18" s="88">
        <v>0</v>
      </c>
      <c r="O18" s="89">
        <v>49</v>
      </c>
      <c r="P18" s="88">
        <v>10</v>
      </c>
      <c r="Q18" s="88">
        <v>9</v>
      </c>
      <c r="R18" s="88">
        <v>13</v>
      </c>
      <c r="S18" s="88">
        <v>17</v>
      </c>
      <c r="T18" s="89">
        <v>49</v>
      </c>
      <c r="U18" s="88">
        <v>0</v>
      </c>
      <c r="V18" s="89">
        <v>0</v>
      </c>
      <c r="W18" s="89">
        <v>0</v>
      </c>
      <c r="X18" s="88">
        <v>0</v>
      </c>
      <c r="Y18" s="88">
        <v>0</v>
      </c>
      <c r="Z18" s="88">
        <v>0</v>
      </c>
      <c r="AA18" s="88"/>
      <c r="AB18" s="88">
        <v>1</v>
      </c>
      <c r="AC18" s="40">
        <f t="shared" si="0"/>
        <v>49</v>
      </c>
    </row>
    <row r="19" spans="1:29" ht="12" thickBot="1">
      <c r="A19" s="36" t="s">
        <v>65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88">
        <v>13</v>
      </c>
      <c r="J19" s="88">
        <v>36</v>
      </c>
      <c r="K19" s="88">
        <v>17</v>
      </c>
      <c r="L19" s="88">
        <v>5</v>
      </c>
      <c r="M19" s="88">
        <v>49</v>
      </c>
      <c r="N19" s="88">
        <v>0</v>
      </c>
      <c r="O19" s="89">
        <v>120</v>
      </c>
      <c r="P19" s="88">
        <v>49</v>
      </c>
      <c r="Q19" s="88">
        <v>4</v>
      </c>
      <c r="R19" s="88">
        <v>15</v>
      </c>
      <c r="S19" s="88">
        <v>52</v>
      </c>
      <c r="T19" s="89">
        <v>120</v>
      </c>
      <c r="U19" s="88">
        <v>0</v>
      </c>
      <c r="V19" s="89">
        <v>0</v>
      </c>
      <c r="W19" s="89">
        <v>0</v>
      </c>
      <c r="X19" s="88">
        <v>0</v>
      </c>
      <c r="Y19" s="88">
        <v>0</v>
      </c>
      <c r="Z19" s="88">
        <v>0</v>
      </c>
      <c r="AA19" s="88">
        <v>29</v>
      </c>
      <c r="AB19" s="88">
        <v>8</v>
      </c>
      <c r="AC19" s="40">
        <f t="shared" si="0"/>
        <v>120</v>
      </c>
    </row>
    <row r="20" spans="1:29" ht="12" thickBot="1">
      <c r="A20" s="36" t="s">
        <v>67</v>
      </c>
      <c r="B20" s="88">
        <v>1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1</v>
      </c>
      <c r="I20" s="88">
        <v>2</v>
      </c>
      <c r="J20" s="88">
        <v>14</v>
      </c>
      <c r="K20" s="88">
        <v>3</v>
      </c>
      <c r="L20" s="88">
        <v>2</v>
      </c>
      <c r="M20" s="88">
        <v>19</v>
      </c>
      <c r="N20" s="88">
        <v>0</v>
      </c>
      <c r="O20" s="89">
        <v>40</v>
      </c>
      <c r="P20" s="88">
        <v>16</v>
      </c>
      <c r="Q20" s="88">
        <v>6</v>
      </c>
      <c r="R20" s="88">
        <v>19</v>
      </c>
      <c r="S20" s="88">
        <v>0</v>
      </c>
      <c r="T20" s="89">
        <v>41</v>
      </c>
      <c r="U20" s="88">
        <v>0</v>
      </c>
      <c r="V20" s="89">
        <v>0</v>
      </c>
      <c r="W20" s="89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 s="40">
        <f t="shared" si="0"/>
        <v>41</v>
      </c>
    </row>
    <row r="21" spans="1:29" ht="12" thickBot="1">
      <c r="A21" s="36" t="s">
        <v>66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18</v>
      </c>
      <c r="J21" s="88">
        <v>49</v>
      </c>
      <c r="K21" s="88">
        <v>19</v>
      </c>
      <c r="L21" s="88">
        <v>2</v>
      </c>
      <c r="M21" s="88">
        <v>100</v>
      </c>
      <c r="N21" s="88">
        <v>0</v>
      </c>
      <c r="O21" s="89">
        <v>188</v>
      </c>
      <c r="P21" s="88">
        <v>140</v>
      </c>
      <c r="Q21" s="88">
        <v>36</v>
      </c>
      <c r="R21" s="88">
        <v>12</v>
      </c>
      <c r="S21" s="88">
        <v>0</v>
      </c>
      <c r="T21" s="89">
        <v>188</v>
      </c>
      <c r="U21" s="88">
        <v>0</v>
      </c>
      <c r="V21" s="89">
        <v>0</v>
      </c>
      <c r="W21" s="89">
        <v>0</v>
      </c>
      <c r="X21" s="88">
        <v>0</v>
      </c>
      <c r="Y21" s="88">
        <v>0</v>
      </c>
      <c r="Z21" s="88">
        <v>0</v>
      </c>
      <c r="AA21" s="88"/>
      <c r="AB21" s="88">
        <v>2</v>
      </c>
      <c r="AC21" s="40">
        <f t="shared" si="0"/>
        <v>188</v>
      </c>
    </row>
    <row r="22" spans="1:29" ht="12" thickBot="1">
      <c r="A22" s="36" t="s">
        <v>47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8">
        <v>0</v>
      </c>
      <c r="J22" s="88">
        <v>1</v>
      </c>
      <c r="K22" s="88">
        <v>0</v>
      </c>
      <c r="L22" s="88">
        <v>1</v>
      </c>
      <c r="M22" s="88">
        <v>13</v>
      </c>
      <c r="N22" s="88">
        <v>0</v>
      </c>
      <c r="O22" s="89">
        <v>15</v>
      </c>
      <c r="P22" s="88">
        <v>0</v>
      </c>
      <c r="Q22" s="88">
        <v>1</v>
      </c>
      <c r="R22" s="88">
        <v>14</v>
      </c>
      <c r="S22" s="88">
        <v>0</v>
      </c>
      <c r="T22" s="89">
        <v>15</v>
      </c>
      <c r="U22" s="88">
        <v>0</v>
      </c>
      <c r="V22" s="89">
        <v>0</v>
      </c>
      <c r="W22" s="89">
        <v>0</v>
      </c>
      <c r="X22" s="88">
        <v>0</v>
      </c>
      <c r="Y22" s="88">
        <v>0</v>
      </c>
      <c r="Z22" s="88">
        <v>0</v>
      </c>
      <c r="AA22" s="88"/>
      <c r="AB22" s="88">
        <v>1</v>
      </c>
      <c r="AC22" s="40">
        <f t="shared" si="0"/>
        <v>15</v>
      </c>
    </row>
    <row r="23" spans="1:29" ht="12" thickBot="1">
      <c r="A23" s="36" t="s">
        <v>48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  <c r="I23" s="88">
        <v>6</v>
      </c>
      <c r="J23" s="88">
        <v>27</v>
      </c>
      <c r="K23" s="88">
        <v>6</v>
      </c>
      <c r="L23" s="88">
        <v>5</v>
      </c>
      <c r="M23" s="88">
        <v>29</v>
      </c>
      <c r="N23" s="88">
        <v>0</v>
      </c>
      <c r="O23" s="89">
        <v>73</v>
      </c>
      <c r="P23" s="88">
        <v>32</v>
      </c>
      <c r="Q23" s="88">
        <v>41</v>
      </c>
      <c r="R23" s="88">
        <v>0</v>
      </c>
      <c r="S23" s="88">
        <v>0</v>
      </c>
      <c r="T23" s="89">
        <v>73</v>
      </c>
      <c r="U23" s="88">
        <v>0</v>
      </c>
      <c r="V23" s="89">
        <v>0</v>
      </c>
      <c r="W23" s="89">
        <v>0</v>
      </c>
      <c r="X23" s="88">
        <v>0</v>
      </c>
      <c r="Y23" s="88">
        <v>0</v>
      </c>
      <c r="Z23" s="88">
        <v>0</v>
      </c>
      <c r="AA23" s="88"/>
      <c r="AB23" s="88">
        <v>3</v>
      </c>
      <c r="AC23" s="40">
        <f t="shared" si="0"/>
        <v>73</v>
      </c>
    </row>
    <row r="24" spans="1:29" ht="12" thickBot="1">
      <c r="A24" s="36" t="s">
        <v>49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  <c r="I24" s="88">
        <v>4</v>
      </c>
      <c r="J24" s="88">
        <v>15</v>
      </c>
      <c r="K24" s="88">
        <v>8</v>
      </c>
      <c r="L24" s="88">
        <v>3</v>
      </c>
      <c r="M24" s="88">
        <v>42</v>
      </c>
      <c r="N24" s="88">
        <v>0</v>
      </c>
      <c r="O24" s="89">
        <v>72</v>
      </c>
      <c r="P24" s="88">
        <v>34</v>
      </c>
      <c r="Q24" s="88">
        <v>36</v>
      </c>
      <c r="R24" s="88">
        <v>2</v>
      </c>
      <c r="S24" s="88">
        <v>0</v>
      </c>
      <c r="T24" s="89">
        <v>72</v>
      </c>
      <c r="U24" s="88">
        <v>0</v>
      </c>
      <c r="V24" s="89">
        <v>0</v>
      </c>
      <c r="W24" s="89">
        <v>0</v>
      </c>
      <c r="X24" s="88">
        <v>0</v>
      </c>
      <c r="Y24" s="88">
        <v>0</v>
      </c>
      <c r="Z24" s="88">
        <v>0</v>
      </c>
      <c r="AA24" s="88"/>
      <c r="AB24" s="88">
        <v>3</v>
      </c>
      <c r="AC24" s="40">
        <f t="shared" si="0"/>
        <v>72</v>
      </c>
    </row>
    <row r="25" spans="1:29" ht="12" thickBot="1">
      <c r="A25" s="36" t="s">
        <v>50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2">
        <v>0</v>
      </c>
      <c r="I25" s="71">
        <v>6</v>
      </c>
      <c r="J25" s="71">
        <v>21</v>
      </c>
      <c r="K25" s="71">
        <v>7</v>
      </c>
      <c r="L25" s="71">
        <v>6</v>
      </c>
      <c r="M25" s="71">
        <v>40</v>
      </c>
      <c r="N25" s="71">
        <v>0</v>
      </c>
      <c r="O25" s="72">
        <v>80</v>
      </c>
      <c r="P25" s="71">
        <v>30</v>
      </c>
      <c r="Q25" s="71">
        <v>25</v>
      </c>
      <c r="R25" s="71">
        <v>25</v>
      </c>
      <c r="S25" s="71">
        <v>0</v>
      </c>
      <c r="T25" s="89">
        <v>80</v>
      </c>
      <c r="U25" s="71">
        <v>0</v>
      </c>
      <c r="V25" s="72">
        <v>0</v>
      </c>
      <c r="W25" s="72">
        <v>0</v>
      </c>
      <c r="X25" s="71">
        <v>0</v>
      </c>
      <c r="Y25" s="71">
        <v>0</v>
      </c>
      <c r="Z25" s="71">
        <v>0</v>
      </c>
      <c r="AA25" s="71"/>
      <c r="AB25" s="71">
        <v>1</v>
      </c>
      <c r="AC25" s="40">
        <f t="shared" si="0"/>
        <v>80</v>
      </c>
    </row>
    <row r="26" spans="1:29" ht="12" thickBot="1">
      <c r="A26" s="36" t="s">
        <v>51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8">
        <v>12</v>
      </c>
      <c r="J26" s="88">
        <v>41</v>
      </c>
      <c r="K26" s="88">
        <v>9</v>
      </c>
      <c r="L26" s="88">
        <v>3</v>
      </c>
      <c r="M26" s="88">
        <v>46</v>
      </c>
      <c r="N26" s="88">
        <v>0</v>
      </c>
      <c r="O26" s="89">
        <v>111</v>
      </c>
      <c r="P26" s="88">
        <v>34</v>
      </c>
      <c r="Q26" s="88">
        <v>17</v>
      </c>
      <c r="R26" s="88">
        <v>31</v>
      </c>
      <c r="S26" s="88">
        <v>29</v>
      </c>
      <c r="T26" s="89">
        <v>111</v>
      </c>
      <c r="U26" s="88">
        <v>0</v>
      </c>
      <c r="V26" s="89">
        <v>0</v>
      </c>
      <c r="W26" s="89">
        <v>0</v>
      </c>
      <c r="X26" s="88">
        <v>0</v>
      </c>
      <c r="Y26" s="88">
        <v>0</v>
      </c>
      <c r="Z26" s="88">
        <v>0</v>
      </c>
      <c r="AA26" s="88">
        <v>13</v>
      </c>
      <c r="AB26" s="88">
        <v>1</v>
      </c>
      <c r="AC26" s="40">
        <f t="shared" si="0"/>
        <v>111</v>
      </c>
    </row>
    <row r="27" spans="1:29" ht="12" thickBot="1">
      <c r="A27" s="36" t="s">
        <v>52</v>
      </c>
      <c r="B27" s="88">
        <v>1</v>
      </c>
      <c r="C27" s="88">
        <v>0</v>
      </c>
      <c r="D27" s="88">
        <v>0</v>
      </c>
      <c r="E27" s="88">
        <v>0</v>
      </c>
      <c r="F27" s="88">
        <v>1</v>
      </c>
      <c r="G27" s="88">
        <v>0</v>
      </c>
      <c r="H27" s="89">
        <v>2</v>
      </c>
      <c r="I27" s="88">
        <v>15</v>
      </c>
      <c r="J27" s="88">
        <v>66</v>
      </c>
      <c r="K27" s="88">
        <v>29</v>
      </c>
      <c r="L27" s="88">
        <v>10</v>
      </c>
      <c r="M27" s="88">
        <v>70</v>
      </c>
      <c r="N27" s="88">
        <v>0</v>
      </c>
      <c r="O27" s="89">
        <v>190</v>
      </c>
      <c r="P27" s="88">
        <v>96</v>
      </c>
      <c r="Q27" s="88">
        <v>33</v>
      </c>
      <c r="R27" s="88">
        <v>63</v>
      </c>
      <c r="S27" s="88">
        <v>0</v>
      </c>
      <c r="T27" s="89">
        <v>192</v>
      </c>
      <c r="U27" s="88">
        <v>0</v>
      </c>
      <c r="V27" s="89">
        <v>0</v>
      </c>
      <c r="W27" s="89">
        <v>0</v>
      </c>
      <c r="X27" s="88">
        <v>0</v>
      </c>
      <c r="Y27" s="88">
        <v>0</v>
      </c>
      <c r="Z27" s="88">
        <v>0</v>
      </c>
      <c r="AA27" s="88">
        <v>24</v>
      </c>
      <c r="AB27" s="88">
        <v>5</v>
      </c>
      <c r="AC27" s="40">
        <f t="shared" si="0"/>
        <v>192</v>
      </c>
    </row>
    <row r="28" spans="1:29" ht="12" thickBot="1">
      <c r="A28" s="36" t="s">
        <v>53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88">
        <v>8</v>
      </c>
      <c r="J28" s="88">
        <v>24</v>
      </c>
      <c r="K28" s="88">
        <v>7</v>
      </c>
      <c r="L28" s="88">
        <v>2</v>
      </c>
      <c r="M28" s="88">
        <v>25</v>
      </c>
      <c r="N28" s="88">
        <v>0</v>
      </c>
      <c r="O28" s="89">
        <v>66</v>
      </c>
      <c r="P28" s="88">
        <v>24</v>
      </c>
      <c r="Q28" s="88">
        <v>7</v>
      </c>
      <c r="R28" s="88">
        <v>33</v>
      </c>
      <c r="S28" s="88">
        <v>2</v>
      </c>
      <c r="T28" s="89">
        <v>66</v>
      </c>
      <c r="U28" s="88">
        <v>0</v>
      </c>
      <c r="V28" s="89">
        <v>0</v>
      </c>
      <c r="W28" s="89">
        <v>0</v>
      </c>
      <c r="X28" s="88">
        <v>0</v>
      </c>
      <c r="Y28" s="88">
        <v>0</v>
      </c>
      <c r="Z28" s="88">
        <v>0</v>
      </c>
      <c r="AA28" s="88"/>
      <c r="AB28" s="88">
        <v>3</v>
      </c>
      <c r="AC28" s="40">
        <f t="shared" si="0"/>
        <v>66</v>
      </c>
    </row>
    <row r="29" spans="1:29" ht="12" thickBot="1">
      <c r="A29" s="36" t="s">
        <v>54</v>
      </c>
      <c r="B29" s="88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/>
      <c r="N29" s="88"/>
      <c r="O29" s="89"/>
      <c r="P29" s="88"/>
      <c r="Q29" s="88"/>
      <c r="R29" s="88"/>
      <c r="S29" s="88"/>
      <c r="T29" s="89"/>
      <c r="U29" s="88"/>
      <c r="V29" s="89"/>
      <c r="W29" s="89"/>
      <c r="X29" s="88"/>
      <c r="Y29" s="88"/>
      <c r="Z29" s="88"/>
      <c r="AA29" s="88"/>
      <c r="AB29" s="88"/>
      <c r="AC29" s="40">
        <f t="shared" si="0"/>
        <v>0</v>
      </c>
    </row>
    <row r="30" spans="1:33" ht="13.5" thickBot="1">
      <c r="A30" s="36" t="s">
        <v>55</v>
      </c>
      <c r="B30" s="142">
        <v>2</v>
      </c>
      <c r="C30" s="142">
        <v>1</v>
      </c>
      <c r="D30" s="142">
        <v>0</v>
      </c>
      <c r="E30" s="142">
        <v>0</v>
      </c>
      <c r="F30" s="142">
        <v>0</v>
      </c>
      <c r="G30" s="142">
        <v>0</v>
      </c>
      <c r="H30" s="143">
        <v>3</v>
      </c>
      <c r="I30" s="142">
        <v>23</v>
      </c>
      <c r="J30" s="142">
        <v>52</v>
      </c>
      <c r="K30" s="142">
        <v>15</v>
      </c>
      <c r="L30" s="142">
        <v>8</v>
      </c>
      <c r="M30" s="142">
        <v>28</v>
      </c>
      <c r="N30" s="142">
        <v>0</v>
      </c>
      <c r="O30" s="143">
        <v>126</v>
      </c>
      <c r="P30" s="142">
        <v>94</v>
      </c>
      <c r="Q30" s="142">
        <v>8</v>
      </c>
      <c r="R30" s="142">
        <v>26</v>
      </c>
      <c r="S30" s="142">
        <v>1</v>
      </c>
      <c r="T30" s="143">
        <v>129</v>
      </c>
      <c r="U30" s="142">
        <v>0</v>
      </c>
      <c r="V30" s="143">
        <v>0</v>
      </c>
      <c r="W30" s="143">
        <v>0</v>
      </c>
      <c r="X30" s="142">
        <v>0</v>
      </c>
      <c r="Y30" s="142">
        <v>0</v>
      </c>
      <c r="Z30" s="142">
        <v>0</v>
      </c>
      <c r="AA30" s="142"/>
      <c r="AB30" s="142">
        <v>2</v>
      </c>
      <c r="AC30" s="144">
        <f t="shared" si="0"/>
        <v>129</v>
      </c>
      <c r="AE30" s="141"/>
      <c r="AF30" s="141"/>
      <c r="AG30" s="141"/>
    </row>
    <row r="31" spans="1:29" ht="12" thickBot="1">
      <c r="A31" s="36" t="s">
        <v>56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88">
        <v>0</v>
      </c>
      <c r="J31" s="88">
        <v>1</v>
      </c>
      <c r="K31" s="88">
        <v>0</v>
      </c>
      <c r="L31" s="88">
        <v>0</v>
      </c>
      <c r="M31" s="88">
        <v>1</v>
      </c>
      <c r="N31" s="88">
        <v>0</v>
      </c>
      <c r="O31" s="89">
        <v>2</v>
      </c>
      <c r="P31" s="88">
        <v>2</v>
      </c>
      <c r="Q31" s="88">
        <v>0</v>
      </c>
      <c r="R31" s="88">
        <v>0</v>
      </c>
      <c r="S31" s="88">
        <v>0</v>
      </c>
      <c r="T31" s="89">
        <v>2</v>
      </c>
      <c r="U31" s="88">
        <v>0</v>
      </c>
      <c r="V31" s="89">
        <v>0</v>
      </c>
      <c r="W31" s="89">
        <v>0</v>
      </c>
      <c r="X31" s="88">
        <v>0</v>
      </c>
      <c r="Y31" s="88">
        <v>0</v>
      </c>
      <c r="Z31" s="88">
        <v>0</v>
      </c>
      <c r="AA31" s="88"/>
      <c r="AB31" s="88">
        <v>2</v>
      </c>
      <c r="AC31" s="40">
        <f t="shared" si="0"/>
        <v>2</v>
      </c>
    </row>
    <row r="32" spans="1:29" ht="12" thickBot="1">
      <c r="A32" s="36" t="s">
        <v>57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9">
        <v>0</v>
      </c>
      <c r="P32" s="88">
        <v>0</v>
      </c>
      <c r="Q32" s="88">
        <v>0</v>
      </c>
      <c r="R32" s="88">
        <v>0</v>
      </c>
      <c r="S32" s="88">
        <v>0</v>
      </c>
      <c r="T32" s="89">
        <v>0</v>
      </c>
      <c r="U32" s="88">
        <v>0</v>
      </c>
      <c r="V32" s="89">
        <v>0</v>
      </c>
      <c r="W32" s="89">
        <v>0</v>
      </c>
      <c r="X32" s="88">
        <v>0</v>
      </c>
      <c r="Y32" s="88">
        <v>0</v>
      </c>
      <c r="Z32" s="88">
        <v>0</v>
      </c>
      <c r="AA32" s="88">
        <v>12</v>
      </c>
      <c r="AB32" s="88">
        <v>0</v>
      </c>
      <c r="AC32" s="40">
        <f t="shared" si="0"/>
        <v>0</v>
      </c>
    </row>
    <row r="33" spans="1:29" ht="12" thickBot="1">
      <c r="A33" s="36" t="s">
        <v>58</v>
      </c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8"/>
      <c r="M33" s="88"/>
      <c r="N33" s="88"/>
      <c r="O33" s="89"/>
      <c r="P33" s="88"/>
      <c r="Q33" s="88"/>
      <c r="R33" s="88"/>
      <c r="S33" s="88"/>
      <c r="T33" s="89"/>
      <c r="U33" s="88"/>
      <c r="V33" s="89"/>
      <c r="W33" s="89"/>
      <c r="X33" s="88"/>
      <c r="Y33" s="88"/>
      <c r="Z33" s="88"/>
      <c r="AA33" s="88"/>
      <c r="AB33" s="88"/>
      <c r="AC33" s="40">
        <f t="shared" si="0"/>
        <v>0</v>
      </c>
    </row>
    <row r="34" spans="1:29" ht="12" thickBot="1">
      <c r="A34" s="36" t="s">
        <v>59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2</v>
      </c>
      <c r="O34" s="89">
        <v>2</v>
      </c>
      <c r="P34" s="88">
        <v>2</v>
      </c>
      <c r="Q34" s="88">
        <v>0</v>
      </c>
      <c r="R34" s="88">
        <v>0</v>
      </c>
      <c r="S34" s="88">
        <v>0</v>
      </c>
      <c r="T34" s="89">
        <v>2</v>
      </c>
      <c r="U34" s="88">
        <v>0</v>
      </c>
      <c r="V34" s="89">
        <v>0</v>
      </c>
      <c r="W34" s="89">
        <v>0</v>
      </c>
      <c r="X34" s="88">
        <v>0</v>
      </c>
      <c r="Y34" s="88">
        <v>0</v>
      </c>
      <c r="Z34" s="88">
        <v>0</v>
      </c>
      <c r="AA34" s="88"/>
      <c r="AB34" s="88">
        <v>2</v>
      </c>
      <c r="AC34" s="40">
        <f t="shared" si="0"/>
        <v>2</v>
      </c>
    </row>
    <row r="35" spans="1:29" ht="12" thickBot="1">
      <c r="A35" s="36" t="s">
        <v>60</v>
      </c>
      <c r="B35" s="88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0</v>
      </c>
      <c r="J35" s="92">
        <v>2</v>
      </c>
      <c r="K35" s="92">
        <v>1</v>
      </c>
      <c r="L35" s="92">
        <v>1</v>
      </c>
      <c r="M35" s="92">
        <v>0</v>
      </c>
      <c r="N35" s="92">
        <v>0</v>
      </c>
      <c r="O35" s="93">
        <v>4</v>
      </c>
      <c r="P35" s="92">
        <v>4</v>
      </c>
      <c r="Q35" s="92">
        <v>0</v>
      </c>
      <c r="R35" s="92">
        <v>0</v>
      </c>
      <c r="S35" s="92">
        <v>0</v>
      </c>
      <c r="T35" s="89">
        <v>4</v>
      </c>
      <c r="U35" s="92">
        <v>0</v>
      </c>
      <c r="V35" s="93">
        <v>0</v>
      </c>
      <c r="W35" s="93">
        <v>0</v>
      </c>
      <c r="X35" s="92">
        <v>0</v>
      </c>
      <c r="Y35" s="92">
        <v>0</v>
      </c>
      <c r="Z35" s="92">
        <v>0</v>
      </c>
      <c r="AA35" s="92"/>
      <c r="AB35" s="92">
        <v>4</v>
      </c>
      <c r="AC35" s="40">
        <f t="shared" si="0"/>
        <v>4</v>
      </c>
    </row>
    <row r="36" spans="1:29" ht="12" thickBot="1">
      <c r="A36" s="64" t="s">
        <v>62</v>
      </c>
      <c r="B36" s="88">
        <f>SUM(B7:B35)</f>
        <v>4</v>
      </c>
      <c r="C36" s="88">
        <f aca="true" t="shared" si="1" ref="C36:AB36">SUM(C7:C35)</f>
        <v>1</v>
      </c>
      <c r="D36" s="88">
        <f t="shared" si="1"/>
        <v>0</v>
      </c>
      <c r="E36" s="88">
        <f t="shared" si="1"/>
        <v>0</v>
      </c>
      <c r="F36" s="88">
        <f t="shared" si="1"/>
        <v>1</v>
      </c>
      <c r="G36" s="88">
        <f t="shared" si="1"/>
        <v>0</v>
      </c>
      <c r="H36" s="88">
        <f t="shared" si="1"/>
        <v>6</v>
      </c>
      <c r="I36" s="88">
        <f t="shared" si="1"/>
        <v>145</v>
      </c>
      <c r="J36" s="88">
        <f t="shared" si="1"/>
        <v>491</v>
      </c>
      <c r="K36" s="88">
        <f t="shared" si="1"/>
        <v>169</v>
      </c>
      <c r="L36" s="88">
        <f t="shared" si="1"/>
        <v>81</v>
      </c>
      <c r="M36" s="88">
        <f t="shared" si="1"/>
        <v>799</v>
      </c>
      <c r="N36" s="88">
        <f t="shared" si="1"/>
        <v>2</v>
      </c>
      <c r="O36" s="88">
        <f t="shared" si="1"/>
        <v>1687</v>
      </c>
      <c r="P36" s="88">
        <f t="shared" si="1"/>
        <v>803</v>
      </c>
      <c r="Q36" s="88">
        <f t="shared" si="1"/>
        <v>352</v>
      </c>
      <c r="R36" s="88">
        <f t="shared" si="1"/>
        <v>437</v>
      </c>
      <c r="S36" s="88">
        <f t="shared" si="1"/>
        <v>101</v>
      </c>
      <c r="T36" s="88">
        <f t="shared" si="1"/>
        <v>1693</v>
      </c>
      <c r="U36" s="88">
        <f t="shared" si="1"/>
        <v>0</v>
      </c>
      <c r="V36" s="88">
        <f t="shared" si="1"/>
        <v>0</v>
      </c>
      <c r="W36" s="88">
        <f t="shared" si="1"/>
        <v>0</v>
      </c>
      <c r="X36" s="88">
        <f t="shared" si="1"/>
        <v>0</v>
      </c>
      <c r="Y36" s="88">
        <f t="shared" si="1"/>
        <v>0</v>
      </c>
      <c r="Z36" s="88">
        <f t="shared" si="1"/>
        <v>0</v>
      </c>
      <c r="AA36" s="88">
        <f t="shared" si="1"/>
        <v>111</v>
      </c>
      <c r="AB36" s="88">
        <f t="shared" si="1"/>
        <v>63</v>
      </c>
      <c r="AC36" s="40">
        <f t="shared" si="0"/>
        <v>1693</v>
      </c>
    </row>
    <row r="38" ht="12" thickBot="1"/>
    <row r="39" spans="10:23" ht="12" customHeight="1" thickBot="1">
      <c r="J39" s="153" t="s">
        <v>19</v>
      </c>
      <c r="K39" s="153" t="s">
        <v>20</v>
      </c>
      <c r="L39" s="153" t="s">
        <v>17</v>
      </c>
      <c r="M39" s="153" t="s">
        <v>132</v>
      </c>
      <c r="N39" s="153" t="s">
        <v>18</v>
      </c>
      <c r="O39" s="153" t="s">
        <v>2</v>
      </c>
      <c r="P39" s="153" t="s">
        <v>21</v>
      </c>
      <c r="Q39" s="153" t="s">
        <v>22</v>
      </c>
      <c r="R39" s="153" t="s">
        <v>23</v>
      </c>
      <c r="S39" s="153" t="s">
        <v>18</v>
      </c>
      <c r="T39" s="165" t="s">
        <v>2</v>
      </c>
      <c r="U39" s="164"/>
      <c r="W39" s="59" t="s">
        <v>133</v>
      </c>
    </row>
    <row r="40" spans="10:23" ht="12" customHeight="1" thickBot="1">
      <c r="J40" s="36">
        <f>B36+I36</f>
        <v>149</v>
      </c>
      <c r="K40" s="36">
        <f>C36+J36</f>
        <v>492</v>
      </c>
      <c r="L40" s="36">
        <f>D36+K36</f>
        <v>169</v>
      </c>
      <c r="M40" s="36">
        <f>E36+F36+L36+M36</f>
        <v>881</v>
      </c>
      <c r="N40" s="36">
        <f>G36+N36</f>
        <v>2</v>
      </c>
      <c r="O40" s="36">
        <f>SUM(J40:N40)</f>
        <v>1693</v>
      </c>
      <c r="P40" s="36">
        <f>P36</f>
        <v>803</v>
      </c>
      <c r="Q40" s="36">
        <f>Q36</f>
        <v>352</v>
      </c>
      <c r="R40" s="36">
        <f>R36</f>
        <v>437</v>
      </c>
      <c r="S40" s="36">
        <f>S36</f>
        <v>101</v>
      </c>
      <c r="T40" s="113">
        <f>SUM(P40:S40)</f>
        <v>1693</v>
      </c>
      <c r="W40" s="36">
        <f>$AB$36</f>
        <v>63</v>
      </c>
    </row>
  </sheetData>
  <sheetProtection/>
  <mergeCells count="9">
    <mergeCell ref="B3:O3"/>
    <mergeCell ref="P3:S5"/>
    <mergeCell ref="T3:T6"/>
    <mergeCell ref="X3:Z3"/>
    <mergeCell ref="B4:H4"/>
    <mergeCell ref="I4:N4"/>
    <mergeCell ref="B5:H5"/>
    <mergeCell ref="I5:N5"/>
    <mergeCell ref="W4:W6"/>
  </mergeCells>
  <printOptions/>
  <pageMargins left="0.75" right="0.75" top="1" bottom="1" header="0.492125985" footer="0.492125985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DTAA</dc:creator>
  <cp:keywords/>
  <dc:description/>
  <cp:lastModifiedBy>user</cp:lastModifiedBy>
  <cp:lastPrinted>2008-03-11T16:59:10Z</cp:lastPrinted>
  <dcterms:created xsi:type="dcterms:W3CDTF">2003-11-24T13:32:37Z</dcterms:created>
  <dcterms:modified xsi:type="dcterms:W3CDTF">2009-02-07T11:51:34Z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-545223753</vt:i4>
  </property>
  <property fmtid="{D5CDD505-2E9C-101B-9397-08002B2CF9AE}" pid="3" name="_EmailSubject">
    <vt:lpwstr>instruções de envio de dados de MDDA para 2005</vt:lpwstr>
  </property>
  <property fmtid="{D5CDD505-2E9C-101B-9397-08002B2CF9AE}" pid="4" name="_AuthorEmail">
    <vt:lpwstr>miya@PREFEITURA.SP.GOV.BR</vt:lpwstr>
  </property>
  <property fmtid="{D5CDD505-2E9C-101B-9397-08002B2CF9AE}" pid="5" name="_AuthorEmailDisplayName">
    <vt:lpwstr>Suely Miya S. Rollemberg Albuquerque</vt:lpwstr>
  </property>
  <property fmtid="{D5CDD505-2E9C-101B-9397-08002B2CF9AE}" pid="6" name="_ReviewingToolsShownOnce">
    <vt:lpwstr/>
  </property>
</Properties>
</file>