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tabRatio="602" activeTab="0"/>
  </bookViews>
  <sheets>
    <sheet name="DIR XX" sheetId="1" r:id="rId1"/>
    <sheet name="Casos SE" sheetId="2" r:id="rId2"/>
    <sheet name="FET trim" sheetId="3" r:id="rId3"/>
    <sheet name="Fet%" sheetId="4" r:id="rId4"/>
    <sheet name="%Plano" sheetId="5" r:id="rId5"/>
    <sheet name="Plano" sheetId="6" r:id="rId6"/>
    <sheet name="Munic 1" sheetId="7" r:id="rId7"/>
    <sheet name="Munic 2" sheetId="8" r:id="rId8"/>
    <sheet name="Munic 3" sheetId="9" r:id="rId9"/>
    <sheet name="Munic 4" sheetId="10" r:id="rId10"/>
    <sheet name="Munic 5" sheetId="11" r:id="rId11"/>
    <sheet name="Plan2" sheetId="12" r:id="rId12"/>
    <sheet name="Plan3" sheetId="13" r:id="rId13"/>
  </sheets>
  <definedNames/>
  <calcPr fullCalcOnLoad="1"/>
</workbook>
</file>

<file path=xl/sharedStrings.xml><?xml version="1.0" encoding="utf-8"?>
<sst xmlns="http://schemas.openxmlformats.org/spreadsheetml/2006/main" count="223" uniqueCount="107">
  <si>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</si>
  <si>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</si>
  <si>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</si>
  <si>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</si>
  <si>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</si>
  <si>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</si>
  <si>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</si>
  <si>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</si>
  <si>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</si>
  <si>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</si>
  <si>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</si>
  <si>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</si>
  <si>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</si>
  <si>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</si>
  <si>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</si>
  <si>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</si>
  <si>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</si>
  <si>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</si>
  <si>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</si>
  <si>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</si>
  <si>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</si>
  <si>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</si>
  <si>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</si>
  <si>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</si>
  <si>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</si>
  <si>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</si>
  <si>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</si>
  <si>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</si>
  <si>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</si>
  <si>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</si>
  <si>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</si>
  <si>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</si>
  <si>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</si>
  <si>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</si>
  <si>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</si>
  <si>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</si>
  <si>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</si>
  <si>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</si>
  <si>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</si>
  <si>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</si>
  <si>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</si>
  <si>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</si>
  <si>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</si>
  <si>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</si>
  <si>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</si>
  <si>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</si>
  <si>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</si>
  <si>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</si>
  <si>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</si>
  <si>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</si>
  <si>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</si>
  <si>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</si>
  <si>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</si>
  <si>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</si>
  <si>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</si>
  <si>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</si>
  <si>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</si>
  <si>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</si>
  <si>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</si>
  <si>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</si>
  <si>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</si>
  <si>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XX</t>
  </si>
  <si>
    <t>DIR XX São João da Boa vista</t>
  </si>
  <si>
    <t>Aguaí</t>
  </si>
  <si>
    <t xml:space="preserve">Águas da Prata </t>
  </si>
  <si>
    <t>Caconde</t>
  </si>
  <si>
    <t>Casa Branca</t>
  </si>
  <si>
    <t>Divinolândia</t>
  </si>
  <si>
    <t>Espírito Santo do Pinhal</t>
  </si>
  <si>
    <t>Estiva Gerbi</t>
  </si>
  <si>
    <t>Itapira</t>
  </si>
  <si>
    <t>Itobi</t>
  </si>
  <si>
    <t>Mococa</t>
  </si>
  <si>
    <t>Mogi-Guaçu</t>
  </si>
  <si>
    <t>Mogi-Mirim</t>
  </si>
  <si>
    <t>Santa Cruz das Palmeiras</t>
  </si>
  <si>
    <t>Santo Antônio do Jardim</t>
  </si>
  <si>
    <t>São João da Boa Vista</t>
  </si>
  <si>
    <t>São José do Rio Pardo</t>
  </si>
  <si>
    <t>São Sebastião da Grama</t>
  </si>
  <si>
    <t>Tambaú</t>
  </si>
  <si>
    <t>Tapiratiba</t>
  </si>
  <si>
    <t>Vargem Grande do Sul</t>
  </si>
  <si>
    <t>Total</t>
  </si>
  <si>
    <t>AGUAÍ</t>
  </si>
  <si>
    <t>A.PRATA</t>
  </si>
  <si>
    <t>CACONDE</t>
  </si>
  <si>
    <t>C.BRANCA</t>
  </si>
  <si>
    <t>DIVINOLANDIA</t>
  </si>
  <si>
    <t>ESTIVA GERBI</t>
  </si>
  <si>
    <t>ITAPIRA</t>
  </si>
  <si>
    <t>ITOBI</t>
  </si>
  <si>
    <t>MOCOCA</t>
  </si>
  <si>
    <t>M.GUAÇU</t>
  </si>
  <si>
    <t>M.MIRIM</t>
  </si>
  <si>
    <t>S.C.PALMEIRAS</t>
  </si>
  <si>
    <t>S.A.JARDIM</t>
  </si>
  <si>
    <t>S.J.BOA VISTA</t>
  </si>
  <si>
    <t>S.J.RIO PARDO</t>
  </si>
  <si>
    <t>S.S.GRAMA</t>
  </si>
  <si>
    <t>TAMBAU</t>
  </si>
  <si>
    <t>TAPIRATIBA</t>
  </si>
  <si>
    <t>V.GDE SUL</t>
  </si>
  <si>
    <t>total</t>
  </si>
  <si>
    <t>ANO:2005</t>
  </si>
  <si>
    <t>MDDA ANO 2006</t>
  </si>
  <si>
    <t>DIR XX São João da Boa Vista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</si>
</sst>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0" fillId="0" borderId="38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9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3" xfId="0" applyFont="1" applyBorder="1" applyAlignment="1">
      <alignment/>
    </xf>
    <xf numFmtId="170" fontId="0" fillId="0" borderId="24" xfId="0" applyNumberForma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1" fillId="0" borderId="34" xfId="0" applyFont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7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MDDA: casos de diarréia notificados por semana epiddemiológica,
 DIR XX, S. João da B. Vista,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XX'!$B$33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XX'!$C$33:$BB$33</c:f>
              <c:numCache>
                <c:ptCount val="52"/>
                <c:pt idx="0">
                  <c:v>449</c:v>
                </c:pt>
                <c:pt idx="1">
                  <c:v>439</c:v>
                </c:pt>
                <c:pt idx="2">
                  <c:v>461</c:v>
                </c:pt>
                <c:pt idx="3">
                  <c:v>540</c:v>
                </c:pt>
                <c:pt idx="4">
                  <c:v>419</c:v>
                </c:pt>
                <c:pt idx="5">
                  <c:v>467</c:v>
                </c:pt>
                <c:pt idx="6">
                  <c:v>370</c:v>
                </c:pt>
                <c:pt idx="7">
                  <c:v>246</c:v>
                </c:pt>
                <c:pt idx="8">
                  <c:v>548</c:v>
                </c:pt>
                <c:pt idx="9">
                  <c:v>433</c:v>
                </c:pt>
                <c:pt idx="10">
                  <c:v>460</c:v>
                </c:pt>
                <c:pt idx="11">
                  <c:v>353</c:v>
                </c:pt>
                <c:pt idx="12">
                  <c:v>412</c:v>
                </c:pt>
                <c:pt idx="13">
                  <c:v>293</c:v>
                </c:pt>
                <c:pt idx="14">
                  <c:v>322</c:v>
                </c:pt>
                <c:pt idx="15">
                  <c:v>338</c:v>
                </c:pt>
                <c:pt idx="16">
                  <c:v>471</c:v>
                </c:pt>
                <c:pt idx="17">
                  <c:v>351</c:v>
                </c:pt>
                <c:pt idx="18">
                  <c:v>489</c:v>
                </c:pt>
                <c:pt idx="19">
                  <c:v>480</c:v>
                </c:pt>
                <c:pt idx="20">
                  <c:v>479</c:v>
                </c:pt>
                <c:pt idx="21">
                  <c:v>416</c:v>
                </c:pt>
                <c:pt idx="22">
                  <c:v>462</c:v>
                </c:pt>
                <c:pt idx="23">
                  <c:v>476</c:v>
                </c:pt>
                <c:pt idx="24">
                  <c:v>428</c:v>
                </c:pt>
                <c:pt idx="25">
                  <c:v>500</c:v>
                </c:pt>
                <c:pt idx="26">
                  <c:v>625</c:v>
                </c:pt>
                <c:pt idx="27">
                  <c:v>587</c:v>
                </c:pt>
                <c:pt idx="28">
                  <c:v>788</c:v>
                </c:pt>
                <c:pt idx="29">
                  <c:v>1036</c:v>
                </c:pt>
                <c:pt idx="30">
                  <c:v>1311</c:v>
                </c:pt>
                <c:pt idx="31">
                  <c:v>1284</c:v>
                </c:pt>
                <c:pt idx="32">
                  <c:v>1824</c:v>
                </c:pt>
                <c:pt idx="33">
                  <c:v>1719</c:v>
                </c:pt>
                <c:pt idx="34">
                  <c:v>1663</c:v>
                </c:pt>
                <c:pt idx="35">
                  <c:v>1059</c:v>
                </c:pt>
                <c:pt idx="36">
                  <c:v>1304</c:v>
                </c:pt>
                <c:pt idx="37">
                  <c:v>1168</c:v>
                </c:pt>
                <c:pt idx="38">
                  <c:v>941</c:v>
                </c:pt>
                <c:pt idx="39">
                  <c:v>688</c:v>
                </c:pt>
                <c:pt idx="40">
                  <c:v>528</c:v>
                </c:pt>
                <c:pt idx="41">
                  <c:v>433</c:v>
                </c:pt>
                <c:pt idx="42">
                  <c:v>459</c:v>
                </c:pt>
                <c:pt idx="43">
                  <c:v>313</c:v>
                </c:pt>
                <c:pt idx="44">
                  <c:v>440</c:v>
                </c:pt>
                <c:pt idx="45">
                  <c:v>352</c:v>
                </c:pt>
                <c:pt idx="46">
                  <c:v>206</c:v>
                </c:pt>
                <c:pt idx="47">
                  <c:v>454</c:v>
                </c:pt>
                <c:pt idx="48">
                  <c:v>352</c:v>
                </c:pt>
                <c:pt idx="49">
                  <c:v>390</c:v>
                </c:pt>
                <c:pt idx="50">
                  <c:v>381</c:v>
                </c:pt>
                <c:pt idx="51">
                  <c:v>541</c:v>
                </c:pt>
              </c:numCache>
            </c:numRef>
          </c:val>
          <c:smooth val="0"/>
        </c:ser>
        <c:axId val="52363584"/>
        <c:axId val="1510209"/>
      </c:lineChart>
      <c:catAx>
        <c:axId val="52363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0209"/>
        <c:crosses val="autoZero"/>
        <c:auto val="1"/>
        <c:lblOffset val="100"/>
        <c:noMultiLvlLbl val="0"/>
      </c:catAx>
      <c:valAx>
        <c:axId val="1510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63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275"/>
          <c:w val="0.75675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'DIR XX'!$B$28</c:f>
              <c:strCache>
                <c:ptCount val="1"/>
                <c:pt idx="0">
                  <c:v>São José do Rio Pardo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XX'!$C$28:$BB$28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10</c:v>
                </c:pt>
                <c:pt idx="34">
                  <c:v>5</c:v>
                </c:pt>
                <c:pt idx="35">
                  <c:v>0</c:v>
                </c:pt>
                <c:pt idx="36">
                  <c:v>0</c:v>
                </c:pt>
                <c:pt idx="37">
                  <c:v>8</c:v>
                </c:pt>
                <c:pt idx="38">
                  <c:v>5</c:v>
                </c:pt>
                <c:pt idx="39">
                  <c:v>7</c:v>
                </c:pt>
                <c:pt idx="40">
                  <c:v>1</c:v>
                </c:pt>
                <c:pt idx="41">
                  <c:v>4</c:v>
                </c:pt>
                <c:pt idx="42">
                  <c:v>6</c:v>
                </c:pt>
                <c:pt idx="43">
                  <c:v>2</c:v>
                </c:pt>
                <c:pt idx="44">
                  <c:v>4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XX'!$B$29</c:f>
              <c:strCache>
                <c:ptCount val="1"/>
                <c:pt idx="0">
                  <c:v>São Sebastião da Grama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XX'!$C$29:$BB$29</c:f>
              <c:numCache>
                <c:ptCount val="52"/>
                <c:pt idx="0">
                  <c:v>5</c:v>
                </c:pt>
                <c:pt idx="1">
                  <c:v>13</c:v>
                </c:pt>
                <c:pt idx="2">
                  <c:v>7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5</c:v>
                </c:pt>
                <c:pt idx="7">
                  <c:v>7</c:v>
                </c:pt>
                <c:pt idx="8">
                  <c:v>14</c:v>
                </c:pt>
                <c:pt idx="9">
                  <c:v>10</c:v>
                </c:pt>
                <c:pt idx="10">
                  <c:v>14</c:v>
                </c:pt>
                <c:pt idx="11">
                  <c:v>8</c:v>
                </c:pt>
                <c:pt idx="12">
                  <c:v>11</c:v>
                </c:pt>
                <c:pt idx="13">
                  <c:v>9</c:v>
                </c:pt>
                <c:pt idx="14">
                  <c:v>15</c:v>
                </c:pt>
                <c:pt idx="15">
                  <c:v>12</c:v>
                </c:pt>
                <c:pt idx="16">
                  <c:v>9</c:v>
                </c:pt>
                <c:pt idx="17">
                  <c:v>12</c:v>
                </c:pt>
                <c:pt idx="18">
                  <c:v>11</c:v>
                </c:pt>
                <c:pt idx="19">
                  <c:v>13</c:v>
                </c:pt>
                <c:pt idx="20">
                  <c:v>14</c:v>
                </c:pt>
                <c:pt idx="21">
                  <c:v>7</c:v>
                </c:pt>
                <c:pt idx="22">
                  <c:v>13</c:v>
                </c:pt>
                <c:pt idx="23">
                  <c:v>14</c:v>
                </c:pt>
                <c:pt idx="24">
                  <c:v>21</c:v>
                </c:pt>
                <c:pt idx="25">
                  <c:v>14</c:v>
                </c:pt>
                <c:pt idx="26">
                  <c:v>8</c:v>
                </c:pt>
                <c:pt idx="27">
                  <c:v>24</c:v>
                </c:pt>
                <c:pt idx="28">
                  <c:v>19</c:v>
                </c:pt>
                <c:pt idx="29">
                  <c:v>27</c:v>
                </c:pt>
                <c:pt idx="30">
                  <c:v>29</c:v>
                </c:pt>
                <c:pt idx="31">
                  <c:v>51</c:v>
                </c:pt>
                <c:pt idx="32">
                  <c:v>71</c:v>
                </c:pt>
                <c:pt idx="33">
                  <c:v>71</c:v>
                </c:pt>
                <c:pt idx="34">
                  <c:v>42</c:v>
                </c:pt>
                <c:pt idx="35">
                  <c:v>32</c:v>
                </c:pt>
                <c:pt idx="36">
                  <c:v>68</c:v>
                </c:pt>
                <c:pt idx="37">
                  <c:v>46</c:v>
                </c:pt>
                <c:pt idx="38">
                  <c:v>25</c:v>
                </c:pt>
                <c:pt idx="39">
                  <c:v>29</c:v>
                </c:pt>
                <c:pt idx="40">
                  <c:v>28</c:v>
                </c:pt>
                <c:pt idx="41">
                  <c:v>30</c:v>
                </c:pt>
                <c:pt idx="42">
                  <c:v>24</c:v>
                </c:pt>
                <c:pt idx="43">
                  <c:v>8</c:v>
                </c:pt>
                <c:pt idx="44">
                  <c:v>9</c:v>
                </c:pt>
                <c:pt idx="45">
                  <c:v>11</c:v>
                </c:pt>
                <c:pt idx="46">
                  <c:v>12</c:v>
                </c:pt>
                <c:pt idx="47">
                  <c:v>10</c:v>
                </c:pt>
                <c:pt idx="48">
                  <c:v>0</c:v>
                </c:pt>
                <c:pt idx="49">
                  <c:v>9</c:v>
                </c:pt>
                <c:pt idx="50">
                  <c:v>7</c:v>
                </c:pt>
                <c:pt idx="51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XX'!$B$30</c:f>
              <c:strCache>
                <c:ptCount val="1"/>
                <c:pt idx="0">
                  <c:v>Tambaú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XX'!$C$30:$BB$30</c:f>
              <c:numCache>
                <c:ptCount val="52"/>
                <c:pt idx="0">
                  <c:v>18</c:v>
                </c:pt>
                <c:pt idx="1">
                  <c:v>8</c:v>
                </c:pt>
                <c:pt idx="2">
                  <c:v>13</c:v>
                </c:pt>
                <c:pt idx="3">
                  <c:v>7</c:v>
                </c:pt>
                <c:pt idx="4">
                  <c:v>20</c:v>
                </c:pt>
                <c:pt idx="5">
                  <c:v>19</c:v>
                </c:pt>
                <c:pt idx="6">
                  <c:v>13</c:v>
                </c:pt>
                <c:pt idx="7">
                  <c:v>11</c:v>
                </c:pt>
                <c:pt idx="8">
                  <c:v>13</c:v>
                </c:pt>
                <c:pt idx="9">
                  <c:v>10</c:v>
                </c:pt>
                <c:pt idx="10">
                  <c:v>20</c:v>
                </c:pt>
                <c:pt idx="11">
                  <c:v>7</c:v>
                </c:pt>
                <c:pt idx="12">
                  <c:v>11</c:v>
                </c:pt>
                <c:pt idx="13">
                  <c:v>15</c:v>
                </c:pt>
                <c:pt idx="14">
                  <c:v>20</c:v>
                </c:pt>
                <c:pt idx="15">
                  <c:v>12</c:v>
                </c:pt>
                <c:pt idx="16">
                  <c:v>39</c:v>
                </c:pt>
                <c:pt idx="17">
                  <c:v>29</c:v>
                </c:pt>
                <c:pt idx="18">
                  <c:v>56</c:v>
                </c:pt>
                <c:pt idx="19">
                  <c:v>24</c:v>
                </c:pt>
                <c:pt idx="20">
                  <c:v>20</c:v>
                </c:pt>
                <c:pt idx="21">
                  <c:v>10</c:v>
                </c:pt>
                <c:pt idx="22">
                  <c:v>8</c:v>
                </c:pt>
                <c:pt idx="23">
                  <c:v>6</c:v>
                </c:pt>
                <c:pt idx="24">
                  <c:v>11</c:v>
                </c:pt>
                <c:pt idx="25">
                  <c:v>11</c:v>
                </c:pt>
                <c:pt idx="26">
                  <c:v>12</c:v>
                </c:pt>
                <c:pt idx="27">
                  <c:v>5</c:v>
                </c:pt>
                <c:pt idx="28">
                  <c:v>3</c:v>
                </c:pt>
                <c:pt idx="29">
                  <c:v>5</c:v>
                </c:pt>
                <c:pt idx="30">
                  <c:v>1</c:v>
                </c:pt>
                <c:pt idx="31">
                  <c:v>5</c:v>
                </c:pt>
                <c:pt idx="32">
                  <c:v>22</c:v>
                </c:pt>
                <c:pt idx="33">
                  <c:v>17</c:v>
                </c:pt>
                <c:pt idx="34">
                  <c:v>31</c:v>
                </c:pt>
                <c:pt idx="35">
                  <c:v>25</c:v>
                </c:pt>
                <c:pt idx="36">
                  <c:v>26</c:v>
                </c:pt>
                <c:pt idx="37">
                  <c:v>14</c:v>
                </c:pt>
                <c:pt idx="38">
                  <c:v>16</c:v>
                </c:pt>
                <c:pt idx="39">
                  <c:v>8</c:v>
                </c:pt>
                <c:pt idx="40">
                  <c:v>2</c:v>
                </c:pt>
                <c:pt idx="41">
                  <c:v>1</c:v>
                </c:pt>
                <c:pt idx="42">
                  <c:v>20</c:v>
                </c:pt>
                <c:pt idx="43">
                  <c:v>5</c:v>
                </c:pt>
                <c:pt idx="44">
                  <c:v>8</c:v>
                </c:pt>
                <c:pt idx="45">
                  <c:v>11</c:v>
                </c:pt>
                <c:pt idx="46">
                  <c:v>9</c:v>
                </c:pt>
                <c:pt idx="47">
                  <c:v>11</c:v>
                </c:pt>
                <c:pt idx="48">
                  <c:v>4</c:v>
                </c:pt>
                <c:pt idx="49">
                  <c:v>8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XX'!$B$31</c:f>
              <c:strCache>
                <c:ptCount val="1"/>
                <c:pt idx="0">
                  <c:v>Tapiratiba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XX'!$C$31:$BB$31</c:f>
              <c:numCache>
                <c:ptCount val="52"/>
                <c:pt idx="0">
                  <c:v>14</c:v>
                </c:pt>
                <c:pt idx="1">
                  <c:v>13</c:v>
                </c:pt>
                <c:pt idx="2">
                  <c:v>14</c:v>
                </c:pt>
                <c:pt idx="3">
                  <c:v>12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  <c:pt idx="7">
                  <c:v>7</c:v>
                </c:pt>
                <c:pt idx="8">
                  <c:v>19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5</c:v>
                </c:pt>
                <c:pt idx="13">
                  <c:v>18</c:v>
                </c:pt>
                <c:pt idx="14">
                  <c:v>18</c:v>
                </c:pt>
                <c:pt idx="15">
                  <c:v>3</c:v>
                </c:pt>
                <c:pt idx="16">
                  <c:v>8</c:v>
                </c:pt>
                <c:pt idx="17">
                  <c:v>15</c:v>
                </c:pt>
                <c:pt idx="18">
                  <c:v>8</c:v>
                </c:pt>
                <c:pt idx="19">
                  <c:v>11</c:v>
                </c:pt>
                <c:pt idx="20">
                  <c:v>16</c:v>
                </c:pt>
                <c:pt idx="21">
                  <c:v>19</c:v>
                </c:pt>
                <c:pt idx="22">
                  <c:v>22</c:v>
                </c:pt>
                <c:pt idx="23">
                  <c:v>17</c:v>
                </c:pt>
                <c:pt idx="24">
                  <c:v>12</c:v>
                </c:pt>
                <c:pt idx="25">
                  <c:v>17</c:v>
                </c:pt>
                <c:pt idx="26">
                  <c:v>16</c:v>
                </c:pt>
                <c:pt idx="27">
                  <c:v>20</c:v>
                </c:pt>
                <c:pt idx="28">
                  <c:v>12</c:v>
                </c:pt>
                <c:pt idx="29">
                  <c:v>22</c:v>
                </c:pt>
                <c:pt idx="30">
                  <c:v>24</c:v>
                </c:pt>
                <c:pt idx="31">
                  <c:v>15</c:v>
                </c:pt>
                <c:pt idx="32">
                  <c:v>16</c:v>
                </c:pt>
                <c:pt idx="33">
                  <c:v>22</c:v>
                </c:pt>
                <c:pt idx="34">
                  <c:v>30</c:v>
                </c:pt>
                <c:pt idx="35">
                  <c:v>25</c:v>
                </c:pt>
                <c:pt idx="36">
                  <c:v>57</c:v>
                </c:pt>
                <c:pt idx="37">
                  <c:v>48</c:v>
                </c:pt>
                <c:pt idx="38">
                  <c:v>60</c:v>
                </c:pt>
                <c:pt idx="39">
                  <c:v>51</c:v>
                </c:pt>
                <c:pt idx="40">
                  <c:v>47</c:v>
                </c:pt>
                <c:pt idx="41">
                  <c:v>29</c:v>
                </c:pt>
                <c:pt idx="42">
                  <c:v>25</c:v>
                </c:pt>
                <c:pt idx="43">
                  <c:v>27</c:v>
                </c:pt>
                <c:pt idx="44">
                  <c:v>17</c:v>
                </c:pt>
                <c:pt idx="45">
                  <c:v>11</c:v>
                </c:pt>
                <c:pt idx="46">
                  <c:v>9</c:v>
                </c:pt>
                <c:pt idx="47">
                  <c:v>17</c:v>
                </c:pt>
                <c:pt idx="48">
                  <c:v>17</c:v>
                </c:pt>
                <c:pt idx="49">
                  <c:v>11</c:v>
                </c:pt>
                <c:pt idx="50">
                  <c:v>19</c:v>
                </c:pt>
                <c:pt idx="51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XX'!$B$32</c:f>
              <c:strCache>
                <c:ptCount val="1"/>
                <c:pt idx="0">
                  <c:v>Vargem Grande do Sul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38100">
                <a:solidFill>
                  <a:srgbClr val="99CC00"/>
                </a:solidFill>
              </a:ln>
            </c:spPr>
            <c:marker>
              <c:symbol val="none"/>
            </c:marker>
          </c:dPt>
          <c:val>
            <c:numRef>
              <c:f>'DIR XX'!$C$32:$BB$32</c:f>
              <c:numCache>
                <c:ptCount val="52"/>
                <c:pt idx="0">
                  <c:v>32</c:v>
                </c:pt>
                <c:pt idx="1">
                  <c:v>32</c:v>
                </c:pt>
                <c:pt idx="2">
                  <c:v>24</c:v>
                </c:pt>
                <c:pt idx="3">
                  <c:v>47</c:v>
                </c:pt>
                <c:pt idx="4">
                  <c:v>34</c:v>
                </c:pt>
                <c:pt idx="5">
                  <c:v>35</c:v>
                </c:pt>
                <c:pt idx="6">
                  <c:v>19</c:v>
                </c:pt>
                <c:pt idx="7">
                  <c:v>26</c:v>
                </c:pt>
                <c:pt idx="8">
                  <c:v>0</c:v>
                </c:pt>
                <c:pt idx="9">
                  <c:v>32</c:v>
                </c:pt>
                <c:pt idx="10">
                  <c:v>69</c:v>
                </c:pt>
                <c:pt idx="11">
                  <c:v>35</c:v>
                </c:pt>
                <c:pt idx="12">
                  <c:v>61</c:v>
                </c:pt>
                <c:pt idx="13">
                  <c:v>14</c:v>
                </c:pt>
                <c:pt idx="14">
                  <c:v>0</c:v>
                </c:pt>
                <c:pt idx="15">
                  <c:v>28</c:v>
                </c:pt>
                <c:pt idx="16">
                  <c:v>35</c:v>
                </c:pt>
                <c:pt idx="17">
                  <c:v>16</c:v>
                </c:pt>
                <c:pt idx="18">
                  <c:v>6</c:v>
                </c:pt>
                <c:pt idx="19">
                  <c:v>20</c:v>
                </c:pt>
                <c:pt idx="20">
                  <c:v>28</c:v>
                </c:pt>
                <c:pt idx="21">
                  <c:v>23</c:v>
                </c:pt>
                <c:pt idx="22">
                  <c:v>18</c:v>
                </c:pt>
                <c:pt idx="23">
                  <c:v>26</c:v>
                </c:pt>
                <c:pt idx="24">
                  <c:v>27</c:v>
                </c:pt>
                <c:pt idx="25">
                  <c:v>25</c:v>
                </c:pt>
                <c:pt idx="26">
                  <c:v>30</c:v>
                </c:pt>
                <c:pt idx="27">
                  <c:v>32</c:v>
                </c:pt>
                <c:pt idx="28">
                  <c:v>52</c:v>
                </c:pt>
                <c:pt idx="29">
                  <c:v>39</c:v>
                </c:pt>
                <c:pt idx="30">
                  <c:v>70</c:v>
                </c:pt>
                <c:pt idx="31">
                  <c:v>93</c:v>
                </c:pt>
                <c:pt idx="32">
                  <c:v>160</c:v>
                </c:pt>
                <c:pt idx="33">
                  <c:v>204</c:v>
                </c:pt>
                <c:pt idx="34">
                  <c:v>171</c:v>
                </c:pt>
                <c:pt idx="35">
                  <c:v>153</c:v>
                </c:pt>
                <c:pt idx="36">
                  <c:v>204</c:v>
                </c:pt>
                <c:pt idx="37">
                  <c:v>112</c:v>
                </c:pt>
                <c:pt idx="38">
                  <c:v>95</c:v>
                </c:pt>
                <c:pt idx="39">
                  <c:v>53</c:v>
                </c:pt>
                <c:pt idx="40">
                  <c:v>56</c:v>
                </c:pt>
                <c:pt idx="41">
                  <c:v>47</c:v>
                </c:pt>
                <c:pt idx="42">
                  <c:v>54</c:v>
                </c:pt>
                <c:pt idx="43">
                  <c:v>44</c:v>
                </c:pt>
                <c:pt idx="44">
                  <c:v>38</c:v>
                </c:pt>
                <c:pt idx="45">
                  <c:v>39</c:v>
                </c:pt>
                <c:pt idx="46">
                  <c:v>36</c:v>
                </c:pt>
                <c:pt idx="47">
                  <c:v>38</c:v>
                </c:pt>
                <c:pt idx="48">
                  <c:v>35</c:v>
                </c:pt>
                <c:pt idx="49">
                  <c:v>36</c:v>
                </c:pt>
                <c:pt idx="50">
                  <c:v>43</c:v>
                </c:pt>
                <c:pt idx="51">
                  <c:v>28</c:v>
                </c:pt>
              </c:numCache>
            </c:numRef>
          </c:val>
          <c:smooth val="0"/>
        </c:ser>
        <c:axId val="33144346"/>
        <c:axId val="29863659"/>
      </c:lineChart>
      <c:catAx>
        <c:axId val="33144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63659"/>
        <c:crosses val="autoZero"/>
        <c:auto val="1"/>
        <c:lblOffset val="100"/>
        <c:noMultiLvlLbl val="0"/>
      </c:catAx>
      <c:valAx>
        <c:axId val="29863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443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75"/>
          <c:y val="0.09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MDDA: casos de diarréai notificados por faixa etária e 
trimestre de ocorrência,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57"/>
          <c:w val="0.853"/>
          <c:h val="0.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XX'!$B$140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XX'!$C$139:$H$139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XX'!$C$140:$H$140</c:f>
              <c:numCache>
                <c:ptCount val="6"/>
                <c:pt idx="0">
                  <c:v>278</c:v>
                </c:pt>
                <c:pt idx="1">
                  <c:v>982</c:v>
                </c:pt>
                <c:pt idx="2">
                  <c:v>644</c:v>
                </c:pt>
                <c:pt idx="3">
                  <c:v>436</c:v>
                </c:pt>
                <c:pt idx="4">
                  <c:v>3170</c:v>
                </c:pt>
                <c:pt idx="5">
                  <c:v>87</c:v>
                </c:pt>
              </c:numCache>
            </c:numRef>
          </c:val>
        </c:ser>
        <c:ser>
          <c:idx val="1"/>
          <c:order val="1"/>
          <c:tx>
            <c:strRef>
              <c:f>'DIR XX'!$B$141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XX'!$C$139:$H$139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XX'!$C$141:$H$141</c:f>
              <c:numCache>
                <c:ptCount val="6"/>
                <c:pt idx="0">
                  <c:v>197</c:v>
                </c:pt>
                <c:pt idx="1">
                  <c:v>1152</c:v>
                </c:pt>
                <c:pt idx="2">
                  <c:v>826</c:v>
                </c:pt>
                <c:pt idx="3">
                  <c:v>589</c:v>
                </c:pt>
                <c:pt idx="4">
                  <c:v>2716</c:v>
                </c:pt>
                <c:pt idx="5">
                  <c:v>25</c:v>
                </c:pt>
              </c:numCache>
            </c:numRef>
          </c:val>
        </c:ser>
        <c:ser>
          <c:idx val="2"/>
          <c:order val="2"/>
          <c:tx>
            <c:strRef>
              <c:f>'DIR XX'!$B$142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XX'!$C$139:$H$139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XX'!$C$142:$H$142</c:f>
              <c:numCache>
                <c:ptCount val="6"/>
                <c:pt idx="0">
                  <c:v>626</c:v>
                </c:pt>
                <c:pt idx="1">
                  <c:v>3097</c:v>
                </c:pt>
                <c:pt idx="2">
                  <c:v>1848</c:v>
                </c:pt>
                <c:pt idx="3">
                  <c:v>1480</c:v>
                </c:pt>
                <c:pt idx="4">
                  <c:v>8196</c:v>
                </c:pt>
                <c:pt idx="5">
                  <c:v>62</c:v>
                </c:pt>
              </c:numCache>
            </c:numRef>
          </c:val>
        </c:ser>
        <c:ser>
          <c:idx val="3"/>
          <c:order val="3"/>
          <c:tx>
            <c:strRef>
              <c:f>'DIR XX'!$B$143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XX'!$C$139:$H$139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XX'!$C$143:$H$143</c:f>
              <c:numCache>
                <c:ptCount val="6"/>
                <c:pt idx="0">
                  <c:v>253</c:v>
                </c:pt>
                <c:pt idx="1">
                  <c:v>924</c:v>
                </c:pt>
                <c:pt idx="2">
                  <c:v>569</c:v>
                </c:pt>
                <c:pt idx="3">
                  <c:v>497</c:v>
                </c:pt>
                <c:pt idx="4">
                  <c:v>3267</c:v>
                </c:pt>
                <c:pt idx="5">
                  <c:v>27</c:v>
                </c:pt>
              </c:numCache>
            </c:numRef>
          </c:val>
        </c:ser>
        <c:axId val="13591882"/>
        <c:axId val="55218075"/>
      </c:barChart>
      <c:catAx>
        <c:axId val="13591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18075"/>
        <c:crosses val="autoZero"/>
        <c:auto val="1"/>
        <c:lblOffset val="100"/>
        <c:noMultiLvlLbl val="0"/>
      </c:catAx>
      <c:valAx>
        <c:axId val="55218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918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5"/>
          <c:y val="0.19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de diarréia por faixa etária e
 trimestre de ocorrência,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49"/>
          <c:w val="0.853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XX'!$L$150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XX'!$M$149:$R$149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XX'!$M$150:$R$150</c:f>
              <c:numCache>
                <c:ptCount val="6"/>
                <c:pt idx="0">
                  <c:v>4.96694657852421</c:v>
                </c:pt>
                <c:pt idx="1">
                  <c:v>17.545113453635878</c:v>
                </c:pt>
                <c:pt idx="2">
                  <c:v>11.506164016437378</c:v>
                </c:pt>
                <c:pt idx="3">
                  <c:v>7.7898874396998385</c:v>
                </c:pt>
                <c:pt idx="4">
                  <c:v>56.63748436662498</c:v>
                </c:pt>
                <c:pt idx="5">
                  <c:v>1.5544041450777202</c:v>
                </c:pt>
              </c:numCache>
            </c:numRef>
          </c:val>
        </c:ser>
        <c:ser>
          <c:idx val="1"/>
          <c:order val="1"/>
          <c:tx>
            <c:strRef>
              <c:f>'DIR XX'!$L$151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XX'!$M$149:$R$149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XX'!$M$151:$R$151</c:f>
              <c:numCache>
                <c:ptCount val="6"/>
                <c:pt idx="0">
                  <c:v>3.578564940962761</c:v>
                </c:pt>
                <c:pt idx="1">
                  <c:v>20.92643051771117</c:v>
                </c:pt>
                <c:pt idx="2">
                  <c:v>15.004541326067212</c:v>
                </c:pt>
                <c:pt idx="3">
                  <c:v>10.69936421435059</c:v>
                </c:pt>
                <c:pt idx="4">
                  <c:v>49.3369663941871</c:v>
                </c:pt>
                <c:pt idx="5">
                  <c:v>0.4541326067211626</c:v>
                </c:pt>
              </c:numCache>
            </c:numRef>
          </c:val>
        </c:ser>
        <c:ser>
          <c:idx val="2"/>
          <c:order val="2"/>
          <c:tx>
            <c:strRef>
              <c:f>'DIR XX'!$L$152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XX'!$M$149:$R$149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XX'!$M$152:$R$152</c:f>
              <c:numCache>
                <c:ptCount val="6"/>
                <c:pt idx="0">
                  <c:v>4.08909791625841</c:v>
                </c:pt>
                <c:pt idx="1">
                  <c:v>20.229930106473315</c:v>
                </c:pt>
                <c:pt idx="2">
                  <c:v>12.071330589849108</c:v>
                </c:pt>
                <c:pt idx="3">
                  <c:v>9.667515840355346</c:v>
                </c:pt>
                <c:pt idx="4">
                  <c:v>53.537135018616496</c:v>
                </c:pt>
                <c:pt idx="5">
                  <c:v>0.4049905284473186</c:v>
                </c:pt>
              </c:numCache>
            </c:numRef>
          </c:val>
        </c:ser>
        <c:ser>
          <c:idx val="3"/>
          <c:order val="3"/>
          <c:tx>
            <c:strRef>
              <c:f>'DIR XX'!$L$153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XX'!$M$149:$R$149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XX'!$M$153:$R$153</c:f>
              <c:numCache>
                <c:ptCount val="6"/>
                <c:pt idx="0">
                  <c:v>4.569261332851725</c:v>
                </c:pt>
                <c:pt idx="1">
                  <c:v>16.68773704171934</c:v>
                </c:pt>
                <c:pt idx="2">
                  <c:v>10.276322918547951</c:v>
                </c:pt>
                <c:pt idx="3">
                  <c:v>8.97597977243995</c:v>
                </c:pt>
                <c:pt idx="4">
                  <c:v>59.00307025465054</c:v>
                </c:pt>
                <c:pt idx="5">
                  <c:v>0.4876286797905003</c:v>
                </c:pt>
              </c:numCache>
            </c:numRef>
          </c:val>
        </c:ser>
        <c:axId val="27200628"/>
        <c:axId val="43479061"/>
      </c:barChart>
      <c:catAx>
        <c:axId val="27200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79061"/>
        <c:crosses val="autoZero"/>
        <c:auto val="1"/>
        <c:lblOffset val="100"/>
        <c:noMultiLvlLbl val="0"/>
      </c:catAx>
      <c:valAx>
        <c:axId val="43479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006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5"/>
          <c:y val="0.15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de diarréia por plano de tratamento e
 trimestre de ocorrência,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49"/>
          <c:w val="0.853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XX'!$U$150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XX'!$V$149:$Y$149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XX'!$V$150:$Y$150</c:f>
              <c:numCache>
                <c:ptCount val="4"/>
                <c:pt idx="0">
                  <c:v>32.05288547436126</c:v>
                </c:pt>
                <c:pt idx="1">
                  <c:v>19.67125245667322</c:v>
                </c:pt>
                <c:pt idx="2">
                  <c:v>46.91799178131142</c:v>
                </c:pt>
                <c:pt idx="3">
                  <c:v>1.3578702876541004</c:v>
                </c:pt>
              </c:numCache>
            </c:numRef>
          </c:val>
        </c:ser>
        <c:ser>
          <c:idx val="1"/>
          <c:order val="1"/>
          <c:tx>
            <c:strRef>
              <c:f>'DIR XX'!$U$151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XX'!$V$149:$Y$149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XX'!$V$151:$Y$151</c:f>
              <c:numCache>
                <c:ptCount val="4"/>
                <c:pt idx="0">
                  <c:v>37.12988192552225</c:v>
                </c:pt>
                <c:pt idx="1">
                  <c:v>21.326067211625794</c:v>
                </c:pt>
                <c:pt idx="2">
                  <c:v>41.12624886466848</c:v>
                </c:pt>
                <c:pt idx="3">
                  <c:v>0.4178019981834696</c:v>
                </c:pt>
              </c:numCache>
            </c:numRef>
          </c:val>
        </c:ser>
        <c:ser>
          <c:idx val="2"/>
          <c:order val="2"/>
          <c:tx>
            <c:strRef>
              <c:f>'DIR XX'!$U$152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XX'!$V$149:$Y$149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XX'!$V$152:$Y$152</c:f>
              <c:numCache>
                <c:ptCount val="4"/>
                <c:pt idx="0">
                  <c:v>28.21869488536155</c:v>
                </c:pt>
                <c:pt idx="1">
                  <c:v>28.14684172708864</c:v>
                </c:pt>
                <c:pt idx="2">
                  <c:v>43.39930759683846</c:v>
                </c:pt>
                <c:pt idx="3">
                  <c:v>0.23515579071134626</c:v>
                </c:pt>
              </c:numCache>
            </c:numRef>
          </c:val>
        </c:ser>
        <c:ser>
          <c:idx val="3"/>
          <c:order val="3"/>
          <c:tx>
            <c:strRef>
              <c:f>'DIR XX'!$U$153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XX'!$V$149:$Y$149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XX'!$V$153:$Y$153</c:f>
              <c:numCache>
                <c:ptCount val="4"/>
                <c:pt idx="0">
                  <c:v>30.865089398591294</c:v>
                </c:pt>
                <c:pt idx="1">
                  <c:v>24.814881704894347</c:v>
                </c:pt>
                <c:pt idx="2">
                  <c:v>44.0310637529348</c:v>
                </c:pt>
                <c:pt idx="3">
                  <c:v>0.2889651435795557</c:v>
                </c:pt>
              </c:numCache>
            </c:numRef>
          </c:val>
        </c:ser>
        <c:axId val="55767230"/>
        <c:axId val="32143023"/>
      </c:barChart>
      <c:catAx>
        <c:axId val="55767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43023"/>
        <c:crosses val="autoZero"/>
        <c:auto val="1"/>
        <c:lblOffset val="100"/>
        <c:noMultiLvlLbl val="0"/>
      </c:catAx>
      <c:valAx>
        <c:axId val="32143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672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75"/>
          <c:y val="0.20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plano de tratamento e 
trimestre de ocorrência,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35"/>
          <c:w val="0.853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XX'!$B$140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XX'!$J$139:$M$139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XX'!$J$140:$M$140</c:f>
              <c:numCache>
                <c:ptCount val="4"/>
                <c:pt idx="0">
                  <c:v>1794</c:v>
                </c:pt>
                <c:pt idx="1">
                  <c:v>1101</c:v>
                </c:pt>
                <c:pt idx="2">
                  <c:v>2626</c:v>
                </c:pt>
                <c:pt idx="3">
                  <c:v>76</c:v>
                </c:pt>
              </c:numCache>
            </c:numRef>
          </c:val>
        </c:ser>
        <c:ser>
          <c:idx val="1"/>
          <c:order val="1"/>
          <c:tx>
            <c:strRef>
              <c:f>'DIR XX'!$B$141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XX'!$J$139:$M$139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XX'!$J$141:$M$141</c:f>
              <c:numCache>
                <c:ptCount val="4"/>
                <c:pt idx="0">
                  <c:v>2044</c:v>
                </c:pt>
                <c:pt idx="1">
                  <c:v>1174</c:v>
                </c:pt>
                <c:pt idx="2">
                  <c:v>2264</c:v>
                </c:pt>
                <c:pt idx="3">
                  <c:v>23</c:v>
                </c:pt>
              </c:numCache>
            </c:numRef>
          </c:val>
        </c:ser>
        <c:ser>
          <c:idx val="2"/>
          <c:order val="2"/>
          <c:tx>
            <c:strRef>
              <c:f>'DIR XX'!$B$142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XX'!$J$139:$M$139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XX'!$J$142:$M$142</c:f>
              <c:numCache>
                <c:ptCount val="4"/>
                <c:pt idx="0">
                  <c:v>4320</c:v>
                </c:pt>
                <c:pt idx="1">
                  <c:v>4309</c:v>
                </c:pt>
                <c:pt idx="2">
                  <c:v>6644</c:v>
                </c:pt>
                <c:pt idx="3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'DIR XX'!$B$143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XX'!$J$139:$M$139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XX'!$J$143:$M$143</c:f>
              <c:numCache>
                <c:ptCount val="4"/>
                <c:pt idx="0">
                  <c:v>1709</c:v>
                </c:pt>
                <c:pt idx="1">
                  <c:v>1374</c:v>
                </c:pt>
                <c:pt idx="2">
                  <c:v>2438</c:v>
                </c:pt>
                <c:pt idx="3">
                  <c:v>16</c:v>
                </c:pt>
              </c:numCache>
            </c:numRef>
          </c:val>
        </c:ser>
        <c:axId val="20851752"/>
        <c:axId val="53448041"/>
      </c:barChart>
      <c:catAx>
        <c:axId val="20851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48041"/>
        <c:crosses val="autoZero"/>
        <c:auto val="1"/>
        <c:lblOffset val="100"/>
        <c:noMultiLvlLbl val="0"/>
      </c:catAx>
      <c:valAx>
        <c:axId val="53448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517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5"/>
          <c:y val="0.11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275"/>
          <c:w val="0.81125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'DIR XX'!$B$13</c:f>
              <c:strCache>
                <c:ptCount val="1"/>
                <c:pt idx="0">
                  <c:v>Aguaí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XX'!$C$13:$BB$13</c:f>
              <c:numCache>
                <c:ptCount val="52"/>
                <c:pt idx="0">
                  <c:v>55</c:v>
                </c:pt>
                <c:pt idx="1">
                  <c:v>18</c:v>
                </c:pt>
                <c:pt idx="2">
                  <c:v>0</c:v>
                </c:pt>
                <c:pt idx="3">
                  <c:v>29</c:v>
                </c:pt>
                <c:pt idx="4">
                  <c:v>12</c:v>
                </c:pt>
                <c:pt idx="5">
                  <c:v>10</c:v>
                </c:pt>
                <c:pt idx="6">
                  <c:v>6</c:v>
                </c:pt>
                <c:pt idx="7">
                  <c:v>0</c:v>
                </c:pt>
                <c:pt idx="8">
                  <c:v>28</c:v>
                </c:pt>
                <c:pt idx="9">
                  <c:v>12</c:v>
                </c:pt>
                <c:pt idx="10">
                  <c:v>28</c:v>
                </c:pt>
                <c:pt idx="11">
                  <c:v>0</c:v>
                </c:pt>
                <c:pt idx="12">
                  <c:v>37</c:v>
                </c:pt>
                <c:pt idx="13">
                  <c:v>0</c:v>
                </c:pt>
                <c:pt idx="14">
                  <c:v>18</c:v>
                </c:pt>
                <c:pt idx="15">
                  <c:v>17</c:v>
                </c:pt>
                <c:pt idx="16">
                  <c:v>56</c:v>
                </c:pt>
                <c:pt idx="17">
                  <c:v>39</c:v>
                </c:pt>
                <c:pt idx="18">
                  <c:v>39</c:v>
                </c:pt>
                <c:pt idx="19">
                  <c:v>26</c:v>
                </c:pt>
                <c:pt idx="20">
                  <c:v>41</c:v>
                </c:pt>
                <c:pt idx="21">
                  <c:v>50</c:v>
                </c:pt>
                <c:pt idx="22">
                  <c:v>21</c:v>
                </c:pt>
                <c:pt idx="23">
                  <c:v>45</c:v>
                </c:pt>
                <c:pt idx="24">
                  <c:v>36</c:v>
                </c:pt>
                <c:pt idx="25">
                  <c:v>38</c:v>
                </c:pt>
                <c:pt idx="26">
                  <c:v>41</c:v>
                </c:pt>
                <c:pt idx="27">
                  <c:v>63</c:v>
                </c:pt>
                <c:pt idx="28">
                  <c:v>54</c:v>
                </c:pt>
                <c:pt idx="29">
                  <c:v>105</c:v>
                </c:pt>
                <c:pt idx="30">
                  <c:v>102</c:v>
                </c:pt>
                <c:pt idx="31">
                  <c:v>130</c:v>
                </c:pt>
                <c:pt idx="32">
                  <c:v>143</c:v>
                </c:pt>
                <c:pt idx="33">
                  <c:v>166</c:v>
                </c:pt>
                <c:pt idx="34">
                  <c:v>141</c:v>
                </c:pt>
                <c:pt idx="35">
                  <c:v>19</c:v>
                </c:pt>
                <c:pt idx="36">
                  <c:v>80</c:v>
                </c:pt>
                <c:pt idx="37">
                  <c:v>118</c:v>
                </c:pt>
                <c:pt idx="38">
                  <c:v>109</c:v>
                </c:pt>
                <c:pt idx="39">
                  <c:v>93</c:v>
                </c:pt>
                <c:pt idx="40">
                  <c:v>24</c:v>
                </c:pt>
                <c:pt idx="41">
                  <c:v>37</c:v>
                </c:pt>
                <c:pt idx="42">
                  <c:v>36</c:v>
                </c:pt>
                <c:pt idx="43">
                  <c:v>28</c:v>
                </c:pt>
                <c:pt idx="44">
                  <c:v>30</c:v>
                </c:pt>
                <c:pt idx="45">
                  <c:v>24</c:v>
                </c:pt>
                <c:pt idx="46">
                  <c:v>12</c:v>
                </c:pt>
                <c:pt idx="47">
                  <c:v>21</c:v>
                </c:pt>
                <c:pt idx="48">
                  <c:v>0</c:v>
                </c:pt>
                <c:pt idx="49">
                  <c:v>31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XX'!$B$14</c:f>
              <c:strCache>
                <c:ptCount val="1"/>
                <c:pt idx="0">
                  <c:v>Águas da Prata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XX'!$C$14:$BB$14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9</c:v>
                </c:pt>
                <c:pt idx="29">
                  <c:v>2</c:v>
                </c:pt>
                <c:pt idx="30">
                  <c:v>5</c:v>
                </c:pt>
                <c:pt idx="31">
                  <c:v>15</c:v>
                </c:pt>
                <c:pt idx="32">
                  <c:v>19</c:v>
                </c:pt>
                <c:pt idx="33">
                  <c:v>16</c:v>
                </c:pt>
                <c:pt idx="34">
                  <c:v>5</c:v>
                </c:pt>
                <c:pt idx="35">
                  <c:v>3</c:v>
                </c:pt>
                <c:pt idx="36">
                  <c:v>10</c:v>
                </c:pt>
                <c:pt idx="37">
                  <c:v>2</c:v>
                </c:pt>
                <c:pt idx="38">
                  <c:v>1</c:v>
                </c:pt>
                <c:pt idx="39">
                  <c:v>5</c:v>
                </c:pt>
                <c:pt idx="40">
                  <c:v>6</c:v>
                </c:pt>
                <c:pt idx="41">
                  <c:v>4</c:v>
                </c:pt>
                <c:pt idx="42">
                  <c:v>4</c:v>
                </c:pt>
                <c:pt idx="43">
                  <c:v>0</c:v>
                </c:pt>
                <c:pt idx="44">
                  <c:v>4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XX'!$B$15</c:f>
              <c:strCache>
                <c:ptCount val="1"/>
                <c:pt idx="0">
                  <c:v>Caconde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XX'!$C$15:$BB$15</c:f>
              <c:numCache>
                <c:ptCount val="52"/>
                <c:pt idx="0">
                  <c:v>8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7</c:v>
                </c:pt>
                <c:pt idx="5">
                  <c:v>2</c:v>
                </c:pt>
                <c:pt idx="6">
                  <c:v>10</c:v>
                </c:pt>
                <c:pt idx="7">
                  <c:v>7</c:v>
                </c:pt>
                <c:pt idx="8">
                  <c:v>13</c:v>
                </c:pt>
                <c:pt idx="9">
                  <c:v>13</c:v>
                </c:pt>
                <c:pt idx="10">
                  <c:v>9</c:v>
                </c:pt>
                <c:pt idx="11">
                  <c:v>4</c:v>
                </c:pt>
                <c:pt idx="12">
                  <c:v>7</c:v>
                </c:pt>
                <c:pt idx="13">
                  <c:v>1</c:v>
                </c:pt>
                <c:pt idx="14">
                  <c:v>7</c:v>
                </c:pt>
                <c:pt idx="15">
                  <c:v>10</c:v>
                </c:pt>
                <c:pt idx="16">
                  <c:v>16</c:v>
                </c:pt>
                <c:pt idx="17">
                  <c:v>8</c:v>
                </c:pt>
                <c:pt idx="18">
                  <c:v>5</c:v>
                </c:pt>
                <c:pt idx="19">
                  <c:v>10</c:v>
                </c:pt>
                <c:pt idx="20">
                  <c:v>5</c:v>
                </c:pt>
                <c:pt idx="21">
                  <c:v>8</c:v>
                </c:pt>
                <c:pt idx="22">
                  <c:v>14</c:v>
                </c:pt>
                <c:pt idx="23">
                  <c:v>16</c:v>
                </c:pt>
                <c:pt idx="24">
                  <c:v>8</c:v>
                </c:pt>
                <c:pt idx="25">
                  <c:v>11</c:v>
                </c:pt>
                <c:pt idx="26">
                  <c:v>7</c:v>
                </c:pt>
                <c:pt idx="27">
                  <c:v>16</c:v>
                </c:pt>
                <c:pt idx="28">
                  <c:v>14</c:v>
                </c:pt>
                <c:pt idx="29">
                  <c:v>23</c:v>
                </c:pt>
                <c:pt idx="30">
                  <c:v>25</c:v>
                </c:pt>
                <c:pt idx="31">
                  <c:v>71</c:v>
                </c:pt>
                <c:pt idx="32">
                  <c:v>83</c:v>
                </c:pt>
                <c:pt idx="33">
                  <c:v>83</c:v>
                </c:pt>
                <c:pt idx="34">
                  <c:v>67</c:v>
                </c:pt>
                <c:pt idx="35">
                  <c:v>36</c:v>
                </c:pt>
                <c:pt idx="36">
                  <c:v>50</c:v>
                </c:pt>
                <c:pt idx="37">
                  <c:v>26</c:v>
                </c:pt>
                <c:pt idx="38">
                  <c:v>26</c:v>
                </c:pt>
                <c:pt idx="39">
                  <c:v>12</c:v>
                </c:pt>
                <c:pt idx="40">
                  <c:v>23</c:v>
                </c:pt>
                <c:pt idx="41">
                  <c:v>14</c:v>
                </c:pt>
                <c:pt idx="42">
                  <c:v>9</c:v>
                </c:pt>
                <c:pt idx="43">
                  <c:v>7</c:v>
                </c:pt>
                <c:pt idx="44">
                  <c:v>12</c:v>
                </c:pt>
                <c:pt idx="45">
                  <c:v>5</c:v>
                </c:pt>
                <c:pt idx="46">
                  <c:v>5</c:v>
                </c:pt>
                <c:pt idx="47">
                  <c:v>12</c:v>
                </c:pt>
                <c:pt idx="48">
                  <c:v>8</c:v>
                </c:pt>
                <c:pt idx="49">
                  <c:v>5</c:v>
                </c:pt>
                <c:pt idx="50">
                  <c:v>5</c:v>
                </c:pt>
                <c:pt idx="5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XX'!$B$16</c:f>
              <c:strCache>
                <c:ptCount val="1"/>
                <c:pt idx="0">
                  <c:v>Casa Branca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XX'!$C$16:$BB$16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6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6</c:v>
                </c:pt>
                <c:pt idx="16">
                  <c:v>1</c:v>
                </c:pt>
                <c:pt idx="17">
                  <c:v>0</c:v>
                </c:pt>
                <c:pt idx="18">
                  <c:v>8</c:v>
                </c:pt>
                <c:pt idx="19">
                  <c:v>9</c:v>
                </c:pt>
                <c:pt idx="20">
                  <c:v>23</c:v>
                </c:pt>
                <c:pt idx="21">
                  <c:v>17</c:v>
                </c:pt>
                <c:pt idx="22">
                  <c:v>13</c:v>
                </c:pt>
                <c:pt idx="23">
                  <c:v>2</c:v>
                </c:pt>
                <c:pt idx="24">
                  <c:v>8</c:v>
                </c:pt>
                <c:pt idx="25">
                  <c:v>8</c:v>
                </c:pt>
                <c:pt idx="26">
                  <c:v>3</c:v>
                </c:pt>
                <c:pt idx="27">
                  <c:v>3</c:v>
                </c:pt>
                <c:pt idx="28">
                  <c:v>6</c:v>
                </c:pt>
                <c:pt idx="29">
                  <c:v>3</c:v>
                </c:pt>
                <c:pt idx="30">
                  <c:v>4</c:v>
                </c:pt>
                <c:pt idx="31">
                  <c:v>3</c:v>
                </c:pt>
                <c:pt idx="32">
                  <c:v>0</c:v>
                </c:pt>
                <c:pt idx="33">
                  <c:v>4</c:v>
                </c:pt>
                <c:pt idx="34">
                  <c:v>2</c:v>
                </c:pt>
                <c:pt idx="35">
                  <c:v>4</c:v>
                </c:pt>
                <c:pt idx="36">
                  <c:v>6</c:v>
                </c:pt>
                <c:pt idx="37">
                  <c:v>8</c:v>
                </c:pt>
                <c:pt idx="38">
                  <c:v>6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5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2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axId val="11270322"/>
        <c:axId val="34324035"/>
      </c:lineChart>
      <c:catAx>
        <c:axId val="11270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24035"/>
        <c:crosses val="autoZero"/>
        <c:auto val="1"/>
        <c:lblOffset val="100"/>
        <c:noMultiLvlLbl val="0"/>
      </c:catAx>
      <c:valAx>
        <c:axId val="34324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703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5"/>
          <c:y val="0.17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 casos de diarréia por município,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275"/>
          <c:w val="0.7615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'DIR XX'!$B$17</c:f>
              <c:strCache>
                <c:ptCount val="1"/>
                <c:pt idx="0">
                  <c:v>Divinolândia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XX'!$C$17:$BB$17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10</c:v>
                </c:pt>
                <c:pt idx="3">
                  <c:v>4</c:v>
                </c:pt>
                <c:pt idx="4">
                  <c:v>9</c:v>
                </c:pt>
                <c:pt idx="5">
                  <c:v>6</c:v>
                </c:pt>
                <c:pt idx="6">
                  <c:v>12</c:v>
                </c:pt>
                <c:pt idx="7">
                  <c:v>8</c:v>
                </c:pt>
                <c:pt idx="8">
                  <c:v>9</c:v>
                </c:pt>
                <c:pt idx="9">
                  <c:v>5</c:v>
                </c:pt>
                <c:pt idx="10">
                  <c:v>11</c:v>
                </c:pt>
                <c:pt idx="11">
                  <c:v>8</c:v>
                </c:pt>
                <c:pt idx="12">
                  <c:v>16</c:v>
                </c:pt>
                <c:pt idx="13">
                  <c:v>10</c:v>
                </c:pt>
                <c:pt idx="14">
                  <c:v>7</c:v>
                </c:pt>
                <c:pt idx="15">
                  <c:v>11</c:v>
                </c:pt>
                <c:pt idx="16">
                  <c:v>9</c:v>
                </c:pt>
                <c:pt idx="17">
                  <c:v>3</c:v>
                </c:pt>
                <c:pt idx="18">
                  <c:v>6</c:v>
                </c:pt>
                <c:pt idx="19">
                  <c:v>9</c:v>
                </c:pt>
                <c:pt idx="20">
                  <c:v>7</c:v>
                </c:pt>
                <c:pt idx="21">
                  <c:v>9</c:v>
                </c:pt>
                <c:pt idx="22">
                  <c:v>10</c:v>
                </c:pt>
                <c:pt idx="23">
                  <c:v>8</c:v>
                </c:pt>
                <c:pt idx="25">
                  <c:v>12</c:v>
                </c:pt>
                <c:pt idx="26">
                  <c:v>18</c:v>
                </c:pt>
                <c:pt idx="27">
                  <c:v>11</c:v>
                </c:pt>
                <c:pt idx="28">
                  <c:v>11</c:v>
                </c:pt>
                <c:pt idx="29">
                  <c:v>19</c:v>
                </c:pt>
                <c:pt idx="30">
                  <c:v>18</c:v>
                </c:pt>
                <c:pt idx="31">
                  <c:v>13</c:v>
                </c:pt>
                <c:pt idx="32">
                  <c:v>16</c:v>
                </c:pt>
                <c:pt idx="33">
                  <c:v>22</c:v>
                </c:pt>
                <c:pt idx="34">
                  <c:v>20</c:v>
                </c:pt>
                <c:pt idx="35">
                  <c:v>26</c:v>
                </c:pt>
                <c:pt idx="36">
                  <c:v>32</c:v>
                </c:pt>
                <c:pt idx="37">
                  <c:v>64</c:v>
                </c:pt>
                <c:pt idx="38">
                  <c:v>20</c:v>
                </c:pt>
                <c:pt idx="39">
                  <c:v>26</c:v>
                </c:pt>
                <c:pt idx="40">
                  <c:v>18</c:v>
                </c:pt>
                <c:pt idx="41">
                  <c:v>11</c:v>
                </c:pt>
                <c:pt idx="42">
                  <c:v>8</c:v>
                </c:pt>
                <c:pt idx="43">
                  <c:v>9</c:v>
                </c:pt>
                <c:pt idx="44">
                  <c:v>8</c:v>
                </c:pt>
                <c:pt idx="45">
                  <c:v>9</c:v>
                </c:pt>
                <c:pt idx="46">
                  <c:v>12</c:v>
                </c:pt>
                <c:pt idx="47">
                  <c:v>12</c:v>
                </c:pt>
                <c:pt idx="48">
                  <c:v>9</c:v>
                </c:pt>
                <c:pt idx="49">
                  <c:v>7</c:v>
                </c:pt>
                <c:pt idx="50">
                  <c:v>5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XX'!$B$18</c:f>
              <c:strCache>
                <c:ptCount val="1"/>
                <c:pt idx="0">
                  <c:v>Espírito Santo do Pinhal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XX'!$C$18:$BB$18</c:f>
              <c:numCache>
                <c:ptCount val="52"/>
                <c:pt idx="0">
                  <c:v>17</c:v>
                </c:pt>
                <c:pt idx="1">
                  <c:v>17</c:v>
                </c:pt>
                <c:pt idx="2">
                  <c:v>22</c:v>
                </c:pt>
                <c:pt idx="3">
                  <c:v>14</c:v>
                </c:pt>
                <c:pt idx="4">
                  <c:v>14</c:v>
                </c:pt>
                <c:pt idx="5">
                  <c:v>28</c:v>
                </c:pt>
                <c:pt idx="6">
                  <c:v>13</c:v>
                </c:pt>
                <c:pt idx="7">
                  <c:v>16</c:v>
                </c:pt>
                <c:pt idx="8">
                  <c:v>15</c:v>
                </c:pt>
                <c:pt idx="9">
                  <c:v>14</c:v>
                </c:pt>
                <c:pt idx="10">
                  <c:v>13</c:v>
                </c:pt>
                <c:pt idx="11">
                  <c:v>7</c:v>
                </c:pt>
                <c:pt idx="12">
                  <c:v>12</c:v>
                </c:pt>
                <c:pt idx="13">
                  <c:v>7</c:v>
                </c:pt>
                <c:pt idx="14">
                  <c:v>10</c:v>
                </c:pt>
                <c:pt idx="15">
                  <c:v>15</c:v>
                </c:pt>
                <c:pt idx="16">
                  <c:v>15</c:v>
                </c:pt>
                <c:pt idx="17">
                  <c:v>14</c:v>
                </c:pt>
                <c:pt idx="18">
                  <c:v>18</c:v>
                </c:pt>
                <c:pt idx="19">
                  <c:v>24</c:v>
                </c:pt>
                <c:pt idx="20">
                  <c:v>21</c:v>
                </c:pt>
                <c:pt idx="21">
                  <c:v>11</c:v>
                </c:pt>
                <c:pt idx="22">
                  <c:v>10</c:v>
                </c:pt>
                <c:pt idx="23">
                  <c:v>7</c:v>
                </c:pt>
                <c:pt idx="24">
                  <c:v>17</c:v>
                </c:pt>
                <c:pt idx="25">
                  <c:v>8</c:v>
                </c:pt>
                <c:pt idx="26">
                  <c:v>18</c:v>
                </c:pt>
                <c:pt idx="27">
                  <c:v>28</c:v>
                </c:pt>
                <c:pt idx="28">
                  <c:v>43</c:v>
                </c:pt>
                <c:pt idx="29">
                  <c:v>51</c:v>
                </c:pt>
                <c:pt idx="30">
                  <c:v>79</c:v>
                </c:pt>
                <c:pt idx="31">
                  <c:v>50</c:v>
                </c:pt>
                <c:pt idx="32">
                  <c:v>105</c:v>
                </c:pt>
                <c:pt idx="33">
                  <c:v>162</c:v>
                </c:pt>
                <c:pt idx="34">
                  <c:v>138</c:v>
                </c:pt>
                <c:pt idx="35">
                  <c:v>55</c:v>
                </c:pt>
                <c:pt idx="36">
                  <c:v>206</c:v>
                </c:pt>
                <c:pt idx="37">
                  <c:v>56</c:v>
                </c:pt>
                <c:pt idx="38">
                  <c:v>54</c:v>
                </c:pt>
                <c:pt idx="39">
                  <c:v>53</c:v>
                </c:pt>
                <c:pt idx="40">
                  <c:v>23</c:v>
                </c:pt>
                <c:pt idx="41">
                  <c:v>25</c:v>
                </c:pt>
                <c:pt idx="42">
                  <c:v>26</c:v>
                </c:pt>
                <c:pt idx="43">
                  <c:v>16</c:v>
                </c:pt>
                <c:pt idx="44">
                  <c:v>25</c:v>
                </c:pt>
                <c:pt idx="45">
                  <c:v>14</c:v>
                </c:pt>
                <c:pt idx="46">
                  <c:v>34</c:v>
                </c:pt>
                <c:pt idx="47">
                  <c:v>22</c:v>
                </c:pt>
                <c:pt idx="48">
                  <c:v>18</c:v>
                </c:pt>
                <c:pt idx="49">
                  <c:v>12</c:v>
                </c:pt>
                <c:pt idx="50">
                  <c:v>20</c:v>
                </c:pt>
                <c:pt idx="51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XX'!$B$19</c:f>
              <c:strCache>
                <c:ptCount val="1"/>
                <c:pt idx="0">
                  <c:v>Estiva Gerbi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XX'!$C$19:$BB$19</c:f>
              <c:numCache>
                <c:ptCount val="52"/>
                <c:pt idx="0">
                  <c:v>12</c:v>
                </c:pt>
                <c:pt idx="1">
                  <c:v>18</c:v>
                </c:pt>
                <c:pt idx="2">
                  <c:v>17</c:v>
                </c:pt>
                <c:pt idx="3">
                  <c:v>18</c:v>
                </c:pt>
                <c:pt idx="4">
                  <c:v>2</c:v>
                </c:pt>
                <c:pt idx="5">
                  <c:v>10</c:v>
                </c:pt>
                <c:pt idx="6">
                  <c:v>7</c:v>
                </c:pt>
                <c:pt idx="7">
                  <c:v>25</c:v>
                </c:pt>
                <c:pt idx="8">
                  <c:v>26</c:v>
                </c:pt>
                <c:pt idx="9">
                  <c:v>25</c:v>
                </c:pt>
                <c:pt idx="10">
                  <c:v>12</c:v>
                </c:pt>
                <c:pt idx="11">
                  <c:v>6</c:v>
                </c:pt>
                <c:pt idx="12">
                  <c:v>0</c:v>
                </c:pt>
                <c:pt idx="13">
                  <c:v>11</c:v>
                </c:pt>
                <c:pt idx="14">
                  <c:v>5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  <c:pt idx="19">
                  <c:v>26</c:v>
                </c:pt>
                <c:pt idx="20">
                  <c:v>23</c:v>
                </c:pt>
                <c:pt idx="21">
                  <c:v>24</c:v>
                </c:pt>
                <c:pt idx="22">
                  <c:v>17</c:v>
                </c:pt>
                <c:pt idx="23">
                  <c:v>13</c:v>
                </c:pt>
                <c:pt idx="24">
                  <c:v>27</c:v>
                </c:pt>
                <c:pt idx="25">
                  <c:v>29</c:v>
                </c:pt>
                <c:pt idx="26">
                  <c:v>23</c:v>
                </c:pt>
                <c:pt idx="27">
                  <c:v>28</c:v>
                </c:pt>
                <c:pt idx="28">
                  <c:v>15</c:v>
                </c:pt>
                <c:pt idx="29">
                  <c:v>39</c:v>
                </c:pt>
                <c:pt idx="30">
                  <c:v>38</c:v>
                </c:pt>
                <c:pt idx="31">
                  <c:v>24</c:v>
                </c:pt>
                <c:pt idx="32">
                  <c:v>45</c:v>
                </c:pt>
                <c:pt idx="33">
                  <c:v>61</c:v>
                </c:pt>
                <c:pt idx="34">
                  <c:v>53</c:v>
                </c:pt>
                <c:pt idx="35">
                  <c:v>41</c:v>
                </c:pt>
                <c:pt idx="36">
                  <c:v>43</c:v>
                </c:pt>
                <c:pt idx="37">
                  <c:v>35</c:v>
                </c:pt>
                <c:pt idx="38">
                  <c:v>27</c:v>
                </c:pt>
                <c:pt idx="39">
                  <c:v>21</c:v>
                </c:pt>
                <c:pt idx="40">
                  <c:v>33</c:v>
                </c:pt>
                <c:pt idx="41">
                  <c:v>9</c:v>
                </c:pt>
                <c:pt idx="42">
                  <c:v>9</c:v>
                </c:pt>
                <c:pt idx="43">
                  <c:v>0</c:v>
                </c:pt>
                <c:pt idx="44">
                  <c:v>12</c:v>
                </c:pt>
                <c:pt idx="45">
                  <c:v>5</c:v>
                </c:pt>
                <c:pt idx="46">
                  <c:v>13</c:v>
                </c:pt>
                <c:pt idx="47">
                  <c:v>16</c:v>
                </c:pt>
                <c:pt idx="48">
                  <c:v>9</c:v>
                </c:pt>
                <c:pt idx="49">
                  <c:v>5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</c:ser>
        <c:axId val="40480860"/>
        <c:axId val="28783421"/>
      </c:lineChart>
      <c:catAx>
        <c:axId val="40480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83421"/>
        <c:crosses val="autoZero"/>
        <c:auto val="1"/>
        <c:lblOffset val="100"/>
        <c:noMultiLvlLbl val="0"/>
      </c:catAx>
      <c:valAx>
        <c:axId val="28783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808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75"/>
          <c:y val="0.09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275"/>
          <c:w val="0.836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'DIR XX'!$B$20</c:f>
              <c:strCache>
                <c:ptCount val="1"/>
                <c:pt idx="0">
                  <c:v>Itapira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XX'!$C$20:$BB$20</c:f>
              <c:numCache>
                <c:ptCount val="52"/>
                <c:pt idx="0">
                  <c:v>18</c:v>
                </c:pt>
                <c:pt idx="1">
                  <c:v>30</c:v>
                </c:pt>
                <c:pt idx="2">
                  <c:v>33</c:v>
                </c:pt>
                <c:pt idx="3">
                  <c:v>32</c:v>
                </c:pt>
                <c:pt idx="4">
                  <c:v>22</c:v>
                </c:pt>
                <c:pt idx="5">
                  <c:v>36</c:v>
                </c:pt>
                <c:pt idx="6">
                  <c:v>42</c:v>
                </c:pt>
                <c:pt idx="7">
                  <c:v>33</c:v>
                </c:pt>
                <c:pt idx="8">
                  <c:v>40</c:v>
                </c:pt>
                <c:pt idx="9">
                  <c:v>47</c:v>
                </c:pt>
                <c:pt idx="10">
                  <c:v>2</c:v>
                </c:pt>
                <c:pt idx="11">
                  <c:v>37</c:v>
                </c:pt>
                <c:pt idx="12">
                  <c:v>22</c:v>
                </c:pt>
                <c:pt idx="13">
                  <c:v>30</c:v>
                </c:pt>
                <c:pt idx="14">
                  <c:v>15</c:v>
                </c:pt>
                <c:pt idx="15">
                  <c:v>18</c:v>
                </c:pt>
                <c:pt idx="16">
                  <c:v>20</c:v>
                </c:pt>
                <c:pt idx="17">
                  <c:v>17</c:v>
                </c:pt>
                <c:pt idx="18">
                  <c:v>16</c:v>
                </c:pt>
                <c:pt idx="19">
                  <c:v>31</c:v>
                </c:pt>
                <c:pt idx="20">
                  <c:v>22</c:v>
                </c:pt>
                <c:pt idx="21">
                  <c:v>11</c:v>
                </c:pt>
                <c:pt idx="22">
                  <c:v>30</c:v>
                </c:pt>
                <c:pt idx="23">
                  <c:v>30</c:v>
                </c:pt>
                <c:pt idx="24">
                  <c:v>25</c:v>
                </c:pt>
                <c:pt idx="25">
                  <c:v>31</c:v>
                </c:pt>
                <c:pt idx="26">
                  <c:v>66</c:v>
                </c:pt>
                <c:pt idx="27">
                  <c:v>108</c:v>
                </c:pt>
                <c:pt idx="28">
                  <c:v>95</c:v>
                </c:pt>
                <c:pt idx="29">
                  <c:v>5</c:v>
                </c:pt>
                <c:pt idx="30">
                  <c:v>206</c:v>
                </c:pt>
                <c:pt idx="31">
                  <c:v>175</c:v>
                </c:pt>
                <c:pt idx="32">
                  <c:v>232</c:v>
                </c:pt>
                <c:pt idx="33">
                  <c:v>161</c:v>
                </c:pt>
                <c:pt idx="34">
                  <c:v>73</c:v>
                </c:pt>
                <c:pt idx="35">
                  <c:v>76</c:v>
                </c:pt>
                <c:pt idx="37">
                  <c:v>67</c:v>
                </c:pt>
                <c:pt idx="38">
                  <c:v>66</c:v>
                </c:pt>
                <c:pt idx="39">
                  <c:v>62</c:v>
                </c:pt>
                <c:pt idx="40">
                  <c:v>55</c:v>
                </c:pt>
                <c:pt idx="41">
                  <c:v>37</c:v>
                </c:pt>
                <c:pt idx="42">
                  <c:v>29</c:v>
                </c:pt>
                <c:pt idx="43">
                  <c:v>27</c:v>
                </c:pt>
                <c:pt idx="44">
                  <c:v>38</c:v>
                </c:pt>
                <c:pt idx="46">
                  <c:v>32</c:v>
                </c:pt>
                <c:pt idx="47">
                  <c:v>27</c:v>
                </c:pt>
                <c:pt idx="48">
                  <c:v>34</c:v>
                </c:pt>
                <c:pt idx="49">
                  <c:v>48</c:v>
                </c:pt>
                <c:pt idx="50">
                  <c:v>46</c:v>
                </c:pt>
                <c:pt idx="51">
                  <c:v>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XX'!$B$21</c:f>
              <c:strCache>
                <c:ptCount val="1"/>
                <c:pt idx="0">
                  <c:v>Itobi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XX'!$C$21:$BB$21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6</c:v>
                </c:pt>
                <c:pt idx="32">
                  <c:v>2</c:v>
                </c:pt>
                <c:pt idx="33">
                  <c:v>0</c:v>
                </c:pt>
                <c:pt idx="34">
                  <c:v>4</c:v>
                </c:pt>
                <c:pt idx="35">
                  <c:v>1</c:v>
                </c:pt>
                <c:pt idx="36">
                  <c:v>7</c:v>
                </c:pt>
                <c:pt idx="37">
                  <c:v>2</c:v>
                </c:pt>
                <c:pt idx="38">
                  <c:v>1</c:v>
                </c:pt>
                <c:pt idx="39">
                  <c:v>8</c:v>
                </c:pt>
                <c:pt idx="40">
                  <c:v>5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XX'!$B$22</c:f>
              <c:strCache>
                <c:ptCount val="1"/>
                <c:pt idx="0">
                  <c:v>Mococa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XX'!$C$22:$BB$22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8</c:v>
                </c:pt>
                <c:pt idx="23">
                  <c:v>0</c:v>
                </c:pt>
                <c:pt idx="24">
                  <c:v>1</c:v>
                </c:pt>
                <c:pt idx="25">
                  <c:v>5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7</c:v>
                </c:pt>
                <c:pt idx="30">
                  <c:v>3</c:v>
                </c:pt>
                <c:pt idx="31">
                  <c:v>5</c:v>
                </c:pt>
                <c:pt idx="32">
                  <c:v>9</c:v>
                </c:pt>
                <c:pt idx="33">
                  <c:v>6</c:v>
                </c:pt>
                <c:pt idx="34">
                  <c:v>12</c:v>
                </c:pt>
                <c:pt idx="35">
                  <c:v>5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6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XX'!$B$23</c:f>
              <c:strCache>
                <c:ptCount val="1"/>
                <c:pt idx="0">
                  <c:v>Mogi-Guaçu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XX'!$C$23:$BB$23</c:f>
              <c:numCache>
                <c:ptCount val="52"/>
                <c:pt idx="0">
                  <c:v>204</c:v>
                </c:pt>
                <c:pt idx="1">
                  <c:v>133</c:v>
                </c:pt>
                <c:pt idx="2">
                  <c:v>179</c:v>
                </c:pt>
                <c:pt idx="3">
                  <c:v>207</c:v>
                </c:pt>
                <c:pt idx="4">
                  <c:v>151</c:v>
                </c:pt>
                <c:pt idx="5">
                  <c:v>152</c:v>
                </c:pt>
                <c:pt idx="6">
                  <c:v>121</c:v>
                </c:pt>
                <c:pt idx="7">
                  <c:v>16</c:v>
                </c:pt>
                <c:pt idx="8">
                  <c:v>250</c:v>
                </c:pt>
                <c:pt idx="9">
                  <c:v>143</c:v>
                </c:pt>
                <c:pt idx="10">
                  <c:v>108</c:v>
                </c:pt>
                <c:pt idx="11">
                  <c:v>111</c:v>
                </c:pt>
                <c:pt idx="12">
                  <c:v>132</c:v>
                </c:pt>
                <c:pt idx="13">
                  <c:v>106</c:v>
                </c:pt>
                <c:pt idx="14">
                  <c:v>92</c:v>
                </c:pt>
                <c:pt idx="15">
                  <c:v>77</c:v>
                </c:pt>
                <c:pt idx="16">
                  <c:v>196</c:v>
                </c:pt>
                <c:pt idx="17">
                  <c:v>113</c:v>
                </c:pt>
                <c:pt idx="18">
                  <c:v>218</c:v>
                </c:pt>
                <c:pt idx="19">
                  <c:v>156</c:v>
                </c:pt>
                <c:pt idx="20">
                  <c:v>129</c:v>
                </c:pt>
                <c:pt idx="21">
                  <c:v>177</c:v>
                </c:pt>
                <c:pt idx="22">
                  <c:v>120</c:v>
                </c:pt>
                <c:pt idx="23">
                  <c:v>185</c:v>
                </c:pt>
                <c:pt idx="24">
                  <c:v>156</c:v>
                </c:pt>
                <c:pt idx="25">
                  <c:v>133</c:v>
                </c:pt>
                <c:pt idx="26">
                  <c:v>191</c:v>
                </c:pt>
                <c:pt idx="27">
                  <c:v>136</c:v>
                </c:pt>
                <c:pt idx="28">
                  <c:v>220</c:v>
                </c:pt>
                <c:pt idx="29">
                  <c:v>462</c:v>
                </c:pt>
                <c:pt idx="30">
                  <c:v>333</c:v>
                </c:pt>
                <c:pt idx="31">
                  <c:v>397</c:v>
                </c:pt>
                <c:pt idx="32">
                  <c:v>461</c:v>
                </c:pt>
                <c:pt idx="33">
                  <c:v>388</c:v>
                </c:pt>
                <c:pt idx="34">
                  <c:v>445</c:v>
                </c:pt>
                <c:pt idx="35">
                  <c:v>400</c:v>
                </c:pt>
                <c:pt idx="36">
                  <c:v>250</c:v>
                </c:pt>
                <c:pt idx="37">
                  <c:v>340</c:v>
                </c:pt>
                <c:pt idx="38">
                  <c:v>255</c:v>
                </c:pt>
                <c:pt idx="39">
                  <c:v>129</c:v>
                </c:pt>
                <c:pt idx="40">
                  <c:v>113</c:v>
                </c:pt>
                <c:pt idx="41">
                  <c:v>133</c:v>
                </c:pt>
                <c:pt idx="42">
                  <c:v>114</c:v>
                </c:pt>
                <c:pt idx="43">
                  <c:v>77</c:v>
                </c:pt>
                <c:pt idx="44">
                  <c:v>123</c:v>
                </c:pt>
                <c:pt idx="45">
                  <c:v>109</c:v>
                </c:pt>
                <c:pt idx="46">
                  <c:v>0</c:v>
                </c:pt>
                <c:pt idx="47">
                  <c:v>168</c:v>
                </c:pt>
                <c:pt idx="48">
                  <c:v>116</c:v>
                </c:pt>
                <c:pt idx="49">
                  <c:v>98</c:v>
                </c:pt>
                <c:pt idx="50">
                  <c:v>104</c:v>
                </c:pt>
                <c:pt idx="51">
                  <c:v>285</c:v>
                </c:pt>
              </c:numCache>
            </c:numRef>
          </c:val>
          <c:smooth val="0"/>
        </c:ser>
        <c:axId val="57724198"/>
        <c:axId val="49755735"/>
      </c:lineChart>
      <c:catAx>
        <c:axId val="5772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55735"/>
        <c:crosses val="autoZero"/>
        <c:auto val="1"/>
        <c:lblOffset val="100"/>
        <c:noMultiLvlLbl val="0"/>
      </c:catAx>
      <c:valAx>
        <c:axId val="49755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24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22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275"/>
          <c:w val="0.74625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'DIR XX'!$B$24</c:f>
              <c:strCache>
                <c:ptCount val="1"/>
                <c:pt idx="0">
                  <c:v>Mogi-Mirim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XX'!$C$24:$BB$24</c:f>
              <c:numCache>
                <c:ptCount val="52"/>
                <c:pt idx="0">
                  <c:v>9</c:v>
                </c:pt>
                <c:pt idx="1">
                  <c:v>40</c:v>
                </c:pt>
                <c:pt idx="2">
                  <c:v>46</c:v>
                </c:pt>
                <c:pt idx="3">
                  <c:v>51</c:v>
                </c:pt>
                <c:pt idx="4">
                  <c:v>71</c:v>
                </c:pt>
                <c:pt idx="5">
                  <c:v>64</c:v>
                </c:pt>
                <c:pt idx="6">
                  <c:v>40</c:v>
                </c:pt>
                <c:pt idx="7">
                  <c:v>32</c:v>
                </c:pt>
                <c:pt idx="8">
                  <c:v>26</c:v>
                </c:pt>
                <c:pt idx="9">
                  <c:v>27</c:v>
                </c:pt>
                <c:pt idx="10">
                  <c:v>65</c:v>
                </c:pt>
                <c:pt idx="11">
                  <c:v>28</c:v>
                </c:pt>
                <c:pt idx="12">
                  <c:v>45</c:v>
                </c:pt>
                <c:pt idx="13">
                  <c:v>0</c:v>
                </c:pt>
                <c:pt idx="14">
                  <c:v>44</c:v>
                </c:pt>
                <c:pt idx="15">
                  <c:v>47</c:v>
                </c:pt>
                <c:pt idx="16">
                  <c:v>23</c:v>
                </c:pt>
                <c:pt idx="17">
                  <c:v>18</c:v>
                </c:pt>
                <c:pt idx="18">
                  <c:v>26</c:v>
                </c:pt>
                <c:pt idx="19">
                  <c:v>36</c:v>
                </c:pt>
                <c:pt idx="20">
                  <c:v>43</c:v>
                </c:pt>
                <c:pt idx="22">
                  <c:v>41</c:v>
                </c:pt>
                <c:pt idx="23">
                  <c:v>31</c:v>
                </c:pt>
                <c:pt idx="24">
                  <c:v>39</c:v>
                </c:pt>
                <c:pt idx="25">
                  <c:v>14</c:v>
                </c:pt>
                <c:pt idx="26">
                  <c:v>73</c:v>
                </c:pt>
                <c:pt idx="27">
                  <c:v>0</c:v>
                </c:pt>
                <c:pt idx="28">
                  <c:v>79</c:v>
                </c:pt>
                <c:pt idx="29">
                  <c:v>60</c:v>
                </c:pt>
                <c:pt idx="30">
                  <c:v>99</c:v>
                </c:pt>
                <c:pt idx="31">
                  <c:v>0</c:v>
                </c:pt>
                <c:pt idx="32">
                  <c:v>84</c:v>
                </c:pt>
                <c:pt idx="33">
                  <c:v>123</c:v>
                </c:pt>
                <c:pt idx="34">
                  <c:v>107</c:v>
                </c:pt>
                <c:pt idx="35">
                  <c:v>69</c:v>
                </c:pt>
                <c:pt idx="36">
                  <c:v>80</c:v>
                </c:pt>
                <c:pt idx="37">
                  <c:v>124</c:v>
                </c:pt>
                <c:pt idx="38">
                  <c:v>81</c:v>
                </c:pt>
                <c:pt idx="39">
                  <c:v>50</c:v>
                </c:pt>
                <c:pt idx="40">
                  <c:v>35</c:v>
                </c:pt>
                <c:pt idx="41">
                  <c:v>0</c:v>
                </c:pt>
                <c:pt idx="42">
                  <c:v>25</c:v>
                </c:pt>
                <c:pt idx="43">
                  <c:v>29</c:v>
                </c:pt>
                <c:pt idx="44">
                  <c:v>33</c:v>
                </c:pt>
                <c:pt idx="45">
                  <c:v>43</c:v>
                </c:pt>
                <c:pt idx="46">
                  <c:v>19</c:v>
                </c:pt>
                <c:pt idx="47">
                  <c:v>33</c:v>
                </c:pt>
                <c:pt idx="48">
                  <c:v>24</c:v>
                </c:pt>
                <c:pt idx="49">
                  <c:v>39</c:v>
                </c:pt>
                <c:pt idx="50">
                  <c:v>37</c:v>
                </c:pt>
                <c:pt idx="51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XX'!$B$25</c:f>
              <c:strCache>
                <c:ptCount val="1"/>
                <c:pt idx="0">
                  <c:v>Santa Cruz das Palmeiras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XX'!$C$25:$BB$25</c:f>
              <c:numCache>
                <c:ptCount val="52"/>
                <c:pt idx="0">
                  <c:v>0</c:v>
                </c:pt>
                <c:pt idx="1">
                  <c:v>20</c:v>
                </c:pt>
                <c:pt idx="2">
                  <c:v>21</c:v>
                </c:pt>
                <c:pt idx="3">
                  <c:v>9</c:v>
                </c:pt>
                <c:pt idx="4">
                  <c:v>21</c:v>
                </c:pt>
                <c:pt idx="5">
                  <c:v>18</c:v>
                </c:pt>
                <c:pt idx="6">
                  <c:v>26</c:v>
                </c:pt>
                <c:pt idx="7">
                  <c:v>3</c:v>
                </c:pt>
                <c:pt idx="8">
                  <c:v>35</c:v>
                </c:pt>
                <c:pt idx="9">
                  <c:v>18</c:v>
                </c:pt>
                <c:pt idx="10">
                  <c:v>35</c:v>
                </c:pt>
                <c:pt idx="11">
                  <c:v>39</c:v>
                </c:pt>
                <c:pt idx="12">
                  <c:v>5</c:v>
                </c:pt>
                <c:pt idx="13">
                  <c:v>26</c:v>
                </c:pt>
                <c:pt idx="14">
                  <c:v>28</c:v>
                </c:pt>
                <c:pt idx="15">
                  <c:v>16</c:v>
                </c:pt>
                <c:pt idx="16">
                  <c:v>2</c:v>
                </c:pt>
                <c:pt idx="17">
                  <c:v>16</c:v>
                </c:pt>
                <c:pt idx="18">
                  <c:v>18</c:v>
                </c:pt>
                <c:pt idx="19">
                  <c:v>16</c:v>
                </c:pt>
                <c:pt idx="20">
                  <c:v>26</c:v>
                </c:pt>
                <c:pt idx="21">
                  <c:v>14</c:v>
                </c:pt>
                <c:pt idx="22">
                  <c:v>26</c:v>
                </c:pt>
                <c:pt idx="23">
                  <c:v>20</c:v>
                </c:pt>
                <c:pt idx="24">
                  <c:v>14</c:v>
                </c:pt>
                <c:pt idx="25">
                  <c:v>12</c:v>
                </c:pt>
                <c:pt idx="26">
                  <c:v>16</c:v>
                </c:pt>
                <c:pt idx="27">
                  <c:v>9</c:v>
                </c:pt>
                <c:pt idx="28">
                  <c:v>14</c:v>
                </c:pt>
                <c:pt idx="29">
                  <c:v>32</c:v>
                </c:pt>
                <c:pt idx="30">
                  <c:v>48</c:v>
                </c:pt>
                <c:pt idx="31">
                  <c:v>92</c:v>
                </c:pt>
                <c:pt idx="32">
                  <c:v>69</c:v>
                </c:pt>
                <c:pt idx="33">
                  <c:v>57</c:v>
                </c:pt>
                <c:pt idx="34">
                  <c:v>70</c:v>
                </c:pt>
                <c:pt idx="35">
                  <c:v>17</c:v>
                </c:pt>
                <c:pt idx="36">
                  <c:v>50</c:v>
                </c:pt>
                <c:pt idx="37">
                  <c:v>27</c:v>
                </c:pt>
                <c:pt idx="38">
                  <c:v>22</c:v>
                </c:pt>
                <c:pt idx="39">
                  <c:v>14</c:v>
                </c:pt>
                <c:pt idx="40">
                  <c:v>6</c:v>
                </c:pt>
                <c:pt idx="41">
                  <c:v>6</c:v>
                </c:pt>
                <c:pt idx="42">
                  <c:v>5</c:v>
                </c:pt>
                <c:pt idx="43">
                  <c:v>1</c:v>
                </c:pt>
                <c:pt idx="44">
                  <c:v>5</c:v>
                </c:pt>
                <c:pt idx="45">
                  <c:v>4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16</c:v>
                </c:pt>
                <c:pt idx="50">
                  <c:v>11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XX'!$B$26</c:f>
              <c:strCache>
                <c:ptCount val="1"/>
                <c:pt idx="0">
                  <c:v>Santo Antônio do Jardim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XX'!$C$26:$BB$26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6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17</c:v>
                </c:pt>
                <c:pt idx="30">
                  <c:v>10</c:v>
                </c:pt>
                <c:pt idx="31">
                  <c:v>6</c:v>
                </c:pt>
                <c:pt idx="32">
                  <c:v>0</c:v>
                </c:pt>
                <c:pt idx="33">
                  <c:v>19</c:v>
                </c:pt>
                <c:pt idx="34">
                  <c:v>12</c:v>
                </c:pt>
                <c:pt idx="35">
                  <c:v>7</c:v>
                </c:pt>
                <c:pt idx="36">
                  <c:v>7</c:v>
                </c:pt>
                <c:pt idx="37">
                  <c:v>5</c:v>
                </c:pt>
                <c:pt idx="38">
                  <c:v>1</c:v>
                </c:pt>
                <c:pt idx="39">
                  <c:v>2</c:v>
                </c:pt>
                <c:pt idx="40">
                  <c:v>4</c:v>
                </c:pt>
                <c:pt idx="41">
                  <c:v>6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XX'!$B$27</c:f>
              <c:strCache>
                <c:ptCount val="1"/>
                <c:pt idx="0">
                  <c:v>São João da Boa Vista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XX'!$C$27:$BB$27</c:f>
              <c:numCache>
                <c:ptCount val="52"/>
                <c:pt idx="0">
                  <c:v>45</c:v>
                </c:pt>
                <c:pt idx="1">
                  <c:v>70</c:v>
                </c:pt>
                <c:pt idx="2">
                  <c:v>56</c:v>
                </c:pt>
                <c:pt idx="3">
                  <c:v>73</c:v>
                </c:pt>
                <c:pt idx="4">
                  <c:v>25</c:v>
                </c:pt>
                <c:pt idx="5">
                  <c:v>55</c:v>
                </c:pt>
                <c:pt idx="6">
                  <c:v>39</c:v>
                </c:pt>
                <c:pt idx="7">
                  <c:v>47</c:v>
                </c:pt>
                <c:pt idx="8">
                  <c:v>44</c:v>
                </c:pt>
                <c:pt idx="9">
                  <c:v>49</c:v>
                </c:pt>
                <c:pt idx="10">
                  <c:v>51</c:v>
                </c:pt>
                <c:pt idx="11">
                  <c:v>40</c:v>
                </c:pt>
                <c:pt idx="12">
                  <c:v>39</c:v>
                </c:pt>
                <c:pt idx="13">
                  <c:v>43</c:v>
                </c:pt>
                <c:pt idx="14">
                  <c:v>40</c:v>
                </c:pt>
                <c:pt idx="15">
                  <c:v>54</c:v>
                </c:pt>
                <c:pt idx="16">
                  <c:v>40</c:v>
                </c:pt>
                <c:pt idx="17">
                  <c:v>38</c:v>
                </c:pt>
                <c:pt idx="18">
                  <c:v>45</c:v>
                </c:pt>
                <c:pt idx="19">
                  <c:v>64</c:v>
                </c:pt>
                <c:pt idx="20">
                  <c:v>48</c:v>
                </c:pt>
                <c:pt idx="21">
                  <c:v>30</c:v>
                </c:pt>
                <c:pt idx="22">
                  <c:v>83</c:v>
                </c:pt>
                <c:pt idx="23">
                  <c:v>47</c:v>
                </c:pt>
                <c:pt idx="24">
                  <c:v>17</c:v>
                </c:pt>
                <c:pt idx="25">
                  <c:v>119</c:v>
                </c:pt>
                <c:pt idx="26">
                  <c:v>93</c:v>
                </c:pt>
                <c:pt idx="27">
                  <c:v>95</c:v>
                </c:pt>
                <c:pt idx="28">
                  <c:v>136</c:v>
                </c:pt>
                <c:pt idx="29">
                  <c:v>113</c:v>
                </c:pt>
                <c:pt idx="30">
                  <c:v>215</c:v>
                </c:pt>
                <c:pt idx="31">
                  <c:v>133</c:v>
                </c:pt>
                <c:pt idx="32">
                  <c:v>287</c:v>
                </c:pt>
                <c:pt idx="33">
                  <c:v>127</c:v>
                </c:pt>
                <c:pt idx="34">
                  <c:v>235</c:v>
                </c:pt>
                <c:pt idx="35">
                  <c:v>65</c:v>
                </c:pt>
                <c:pt idx="36">
                  <c:v>124</c:v>
                </c:pt>
                <c:pt idx="37">
                  <c:v>63</c:v>
                </c:pt>
                <c:pt idx="38">
                  <c:v>67</c:v>
                </c:pt>
                <c:pt idx="39">
                  <c:v>61</c:v>
                </c:pt>
                <c:pt idx="40">
                  <c:v>47</c:v>
                </c:pt>
                <c:pt idx="41">
                  <c:v>35</c:v>
                </c:pt>
                <c:pt idx="42">
                  <c:v>54</c:v>
                </c:pt>
                <c:pt idx="43">
                  <c:v>29</c:v>
                </c:pt>
                <c:pt idx="44">
                  <c:v>64</c:v>
                </c:pt>
                <c:pt idx="45">
                  <c:v>62</c:v>
                </c:pt>
                <c:pt idx="46">
                  <c:v>0</c:v>
                </c:pt>
                <c:pt idx="47">
                  <c:v>54</c:v>
                </c:pt>
                <c:pt idx="48">
                  <c:v>58</c:v>
                </c:pt>
                <c:pt idx="49">
                  <c:v>58</c:v>
                </c:pt>
                <c:pt idx="50">
                  <c:v>64</c:v>
                </c:pt>
                <c:pt idx="51">
                  <c:v>61</c:v>
                </c:pt>
              </c:numCache>
            </c:numRef>
          </c:val>
          <c:smooth val="0"/>
        </c:ser>
        <c:axId val="45148432"/>
        <c:axId val="3682705"/>
      </c:lineChart>
      <c:catAx>
        <c:axId val="45148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2705"/>
        <c:crosses val="autoZero"/>
        <c:auto val="1"/>
        <c:lblOffset val="100"/>
        <c:noMultiLvlLbl val="0"/>
      </c:catAx>
      <c:valAx>
        <c:axId val="3682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48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"/>
          <c:y val="0.09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57"/>
  <sheetViews>
    <sheetView tabSelected="1" zoomScale="75" zoomScaleNormal="75" workbookViewId="0" topLeftCell="B8">
      <pane xSplit="1" ySplit="4" topLeftCell="C25" activePane="bottomRight" state="frozen"/>
      <selection pane="topLeft" activeCell="B8" sqref="B8"/>
      <selection pane="topRight" activeCell="C8" sqref="C8"/>
      <selection pane="bottomLeft" activeCell="B10" sqref="B10"/>
      <selection pane="bottomRight" activeCell="J36" sqref="J36"/>
    </sheetView>
  </sheetViews>
  <sheetFormatPr defaultColWidth="9.140625" defaultRowHeight="12.75"/>
  <cols>
    <col min="2" max="2" width="21.421875" style="0" customWidth="1"/>
    <col min="3" max="54" width="6.7109375" style="0" customWidth="1"/>
  </cols>
  <sheetData>
    <row r="1" s="8" customFormat="1" ht="12.75">
      <c r="M1" s="8" t="s">
        <v>104</v>
      </c>
    </row>
    <row r="2" spans="2:3" s="8" customFormat="1" ht="12.75">
      <c r="B2" s="8" t="s">
        <v>2</v>
      </c>
      <c r="C2" s="8" t="s">
        <v>61</v>
      </c>
    </row>
    <row r="3" s="8" customFormat="1" ht="12.75"/>
    <row r="4" s="8" customFormat="1" ht="12.75"/>
    <row r="6" spans="2:15" s="8" customFormat="1" ht="12.75">
      <c r="B6" s="8" t="s">
        <v>26</v>
      </c>
      <c r="O6" s="8" t="s">
        <v>5</v>
      </c>
    </row>
    <row r="8" spans="2:4" ht="12.75">
      <c r="B8" s="8" t="s">
        <v>105</v>
      </c>
      <c r="D8" s="8" t="s">
        <v>106</v>
      </c>
    </row>
    <row r="9" ht="13.5" thickBot="1"/>
    <row r="10" spans="2:54" s="15" customFormat="1" ht="13.5" thickBot="1">
      <c r="B10" s="21" t="s">
        <v>0</v>
      </c>
      <c r="C10" s="11"/>
      <c r="D10" s="11"/>
      <c r="E10" s="11"/>
      <c r="F10" s="11"/>
      <c r="G10" s="11"/>
      <c r="H10" s="11"/>
      <c r="I10" s="11"/>
      <c r="J10" s="11" t="s">
        <v>1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2"/>
    </row>
    <row r="11" spans="2:54" s="15" customFormat="1" ht="13.5" thickBot="1">
      <c r="B11" s="22"/>
      <c r="C11" s="20">
        <v>1</v>
      </c>
      <c r="D11" s="17">
        <v>2</v>
      </c>
      <c r="E11" s="17">
        <v>3</v>
      </c>
      <c r="F11" s="17">
        <v>4</v>
      </c>
      <c r="G11" s="17">
        <v>5</v>
      </c>
      <c r="H11" s="17">
        <v>6</v>
      </c>
      <c r="I11" s="17">
        <v>7</v>
      </c>
      <c r="J11" s="17">
        <v>8</v>
      </c>
      <c r="K11" s="17">
        <v>9</v>
      </c>
      <c r="L11" s="17">
        <v>10</v>
      </c>
      <c r="M11" s="17">
        <v>11</v>
      </c>
      <c r="N11" s="17">
        <v>12</v>
      </c>
      <c r="O11" s="17">
        <v>13</v>
      </c>
      <c r="P11" s="17">
        <v>14</v>
      </c>
      <c r="Q11" s="17">
        <v>15</v>
      </c>
      <c r="R11" s="17">
        <v>16</v>
      </c>
      <c r="S11" s="17">
        <v>17</v>
      </c>
      <c r="T11" s="17">
        <v>18</v>
      </c>
      <c r="U11" s="17">
        <v>19</v>
      </c>
      <c r="V11" s="17">
        <v>20</v>
      </c>
      <c r="W11" s="17">
        <v>21</v>
      </c>
      <c r="X11" s="17">
        <v>22</v>
      </c>
      <c r="Y11" s="17">
        <v>23</v>
      </c>
      <c r="Z11" s="17">
        <v>24</v>
      </c>
      <c r="AA11" s="17">
        <v>25</v>
      </c>
      <c r="AB11" s="17">
        <v>26</v>
      </c>
      <c r="AC11" s="18">
        <v>27</v>
      </c>
      <c r="AD11" s="18">
        <v>28</v>
      </c>
      <c r="AE11" s="18">
        <v>29</v>
      </c>
      <c r="AF11" s="18">
        <v>30</v>
      </c>
      <c r="AG11" s="18">
        <v>31</v>
      </c>
      <c r="AH11" s="18">
        <v>32</v>
      </c>
      <c r="AI11" s="18">
        <v>33</v>
      </c>
      <c r="AJ11" s="18">
        <v>34</v>
      </c>
      <c r="AK11" s="18">
        <v>35</v>
      </c>
      <c r="AL11" s="18">
        <v>36</v>
      </c>
      <c r="AM11" s="18">
        <v>37</v>
      </c>
      <c r="AN11" s="18">
        <v>38</v>
      </c>
      <c r="AO11" s="18">
        <v>39</v>
      </c>
      <c r="AP11" s="18">
        <v>40</v>
      </c>
      <c r="AQ11" s="18">
        <v>41</v>
      </c>
      <c r="AR11" s="18">
        <v>42</v>
      </c>
      <c r="AS11" s="18">
        <v>43</v>
      </c>
      <c r="AT11" s="18">
        <v>44</v>
      </c>
      <c r="AU11" s="18">
        <v>45</v>
      </c>
      <c r="AV11" s="18">
        <v>46</v>
      </c>
      <c r="AW11" s="18">
        <v>47</v>
      </c>
      <c r="AX11" s="18">
        <v>48</v>
      </c>
      <c r="AY11" s="18">
        <v>49</v>
      </c>
      <c r="AZ11" s="18">
        <v>50</v>
      </c>
      <c r="BA11" s="18">
        <v>51</v>
      </c>
      <c r="BB11" s="19">
        <v>52</v>
      </c>
    </row>
    <row r="12" spans="2:54" s="15" customFormat="1" ht="12.75">
      <c r="B12" s="8" t="s">
        <v>62</v>
      </c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7"/>
    </row>
    <row r="13" spans="1:56" s="15" customFormat="1" ht="12.75">
      <c r="A13" s="78" t="s">
        <v>84</v>
      </c>
      <c r="B13" t="s">
        <v>63</v>
      </c>
      <c r="C13" s="106">
        <v>55</v>
      </c>
      <c r="D13" s="106">
        <v>18</v>
      </c>
      <c r="E13" s="106">
        <v>0</v>
      </c>
      <c r="F13" s="106">
        <v>29</v>
      </c>
      <c r="G13" s="106">
        <v>12</v>
      </c>
      <c r="H13" s="106">
        <v>10</v>
      </c>
      <c r="I13" s="106">
        <v>6</v>
      </c>
      <c r="J13" s="106">
        <v>0</v>
      </c>
      <c r="K13" s="106">
        <v>28</v>
      </c>
      <c r="L13" s="106">
        <v>12</v>
      </c>
      <c r="M13" s="106">
        <v>28</v>
      </c>
      <c r="N13" s="106">
        <v>0</v>
      </c>
      <c r="O13" s="106">
        <v>37</v>
      </c>
      <c r="P13" s="107">
        <v>0</v>
      </c>
      <c r="Q13" s="106">
        <v>18</v>
      </c>
      <c r="R13" s="106">
        <v>17</v>
      </c>
      <c r="S13" s="106">
        <v>56</v>
      </c>
      <c r="T13" s="106">
        <v>39</v>
      </c>
      <c r="U13" s="106">
        <v>39</v>
      </c>
      <c r="V13" s="106">
        <v>26</v>
      </c>
      <c r="W13" s="106">
        <v>41</v>
      </c>
      <c r="X13" s="106">
        <v>50</v>
      </c>
      <c r="Y13" s="106">
        <v>21</v>
      </c>
      <c r="Z13" s="106">
        <v>45</v>
      </c>
      <c r="AA13" s="106">
        <v>36</v>
      </c>
      <c r="AB13" s="106">
        <v>38</v>
      </c>
      <c r="AC13" s="106">
        <v>41</v>
      </c>
      <c r="AD13" s="106">
        <v>63</v>
      </c>
      <c r="AE13" s="106">
        <v>54</v>
      </c>
      <c r="AF13" s="106">
        <v>105</v>
      </c>
      <c r="AG13" s="106">
        <v>102</v>
      </c>
      <c r="AH13" s="106">
        <v>130</v>
      </c>
      <c r="AI13" s="106">
        <v>143</v>
      </c>
      <c r="AJ13" s="106">
        <v>166</v>
      </c>
      <c r="AK13" s="106">
        <v>141</v>
      </c>
      <c r="AL13" s="106">
        <v>19</v>
      </c>
      <c r="AM13" s="82">
        <v>80</v>
      </c>
      <c r="AN13" s="82">
        <v>118</v>
      </c>
      <c r="AO13" s="82">
        <v>109</v>
      </c>
      <c r="AP13" s="82">
        <v>93</v>
      </c>
      <c r="AQ13" s="82">
        <v>24</v>
      </c>
      <c r="AR13" s="82">
        <v>37</v>
      </c>
      <c r="AS13" s="82">
        <v>36</v>
      </c>
      <c r="AT13" s="82">
        <v>28</v>
      </c>
      <c r="AU13" s="82">
        <v>30</v>
      </c>
      <c r="AV13" s="82">
        <v>24</v>
      </c>
      <c r="AW13" s="82">
        <v>12</v>
      </c>
      <c r="AX13" s="82">
        <v>21</v>
      </c>
      <c r="AY13" s="82">
        <v>0</v>
      </c>
      <c r="AZ13" s="82">
        <v>31</v>
      </c>
      <c r="BA13" s="82">
        <v>0</v>
      </c>
      <c r="BB13" s="82">
        <v>6</v>
      </c>
      <c r="BC13" s="15">
        <f>SUM(C13:BB13)</f>
        <v>2274</v>
      </c>
      <c r="BD13" s="15">
        <v>1</v>
      </c>
    </row>
    <row r="14" spans="1:56" s="15" customFormat="1" ht="12.75">
      <c r="A14" s="79" t="s">
        <v>85</v>
      </c>
      <c r="B14" t="s">
        <v>64</v>
      </c>
      <c r="C14" s="82">
        <v>3</v>
      </c>
      <c r="D14" s="106">
        <v>2</v>
      </c>
      <c r="E14" s="106">
        <v>3</v>
      </c>
      <c r="F14" s="106">
        <v>1</v>
      </c>
      <c r="G14" s="106">
        <v>5</v>
      </c>
      <c r="H14" s="82">
        <v>0</v>
      </c>
      <c r="I14" s="82">
        <v>1</v>
      </c>
      <c r="J14" s="82">
        <v>2</v>
      </c>
      <c r="K14" s="82">
        <v>3</v>
      </c>
      <c r="L14" s="82">
        <v>2</v>
      </c>
      <c r="M14" s="82">
        <v>1</v>
      </c>
      <c r="N14" s="82">
        <v>1</v>
      </c>
      <c r="O14" s="82">
        <v>0</v>
      </c>
      <c r="P14" s="97">
        <v>0</v>
      </c>
      <c r="Q14" s="82">
        <v>0</v>
      </c>
      <c r="R14" s="82">
        <v>7</v>
      </c>
      <c r="S14" s="82">
        <v>0</v>
      </c>
      <c r="T14" s="82">
        <v>3</v>
      </c>
      <c r="U14" s="82">
        <v>1</v>
      </c>
      <c r="V14" s="82">
        <v>1</v>
      </c>
      <c r="W14" s="82">
        <v>1</v>
      </c>
      <c r="X14" s="82">
        <v>0</v>
      </c>
      <c r="Y14" s="82">
        <v>3</v>
      </c>
      <c r="Z14" s="82">
        <v>4</v>
      </c>
      <c r="AA14" s="82">
        <v>5</v>
      </c>
      <c r="AB14" s="82">
        <v>3</v>
      </c>
      <c r="AC14" s="82">
        <v>2</v>
      </c>
      <c r="AD14" s="82">
        <v>2</v>
      </c>
      <c r="AE14" s="82">
        <v>9</v>
      </c>
      <c r="AF14" s="82">
        <v>2</v>
      </c>
      <c r="AG14" s="82">
        <v>5</v>
      </c>
      <c r="AH14" s="82">
        <v>15</v>
      </c>
      <c r="AI14" s="82">
        <v>19</v>
      </c>
      <c r="AJ14" s="82">
        <v>16</v>
      </c>
      <c r="AK14" s="82">
        <v>5</v>
      </c>
      <c r="AL14" s="82">
        <v>3</v>
      </c>
      <c r="AM14" s="82">
        <v>10</v>
      </c>
      <c r="AN14" s="82">
        <v>2</v>
      </c>
      <c r="AO14" s="82">
        <v>1</v>
      </c>
      <c r="AP14" s="82">
        <v>5</v>
      </c>
      <c r="AQ14" s="82">
        <v>6</v>
      </c>
      <c r="AR14" s="82">
        <v>4</v>
      </c>
      <c r="AS14" s="82">
        <v>4</v>
      </c>
      <c r="AT14" s="82">
        <v>0</v>
      </c>
      <c r="AU14" s="82">
        <v>4</v>
      </c>
      <c r="AV14" s="82"/>
      <c r="AW14" s="82">
        <v>2</v>
      </c>
      <c r="AX14" s="82">
        <v>1</v>
      </c>
      <c r="AY14" s="82">
        <v>3</v>
      </c>
      <c r="AZ14" s="82">
        <v>0</v>
      </c>
      <c r="BA14" s="82">
        <v>0</v>
      </c>
      <c r="BB14" s="82">
        <v>0</v>
      </c>
      <c r="BC14" s="15">
        <f aca="true" t="shared" si="0" ref="BC14:BC32">SUM(C14:BB14)</f>
        <v>172</v>
      </c>
      <c r="BD14" s="15">
        <v>2</v>
      </c>
    </row>
    <row r="15" spans="1:56" s="15" customFormat="1" ht="12.75">
      <c r="A15" s="79" t="s">
        <v>86</v>
      </c>
      <c r="B15" t="s">
        <v>65</v>
      </c>
      <c r="C15" s="106">
        <v>8</v>
      </c>
      <c r="D15" s="106">
        <v>13</v>
      </c>
      <c r="E15" s="106">
        <v>10</v>
      </c>
      <c r="F15" s="106">
        <v>14</v>
      </c>
      <c r="G15" s="106">
        <v>7</v>
      </c>
      <c r="H15" s="82">
        <v>2</v>
      </c>
      <c r="I15" s="82">
        <v>10</v>
      </c>
      <c r="J15" s="82">
        <v>7</v>
      </c>
      <c r="K15" s="82">
        <v>13</v>
      </c>
      <c r="L15" s="82">
        <v>13</v>
      </c>
      <c r="M15" s="82">
        <v>9</v>
      </c>
      <c r="N15" s="82">
        <v>4</v>
      </c>
      <c r="O15" s="82">
        <v>7</v>
      </c>
      <c r="P15" s="97">
        <v>1</v>
      </c>
      <c r="Q15" s="82">
        <v>7</v>
      </c>
      <c r="R15" s="82">
        <v>10</v>
      </c>
      <c r="S15" s="82">
        <v>16</v>
      </c>
      <c r="T15" s="82">
        <v>8</v>
      </c>
      <c r="U15" s="82">
        <v>5</v>
      </c>
      <c r="V15" s="82">
        <v>10</v>
      </c>
      <c r="W15" s="82">
        <v>5</v>
      </c>
      <c r="X15" s="82">
        <v>8</v>
      </c>
      <c r="Y15" s="82">
        <v>14</v>
      </c>
      <c r="Z15" s="82">
        <v>16</v>
      </c>
      <c r="AA15" s="82">
        <v>8</v>
      </c>
      <c r="AB15" s="82">
        <v>11</v>
      </c>
      <c r="AC15" s="82">
        <v>7</v>
      </c>
      <c r="AD15" s="82">
        <v>16</v>
      </c>
      <c r="AE15" s="82">
        <v>14</v>
      </c>
      <c r="AF15" s="82">
        <v>23</v>
      </c>
      <c r="AG15" s="82">
        <v>25</v>
      </c>
      <c r="AH15" s="82">
        <v>71</v>
      </c>
      <c r="AI15" s="82">
        <v>83</v>
      </c>
      <c r="AJ15" s="82">
        <v>83</v>
      </c>
      <c r="AK15" s="82">
        <v>67</v>
      </c>
      <c r="AL15" s="82">
        <v>36</v>
      </c>
      <c r="AM15" s="82">
        <v>50</v>
      </c>
      <c r="AN15" s="82">
        <v>26</v>
      </c>
      <c r="AO15" s="82">
        <v>26</v>
      </c>
      <c r="AP15" s="82">
        <v>12</v>
      </c>
      <c r="AQ15" s="82">
        <v>23</v>
      </c>
      <c r="AR15" s="82">
        <v>14</v>
      </c>
      <c r="AS15" s="82">
        <v>9</v>
      </c>
      <c r="AT15" s="82">
        <v>7</v>
      </c>
      <c r="AU15" s="82">
        <v>12</v>
      </c>
      <c r="AV15" s="82">
        <v>5</v>
      </c>
      <c r="AW15" s="82">
        <v>5</v>
      </c>
      <c r="AX15" s="82">
        <v>12</v>
      </c>
      <c r="AY15" s="82">
        <v>8</v>
      </c>
      <c r="AZ15" s="82">
        <v>5</v>
      </c>
      <c r="BA15" s="82">
        <v>5</v>
      </c>
      <c r="BB15" s="82">
        <v>11</v>
      </c>
      <c r="BC15" s="15">
        <f t="shared" si="0"/>
        <v>891</v>
      </c>
      <c r="BD15" s="15">
        <v>3</v>
      </c>
    </row>
    <row r="16" spans="1:56" s="15" customFormat="1" ht="12.75">
      <c r="A16" s="79" t="s">
        <v>87</v>
      </c>
      <c r="B16" t="s">
        <v>66</v>
      </c>
      <c r="C16" s="82">
        <v>1</v>
      </c>
      <c r="D16" s="106">
        <v>2</v>
      </c>
      <c r="E16" s="106">
        <v>0</v>
      </c>
      <c r="F16" s="106">
        <v>3</v>
      </c>
      <c r="G16" s="106">
        <v>3</v>
      </c>
      <c r="H16" s="82">
        <v>2</v>
      </c>
      <c r="I16" s="82">
        <v>2</v>
      </c>
      <c r="J16" s="82">
        <v>0</v>
      </c>
      <c r="K16" s="82">
        <v>6</v>
      </c>
      <c r="L16" s="82">
        <v>5</v>
      </c>
      <c r="M16" s="82">
        <v>3</v>
      </c>
      <c r="N16" s="82">
        <v>0</v>
      </c>
      <c r="O16" s="82">
        <v>3</v>
      </c>
      <c r="P16" s="97">
        <v>0</v>
      </c>
      <c r="Q16" s="82">
        <v>1</v>
      </c>
      <c r="R16" s="82">
        <v>6</v>
      </c>
      <c r="S16" s="82">
        <v>1</v>
      </c>
      <c r="T16" s="82">
        <v>0</v>
      </c>
      <c r="U16" s="82">
        <v>8</v>
      </c>
      <c r="V16" s="82">
        <v>9</v>
      </c>
      <c r="W16" s="82">
        <v>23</v>
      </c>
      <c r="X16" s="82">
        <v>17</v>
      </c>
      <c r="Y16" s="82">
        <v>13</v>
      </c>
      <c r="Z16" s="82">
        <v>2</v>
      </c>
      <c r="AA16" s="82">
        <v>8</v>
      </c>
      <c r="AB16" s="82">
        <v>8</v>
      </c>
      <c r="AC16" s="82">
        <v>3</v>
      </c>
      <c r="AD16" s="82">
        <v>3</v>
      </c>
      <c r="AE16" s="82">
        <v>6</v>
      </c>
      <c r="AF16" s="82">
        <v>3</v>
      </c>
      <c r="AG16" s="82">
        <v>4</v>
      </c>
      <c r="AH16" s="82">
        <v>3</v>
      </c>
      <c r="AI16" s="82">
        <v>0</v>
      </c>
      <c r="AJ16" s="82">
        <v>4</v>
      </c>
      <c r="AK16" s="82">
        <v>2</v>
      </c>
      <c r="AL16" s="82">
        <v>4</v>
      </c>
      <c r="AM16" s="82">
        <v>6</v>
      </c>
      <c r="AN16" s="82">
        <v>8</v>
      </c>
      <c r="AO16" s="82">
        <v>6</v>
      </c>
      <c r="AP16" s="82">
        <v>2</v>
      </c>
      <c r="AQ16" s="82">
        <v>0</v>
      </c>
      <c r="AR16" s="82">
        <v>0</v>
      </c>
      <c r="AS16" s="82">
        <v>1</v>
      </c>
      <c r="AT16" s="82">
        <v>2</v>
      </c>
      <c r="AU16" s="82">
        <v>5</v>
      </c>
      <c r="AV16" s="82">
        <v>1</v>
      </c>
      <c r="AW16" s="82">
        <v>2</v>
      </c>
      <c r="AX16" s="82">
        <v>3</v>
      </c>
      <c r="AY16" s="82">
        <v>4</v>
      </c>
      <c r="AZ16" s="82">
        <v>2</v>
      </c>
      <c r="BA16" s="82">
        <v>0</v>
      </c>
      <c r="BB16" s="82">
        <v>3</v>
      </c>
      <c r="BC16" s="15">
        <f t="shared" si="0"/>
        <v>203</v>
      </c>
      <c r="BD16" s="15">
        <v>4</v>
      </c>
    </row>
    <row r="17" spans="1:56" s="15" customFormat="1" ht="12.75">
      <c r="A17" s="79" t="s">
        <v>88</v>
      </c>
      <c r="B17" t="s">
        <v>67</v>
      </c>
      <c r="C17" s="82">
        <v>1</v>
      </c>
      <c r="D17" s="106">
        <v>1</v>
      </c>
      <c r="E17" s="106">
        <v>10</v>
      </c>
      <c r="F17" s="106">
        <v>4</v>
      </c>
      <c r="G17" s="106">
        <v>9</v>
      </c>
      <c r="H17" s="82">
        <v>6</v>
      </c>
      <c r="I17" s="82">
        <v>12</v>
      </c>
      <c r="J17" s="82">
        <v>8</v>
      </c>
      <c r="K17" s="82">
        <v>9</v>
      </c>
      <c r="L17" s="82">
        <v>5</v>
      </c>
      <c r="M17" s="82">
        <v>11</v>
      </c>
      <c r="N17" s="82">
        <v>8</v>
      </c>
      <c r="O17" s="82">
        <v>16</v>
      </c>
      <c r="P17" s="97">
        <v>10</v>
      </c>
      <c r="Q17" s="82">
        <v>7</v>
      </c>
      <c r="R17" s="82">
        <v>11</v>
      </c>
      <c r="S17" s="82">
        <v>9</v>
      </c>
      <c r="T17" s="82">
        <v>3</v>
      </c>
      <c r="U17" s="82">
        <v>6</v>
      </c>
      <c r="V17" s="82">
        <v>9</v>
      </c>
      <c r="W17" s="82">
        <v>7</v>
      </c>
      <c r="X17" s="82">
        <v>9</v>
      </c>
      <c r="Y17" s="82">
        <v>10</v>
      </c>
      <c r="Z17" s="82">
        <v>8</v>
      </c>
      <c r="AA17" s="82"/>
      <c r="AB17" s="82">
        <v>12</v>
      </c>
      <c r="AC17" s="82">
        <v>18</v>
      </c>
      <c r="AD17" s="82">
        <v>11</v>
      </c>
      <c r="AE17" s="82">
        <v>11</v>
      </c>
      <c r="AF17" s="82">
        <v>19</v>
      </c>
      <c r="AG17" s="82">
        <v>18</v>
      </c>
      <c r="AH17" s="82">
        <v>13</v>
      </c>
      <c r="AI17" s="82">
        <v>16</v>
      </c>
      <c r="AJ17" s="82">
        <v>22</v>
      </c>
      <c r="AK17" s="82">
        <v>20</v>
      </c>
      <c r="AL17" s="82">
        <v>26</v>
      </c>
      <c r="AM17" s="82">
        <v>32</v>
      </c>
      <c r="AN17" s="82">
        <v>64</v>
      </c>
      <c r="AO17" s="82">
        <v>20</v>
      </c>
      <c r="AP17" s="82">
        <v>26</v>
      </c>
      <c r="AQ17" s="82">
        <v>18</v>
      </c>
      <c r="AR17" s="82">
        <v>11</v>
      </c>
      <c r="AS17" s="82">
        <v>8</v>
      </c>
      <c r="AT17" s="82">
        <v>9</v>
      </c>
      <c r="AU17" s="82">
        <v>8</v>
      </c>
      <c r="AV17" s="82">
        <v>9</v>
      </c>
      <c r="AW17" s="82">
        <v>12</v>
      </c>
      <c r="AX17" s="82">
        <v>12</v>
      </c>
      <c r="AY17" s="82">
        <v>9</v>
      </c>
      <c r="AZ17" s="82">
        <v>7</v>
      </c>
      <c r="BA17" s="82">
        <v>5</v>
      </c>
      <c r="BB17" s="82">
        <v>6</v>
      </c>
      <c r="BC17" s="15">
        <f t="shared" si="0"/>
        <v>631</v>
      </c>
      <c r="BD17" s="15">
        <v>5</v>
      </c>
    </row>
    <row r="18" spans="1:56" s="15" customFormat="1" ht="12.75">
      <c r="A18" s="79" t="s">
        <v>89</v>
      </c>
      <c r="B18" t="s">
        <v>68</v>
      </c>
      <c r="C18" s="106">
        <v>17</v>
      </c>
      <c r="D18" s="106">
        <v>17</v>
      </c>
      <c r="E18" s="106">
        <v>22</v>
      </c>
      <c r="F18" s="106">
        <v>14</v>
      </c>
      <c r="G18" s="106">
        <v>14</v>
      </c>
      <c r="H18" s="82">
        <v>28</v>
      </c>
      <c r="I18" s="82">
        <v>13</v>
      </c>
      <c r="J18" s="82">
        <v>16</v>
      </c>
      <c r="K18" s="82">
        <v>15</v>
      </c>
      <c r="L18" s="82">
        <v>14</v>
      </c>
      <c r="M18" s="82">
        <v>13</v>
      </c>
      <c r="N18" s="82">
        <v>7</v>
      </c>
      <c r="O18" s="82">
        <v>12</v>
      </c>
      <c r="P18" s="97">
        <v>7</v>
      </c>
      <c r="Q18" s="82">
        <v>10</v>
      </c>
      <c r="R18" s="82">
        <v>15</v>
      </c>
      <c r="S18" s="82">
        <v>15</v>
      </c>
      <c r="T18" s="82">
        <v>14</v>
      </c>
      <c r="U18" s="82">
        <v>18</v>
      </c>
      <c r="V18" s="82">
        <v>24</v>
      </c>
      <c r="W18" s="82">
        <v>21</v>
      </c>
      <c r="X18" s="82">
        <v>11</v>
      </c>
      <c r="Y18" s="82">
        <v>10</v>
      </c>
      <c r="Z18" s="82">
        <v>7</v>
      </c>
      <c r="AA18" s="82">
        <v>17</v>
      </c>
      <c r="AB18" s="82">
        <v>8</v>
      </c>
      <c r="AC18" s="82">
        <v>18</v>
      </c>
      <c r="AD18" s="82">
        <v>28</v>
      </c>
      <c r="AE18" s="82">
        <v>43</v>
      </c>
      <c r="AF18" s="82">
        <v>51</v>
      </c>
      <c r="AG18" s="82">
        <v>79</v>
      </c>
      <c r="AH18" s="82">
        <v>50</v>
      </c>
      <c r="AI18" s="82">
        <v>105</v>
      </c>
      <c r="AJ18" s="82">
        <v>162</v>
      </c>
      <c r="AK18" s="82">
        <v>138</v>
      </c>
      <c r="AL18" s="82">
        <v>55</v>
      </c>
      <c r="AM18" s="82">
        <v>206</v>
      </c>
      <c r="AN18" s="82">
        <v>56</v>
      </c>
      <c r="AO18" s="82">
        <v>54</v>
      </c>
      <c r="AP18" s="82">
        <v>53</v>
      </c>
      <c r="AQ18" s="82">
        <v>23</v>
      </c>
      <c r="AR18" s="82">
        <v>25</v>
      </c>
      <c r="AS18" s="82">
        <v>26</v>
      </c>
      <c r="AT18" s="82">
        <v>16</v>
      </c>
      <c r="AU18" s="82">
        <v>25</v>
      </c>
      <c r="AV18" s="82">
        <v>14</v>
      </c>
      <c r="AW18" s="82">
        <v>34</v>
      </c>
      <c r="AX18" s="82">
        <v>22</v>
      </c>
      <c r="AY18" s="82">
        <v>18</v>
      </c>
      <c r="AZ18" s="82">
        <v>12</v>
      </c>
      <c r="BA18" s="82">
        <v>20</v>
      </c>
      <c r="BB18" s="82">
        <v>15</v>
      </c>
      <c r="BC18" s="15">
        <f t="shared" si="0"/>
        <v>1727</v>
      </c>
      <c r="BD18" s="15">
        <v>6</v>
      </c>
    </row>
    <row r="19" spans="1:56" s="15" customFormat="1" ht="12.75">
      <c r="A19" s="79" t="s">
        <v>90</v>
      </c>
      <c r="B19" t="s">
        <v>69</v>
      </c>
      <c r="C19" s="82">
        <v>12</v>
      </c>
      <c r="D19" s="106">
        <v>18</v>
      </c>
      <c r="E19" s="106">
        <v>17</v>
      </c>
      <c r="F19" s="106">
        <v>18</v>
      </c>
      <c r="G19" s="106">
        <v>2</v>
      </c>
      <c r="H19" s="82">
        <v>10</v>
      </c>
      <c r="I19" s="82">
        <v>7</v>
      </c>
      <c r="J19" s="82">
        <v>25</v>
      </c>
      <c r="K19" s="82">
        <v>26</v>
      </c>
      <c r="L19" s="82">
        <v>25</v>
      </c>
      <c r="M19" s="82">
        <v>12</v>
      </c>
      <c r="N19" s="82">
        <v>6</v>
      </c>
      <c r="O19" s="82">
        <v>0</v>
      </c>
      <c r="P19" s="97">
        <v>11</v>
      </c>
      <c r="Q19" s="82">
        <v>5</v>
      </c>
      <c r="R19" s="82">
        <v>2</v>
      </c>
      <c r="S19" s="82">
        <v>1</v>
      </c>
      <c r="T19" s="82">
        <v>3</v>
      </c>
      <c r="U19" s="82">
        <v>6</v>
      </c>
      <c r="V19" s="82">
        <v>26</v>
      </c>
      <c r="W19" s="82">
        <v>23</v>
      </c>
      <c r="X19" s="82">
        <v>24</v>
      </c>
      <c r="Y19" s="82">
        <v>17</v>
      </c>
      <c r="Z19" s="82">
        <v>13</v>
      </c>
      <c r="AA19" s="82">
        <v>27</v>
      </c>
      <c r="AB19" s="82">
        <v>29</v>
      </c>
      <c r="AC19" s="82">
        <v>23</v>
      </c>
      <c r="AD19" s="82">
        <v>28</v>
      </c>
      <c r="AE19" s="82">
        <v>15</v>
      </c>
      <c r="AF19" s="82">
        <v>39</v>
      </c>
      <c r="AG19" s="82">
        <v>38</v>
      </c>
      <c r="AH19" s="82">
        <v>24</v>
      </c>
      <c r="AI19" s="82">
        <v>45</v>
      </c>
      <c r="AJ19" s="82">
        <v>61</v>
      </c>
      <c r="AK19" s="82">
        <v>53</v>
      </c>
      <c r="AL19" s="82">
        <v>41</v>
      </c>
      <c r="AM19" s="82">
        <v>43</v>
      </c>
      <c r="AN19" s="82">
        <v>35</v>
      </c>
      <c r="AO19" s="82">
        <v>27</v>
      </c>
      <c r="AP19" s="82">
        <v>21</v>
      </c>
      <c r="AQ19" s="82">
        <v>33</v>
      </c>
      <c r="AR19" s="82">
        <v>9</v>
      </c>
      <c r="AS19" s="82">
        <v>9</v>
      </c>
      <c r="AT19" s="82">
        <v>0</v>
      </c>
      <c r="AU19" s="82">
        <v>12</v>
      </c>
      <c r="AV19" s="82">
        <v>5</v>
      </c>
      <c r="AW19" s="82">
        <v>13</v>
      </c>
      <c r="AX19" s="82">
        <v>16</v>
      </c>
      <c r="AY19" s="82">
        <v>9</v>
      </c>
      <c r="AZ19" s="82">
        <v>5</v>
      </c>
      <c r="BA19" s="82">
        <v>12</v>
      </c>
      <c r="BB19" s="82">
        <v>12</v>
      </c>
      <c r="BC19" s="15">
        <f t="shared" si="0"/>
        <v>993</v>
      </c>
      <c r="BD19" s="15">
        <v>7</v>
      </c>
    </row>
    <row r="20" spans="1:56" s="15" customFormat="1" ht="12.75">
      <c r="A20" s="79" t="s">
        <v>91</v>
      </c>
      <c r="B20" t="s">
        <v>70</v>
      </c>
      <c r="C20" s="106">
        <v>18</v>
      </c>
      <c r="D20" s="106">
        <v>30</v>
      </c>
      <c r="E20" s="106">
        <v>33</v>
      </c>
      <c r="F20" s="106">
        <v>32</v>
      </c>
      <c r="G20" s="106">
        <v>22</v>
      </c>
      <c r="H20" s="82">
        <v>36</v>
      </c>
      <c r="I20" s="82">
        <v>42</v>
      </c>
      <c r="J20" s="82">
        <v>33</v>
      </c>
      <c r="K20" s="82">
        <v>40</v>
      </c>
      <c r="L20" s="82">
        <v>47</v>
      </c>
      <c r="M20" s="82">
        <v>2</v>
      </c>
      <c r="N20" s="82">
        <v>37</v>
      </c>
      <c r="O20" s="82">
        <v>22</v>
      </c>
      <c r="P20" s="97">
        <v>30</v>
      </c>
      <c r="Q20" s="82">
        <v>15</v>
      </c>
      <c r="R20" s="82">
        <v>18</v>
      </c>
      <c r="S20" s="82">
        <v>20</v>
      </c>
      <c r="T20" s="82">
        <v>17</v>
      </c>
      <c r="U20" s="82">
        <v>16</v>
      </c>
      <c r="V20" s="82">
        <v>31</v>
      </c>
      <c r="W20" s="82">
        <v>22</v>
      </c>
      <c r="X20" s="82">
        <v>11</v>
      </c>
      <c r="Y20" s="82">
        <v>30</v>
      </c>
      <c r="Z20" s="82">
        <v>30</v>
      </c>
      <c r="AA20" s="82">
        <v>25</v>
      </c>
      <c r="AB20" s="82">
        <v>31</v>
      </c>
      <c r="AC20" s="82">
        <v>66</v>
      </c>
      <c r="AD20" s="82">
        <v>108</v>
      </c>
      <c r="AE20" s="82">
        <v>95</v>
      </c>
      <c r="AF20" s="82">
        <v>5</v>
      </c>
      <c r="AG20" s="82">
        <v>206</v>
      </c>
      <c r="AH20" s="82">
        <v>175</v>
      </c>
      <c r="AI20" s="82">
        <v>232</v>
      </c>
      <c r="AJ20" s="82">
        <v>161</v>
      </c>
      <c r="AK20" s="82">
        <v>73</v>
      </c>
      <c r="AL20" s="82">
        <v>76</v>
      </c>
      <c r="AM20" s="82"/>
      <c r="AN20" s="82">
        <v>67</v>
      </c>
      <c r="AO20" s="82">
        <v>66</v>
      </c>
      <c r="AP20" s="82">
        <v>62</v>
      </c>
      <c r="AQ20" s="82">
        <v>55</v>
      </c>
      <c r="AR20" s="82">
        <v>37</v>
      </c>
      <c r="AS20" s="82">
        <v>29</v>
      </c>
      <c r="AT20" s="82">
        <v>27</v>
      </c>
      <c r="AU20" s="82">
        <v>38</v>
      </c>
      <c r="AV20" s="82"/>
      <c r="AW20" s="82">
        <v>32</v>
      </c>
      <c r="AX20" s="82">
        <v>27</v>
      </c>
      <c r="AY20" s="82">
        <v>34</v>
      </c>
      <c r="AZ20" s="82">
        <v>48</v>
      </c>
      <c r="BA20" s="82">
        <v>46</v>
      </c>
      <c r="BB20" s="82">
        <v>41</v>
      </c>
      <c r="BC20" s="15">
        <f t="shared" si="0"/>
        <v>2496</v>
      </c>
      <c r="BD20" s="15">
        <v>8</v>
      </c>
    </row>
    <row r="21" spans="1:56" s="15" customFormat="1" ht="12.75">
      <c r="A21" s="79" t="s">
        <v>92</v>
      </c>
      <c r="B21" t="s">
        <v>71</v>
      </c>
      <c r="C21" s="82">
        <v>3</v>
      </c>
      <c r="D21" s="106">
        <v>3</v>
      </c>
      <c r="E21" s="106">
        <v>1</v>
      </c>
      <c r="F21" s="106">
        <v>5</v>
      </c>
      <c r="G21" s="106">
        <v>1</v>
      </c>
      <c r="H21" s="82">
        <v>4</v>
      </c>
      <c r="I21" s="82">
        <v>0</v>
      </c>
      <c r="J21" s="82">
        <v>3</v>
      </c>
      <c r="K21" s="82">
        <v>3</v>
      </c>
      <c r="L21" s="82">
        <v>4</v>
      </c>
      <c r="M21" s="82">
        <v>2</v>
      </c>
      <c r="N21" s="82">
        <v>4</v>
      </c>
      <c r="O21" s="82">
        <v>0</v>
      </c>
      <c r="P21" s="97">
        <v>2</v>
      </c>
      <c r="Q21" s="82">
        <v>1</v>
      </c>
      <c r="R21" s="82">
        <v>0</v>
      </c>
      <c r="S21" s="82">
        <v>0</v>
      </c>
      <c r="T21" s="82">
        <v>2</v>
      </c>
      <c r="U21" s="82">
        <v>0</v>
      </c>
      <c r="V21" s="82">
        <v>0</v>
      </c>
      <c r="W21" s="82">
        <v>6</v>
      </c>
      <c r="X21" s="82">
        <v>1</v>
      </c>
      <c r="Y21" s="82">
        <v>1</v>
      </c>
      <c r="Z21" s="82">
        <v>1</v>
      </c>
      <c r="AA21" s="82">
        <v>0</v>
      </c>
      <c r="AB21" s="82">
        <v>4</v>
      </c>
      <c r="AC21" s="82">
        <v>2</v>
      </c>
      <c r="AD21" s="82">
        <v>3</v>
      </c>
      <c r="AE21" s="82">
        <v>1</v>
      </c>
      <c r="AF21" s="82">
        <v>1</v>
      </c>
      <c r="AG21" s="82">
        <v>2</v>
      </c>
      <c r="AH21" s="82">
        <v>6</v>
      </c>
      <c r="AI21" s="82">
        <v>2</v>
      </c>
      <c r="AJ21" s="82">
        <v>0</v>
      </c>
      <c r="AK21" s="82">
        <v>4</v>
      </c>
      <c r="AL21" s="82">
        <v>1</v>
      </c>
      <c r="AM21" s="82">
        <v>7</v>
      </c>
      <c r="AN21" s="82">
        <v>2</v>
      </c>
      <c r="AO21" s="82">
        <v>1</v>
      </c>
      <c r="AP21" s="82">
        <v>8</v>
      </c>
      <c r="AQ21" s="82">
        <v>5</v>
      </c>
      <c r="AR21" s="82">
        <v>2</v>
      </c>
      <c r="AS21" s="82">
        <v>3</v>
      </c>
      <c r="AT21" s="82">
        <v>1</v>
      </c>
      <c r="AU21" s="82">
        <v>0</v>
      </c>
      <c r="AV21" s="82">
        <v>0</v>
      </c>
      <c r="AW21" s="82">
        <v>0</v>
      </c>
      <c r="AX21" s="82">
        <v>0</v>
      </c>
      <c r="AY21" s="82">
        <v>3</v>
      </c>
      <c r="AZ21" s="82">
        <v>0</v>
      </c>
      <c r="BA21" s="82">
        <v>0</v>
      </c>
      <c r="BB21" s="82">
        <v>0</v>
      </c>
      <c r="BC21" s="15">
        <f t="shared" si="0"/>
        <v>105</v>
      </c>
      <c r="BD21" s="15">
        <v>9</v>
      </c>
    </row>
    <row r="22" spans="1:56" s="15" customFormat="1" ht="12.75">
      <c r="A22" s="79" t="s">
        <v>93</v>
      </c>
      <c r="B22" t="s">
        <v>72</v>
      </c>
      <c r="C22" s="106">
        <v>1</v>
      </c>
      <c r="D22" s="106">
        <v>2</v>
      </c>
      <c r="E22" s="106">
        <v>2</v>
      </c>
      <c r="F22" s="106">
        <v>1</v>
      </c>
      <c r="G22" s="106">
        <v>5</v>
      </c>
      <c r="H22" s="82">
        <v>3</v>
      </c>
      <c r="I22" s="82">
        <v>1</v>
      </c>
      <c r="J22" s="82">
        <v>2</v>
      </c>
      <c r="K22" s="82">
        <v>0</v>
      </c>
      <c r="L22" s="82">
        <v>3</v>
      </c>
      <c r="M22" s="82">
        <v>3</v>
      </c>
      <c r="N22" s="82">
        <v>8</v>
      </c>
      <c r="O22" s="82">
        <v>0</v>
      </c>
      <c r="P22" s="97">
        <v>0</v>
      </c>
      <c r="Q22" s="82">
        <v>0</v>
      </c>
      <c r="R22" s="82">
        <v>0</v>
      </c>
      <c r="S22" s="82">
        <v>0</v>
      </c>
      <c r="T22" s="82">
        <v>3</v>
      </c>
      <c r="U22" s="82">
        <v>2</v>
      </c>
      <c r="V22" s="82">
        <v>2</v>
      </c>
      <c r="W22" s="82">
        <v>3</v>
      </c>
      <c r="X22" s="82">
        <v>1</v>
      </c>
      <c r="Y22" s="82">
        <v>8</v>
      </c>
      <c r="Z22" s="82">
        <v>0</v>
      </c>
      <c r="AA22" s="82">
        <v>1</v>
      </c>
      <c r="AB22" s="82">
        <v>5</v>
      </c>
      <c r="AC22" s="82">
        <v>2</v>
      </c>
      <c r="AD22" s="82">
        <v>3</v>
      </c>
      <c r="AE22" s="82">
        <v>2</v>
      </c>
      <c r="AF22" s="82">
        <v>7</v>
      </c>
      <c r="AG22" s="82">
        <v>3</v>
      </c>
      <c r="AH22" s="82">
        <v>5</v>
      </c>
      <c r="AI22" s="82">
        <v>9</v>
      </c>
      <c r="AJ22" s="82">
        <v>6</v>
      </c>
      <c r="AK22" s="82">
        <v>12</v>
      </c>
      <c r="AL22" s="82">
        <v>5</v>
      </c>
      <c r="AM22" s="82">
        <v>4</v>
      </c>
      <c r="AN22" s="82">
        <v>3</v>
      </c>
      <c r="AO22" s="82">
        <v>4</v>
      </c>
      <c r="AP22" s="82">
        <v>2</v>
      </c>
      <c r="AQ22" s="82">
        <v>2</v>
      </c>
      <c r="AR22" s="82">
        <v>3</v>
      </c>
      <c r="AS22" s="82">
        <v>6</v>
      </c>
      <c r="AT22" s="82">
        <v>1</v>
      </c>
      <c r="AU22" s="82">
        <v>1</v>
      </c>
      <c r="AV22" s="82">
        <v>3</v>
      </c>
      <c r="AW22" s="82">
        <v>0</v>
      </c>
      <c r="AX22" s="82">
        <v>1</v>
      </c>
      <c r="AY22" s="82">
        <v>2</v>
      </c>
      <c r="AZ22" s="82">
        <v>3</v>
      </c>
      <c r="BA22" s="82">
        <v>1</v>
      </c>
      <c r="BB22" s="82">
        <v>0</v>
      </c>
      <c r="BC22" s="15">
        <f t="shared" si="0"/>
        <v>146</v>
      </c>
      <c r="BD22" s="15">
        <v>10</v>
      </c>
    </row>
    <row r="23" spans="1:56" s="15" customFormat="1" ht="12.75">
      <c r="A23" s="79" t="s">
        <v>94</v>
      </c>
      <c r="B23" t="s">
        <v>73</v>
      </c>
      <c r="C23" s="82">
        <v>204</v>
      </c>
      <c r="D23" s="106">
        <v>133</v>
      </c>
      <c r="E23" s="106">
        <v>179</v>
      </c>
      <c r="F23" s="106">
        <v>207</v>
      </c>
      <c r="G23" s="106">
        <v>151</v>
      </c>
      <c r="H23" s="82">
        <v>152</v>
      </c>
      <c r="I23" s="82">
        <v>121</v>
      </c>
      <c r="J23" s="82">
        <v>16</v>
      </c>
      <c r="K23" s="82">
        <v>250</v>
      </c>
      <c r="L23" s="82">
        <v>143</v>
      </c>
      <c r="M23" s="82">
        <v>108</v>
      </c>
      <c r="N23" s="82">
        <v>111</v>
      </c>
      <c r="O23" s="82">
        <v>132</v>
      </c>
      <c r="P23" s="97">
        <v>106</v>
      </c>
      <c r="Q23" s="82">
        <v>92</v>
      </c>
      <c r="R23" s="82">
        <v>77</v>
      </c>
      <c r="S23" s="82">
        <v>196</v>
      </c>
      <c r="T23" s="82">
        <v>113</v>
      </c>
      <c r="U23" s="82">
        <v>218</v>
      </c>
      <c r="V23" s="82">
        <v>156</v>
      </c>
      <c r="W23" s="82">
        <v>129</v>
      </c>
      <c r="X23" s="82">
        <v>177</v>
      </c>
      <c r="Y23" s="82">
        <v>120</v>
      </c>
      <c r="Z23" s="82">
        <v>185</v>
      </c>
      <c r="AA23" s="82">
        <v>156</v>
      </c>
      <c r="AB23" s="82">
        <v>133</v>
      </c>
      <c r="AC23" s="82">
        <v>191</v>
      </c>
      <c r="AD23" s="82">
        <v>136</v>
      </c>
      <c r="AE23" s="82">
        <v>220</v>
      </c>
      <c r="AF23" s="82">
        <v>462</v>
      </c>
      <c r="AG23" s="82">
        <v>333</v>
      </c>
      <c r="AH23" s="82">
        <v>397</v>
      </c>
      <c r="AI23" s="82">
        <v>461</v>
      </c>
      <c r="AJ23" s="82">
        <v>388</v>
      </c>
      <c r="AK23" s="82">
        <v>445</v>
      </c>
      <c r="AL23" s="82">
        <v>400</v>
      </c>
      <c r="AM23" s="82">
        <v>250</v>
      </c>
      <c r="AN23" s="82">
        <v>340</v>
      </c>
      <c r="AO23" s="82">
        <v>255</v>
      </c>
      <c r="AP23" s="82">
        <v>129</v>
      </c>
      <c r="AQ23" s="82">
        <v>113</v>
      </c>
      <c r="AR23" s="82">
        <v>133</v>
      </c>
      <c r="AS23" s="82">
        <v>114</v>
      </c>
      <c r="AT23" s="82">
        <v>77</v>
      </c>
      <c r="AU23" s="82">
        <v>123</v>
      </c>
      <c r="AV23" s="82">
        <v>109</v>
      </c>
      <c r="AW23" s="82">
        <v>0</v>
      </c>
      <c r="AX23" s="82">
        <v>168</v>
      </c>
      <c r="AY23" s="82">
        <v>116</v>
      </c>
      <c r="AZ23" s="82">
        <v>98</v>
      </c>
      <c r="BA23" s="82">
        <v>104</v>
      </c>
      <c r="BB23" s="82">
        <v>285</v>
      </c>
      <c r="BC23" s="15">
        <f t="shared" si="0"/>
        <v>9612</v>
      </c>
      <c r="BD23" s="15">
        <v>11</v>
      </c>
    </row>
    <row r="24" spans="1:56" s="16" customFormat="1" ht="12.75">
      <c r="A24" s="79" t="s">
        <v>95</v>
      </c>
      <c r="B24" t="s">
        <v>74</v>
      </c>
      <c r="C24" s="106">
        <v>9</v>
      </c>
      <c r="D24" s="106">
        <v>40</v>
      </c>
      <c r="E24" s="106">
        <v>46</v>
      </c>
      <c r="F24" s="106">
        <v>51</v>
      </c>
      <c r="G24" s="106">
        <v>71</v>
      </c>
      <c r="H24" s="82">
        <v>64</v>
      </c>
      <c r="I24" s="82">
        <v>40</v>
      </c>
      <c r="J24" s="82">
        <v>32</v>
      </c>
      <c r="K24" s="82">
        <v>26</v>
      </c>
      <c r="L24" s="82">
        <v>27</v>
      </c>
      <c r="M24" s="82">
        <v>65</v>
      </c>
      <c r="N24" s="82">
        <v>28</v>
      </c>
      <c r="O24" s="82">
        <v>45</v>
      </c>
      <c r="P24" s="97">
        <v>0</v>
      </c>
      <c r="Q24" s="82">
        <v>44</v>
      </c>
      <c r="R24" s="82">
        <v>47</v>
      </c>
      <c r="S24" s="82">
        <v>23</v>
      </c>
      <c r="T24" s="82">
        <v>18</v>
      </c>
      <c r="U24" s="82">
        <v>26</v>
      </c>
      <c r="V24" s="82">
        <v>36</v>
      </c>
      <c r="W24" s="82">
        <v>43</v>
      </c>
      <c r="X24" s="82"/>
      <c r="Y24" s="82">
        <v>41</v>
      </c>
      <c r="Z24" s="82">
        <v>31</v>
      </c>
      <c r="AA24" s="82">
        <v>39</v>
      </c>
      <c r="AB24" s="82">
        <v>14</v>
      </c>
      <c r="AC24" s="82">
        <v>73</v>
      </c>
      <c r="AD24" s="82">
        <v>0</v>
      </c>
      <c r="AE24" s="82">
        <v>79</v>
      </c>
      <c r="AF24" s="82">
        <v>60</v>
      </c>
      <c r="AG24" s="82">
        <v>99</v>
      </c>
      <c r="AH24" s="82">
        <v>0</v>
      </c>
      <c r="AI24" s="82">
        <v>84</v>
      </c>
      <c r="AJ24" s="82">
        <v>123</v>
      </c>
      <c r="AK24" s="82">
        <v>107</v>
      </c>
      <c r="AL24" s="82">
        <v>69</v>
      </c>
      <c r="AM24" s="82">
        <v>80</v>
      </c>
      <c r="AN24" s="82">
        <v>124</v>
      </c>
      <c r="AO24" s="82">
        <v>81</v>
      </c>
      <c r="AP24" s="82">
        <v>50</v>
      </c>
      <c r="AQ24" s="82">
        <v>35</v>
      </c>
      <c r="AR24" s="82">
        <v>0</v>
      </c>
      <c r="AS24" s="82">
        <v>25</v>
      </c>
      <c r="AT24" s="82">
        <v>29</v>
      </c>
      <c r="AU24" s="82">
        <v>33</v>
      </c>
      <c r="AV24" s="82">
        <v>43</v>
      </c>
      <c r="AW24" s="82">
        <v>19</v>
      </c>
      <c r="AX24" s="82">
        <v>33</v>
      </c>
      <c r="AY24" s="82">
        <v>24</v>
      </c>
      <c r="AZ24" s="82">
        <v>39</v>
      </c>
      <c r="BA24" s="82">
        <v>37</v>
      </c>
      <c r="BB24" s="82">
        <v>35</v>
      </c>
      <c r="BC24" s="15">
        <f t="shared" si="0"/>
        <v>2287</v>
      </c>
      <c r="BD24" s="15">
        <v>12</v>
      </c>
    </row>
    <row r="25" spans="1:56" s="16" customFormat="1" ht="12.75">
      <c r="A25" s="79" t="s">
        <v>96</v>
      </c>
      <c r="B25" t="s">
        <v>75</v>
      </c>
      <c r="C25" s="82">
        <v>0</v>
      </c>
      <c r="D25" s="106">
        <v>20</v>
      </c>
      <c r="E25" s="106">
        <v>21</v>
      </c>
      <c r="F25" s="106">
        <v>9</v>
      </c>
      <c r="G25" s="106">
        <v>21</v>
      </c>
      <c r="H25" s="82">
        <v>18</v>
      </c>
      <c r="I25" s="82">
        <v>26</v>
      </c>
      <c r="J25" s="82">
        <v>3</v>
      </c>
      <c r="K25" s="82">
        <v>35</v>
      </c>
      <c r="L25" s="82">
        <v>18</v>
      </c>
      <c r="M25" s="82">
        <v>35</v>
      </c>
      <c r="N25" s="82">
        <v>39</v>
      </c>
      <c r="O25" s="82">
        <v>5</v>
      </c>
      <c r="P25" s="97">
        <v>26</v>
      </c>
      <c r="Q25" s="82">
        <v>28</v>
      </c>
      <c r="R25" s="82">
        <v>16</v>
      </c>
      <c r="S25" s="82">
        <v>2</v>
      </c>
      <c r="T25" s="82">
        <v>16</v>
      </c>
      <c r="U25" s="82">
        <v>18</v>
      </c>
      <c r="V25" s="82">
        <v>16</v>
      </c>
      <c r="W25" s="82">
        <v>26</v>
      </c>
      <c r="X25" s="82">
        <v>14</v>
      </c>
      <c r="Y25" s="82">
        <v>26</v>
      </c>
      <c r="Z25" s="82">
        <v>20</v>
      </c>
      <c r="AA25" s="82">
        <v>14</v>
      </c>
      <c r="AB25" s="82">
        <v>12</v>
      </c>
      <c r="AC25" s="82">
        <v>16</v>
      </c>
      <c r="AD25" s="82">
        <v>9</v>
      </c>
      <c r="AE25" s="82">
        <v>14</v>
      </c>
      <c r="AF25" s="82">
        <v>32</v>
      </c>
      <c r="AG25" s="82">
        <v>48</v>
      </c>
      <c r="AH25" s="82">
        <v>92</v>
      </c>
      <c r="AI25" s="82">
        <v>69</v>
      </c>
      <c r="AJ25" s="82">
        <v>57</v>
      </c>
      <c r="AK25" s="82">
        <v>70</v>
      </c>
      <c r="AL25" s="82">
        <v>17</v>
      </c>
      <c r="AM25" s="82">
        <v>50</v>
      </c>
      <c r="AN25" s="82">
        <v>27</v>
      </c>
      <c r="AO25" s="82">
        <v>22</v>
      </c>
      <c r="AP25" s="82">
        <v>14</v>
      </c>
      <c r="AQ25" s="82">
        <v>6</v>
      </c>
      <c r="AR25" s="82">
        <v>6</v>
      </c>
      <c r="AS25" s="82">
        <v>5</v>
      </c>
      <c r="AT25" s="82">
        <v>1</v>
      </c>
      <c r="AU25" s="82">
        <v>5</v>
      </c>
      <c r="AV25" s="82">
        <v>4</v>
      </c>
      <c r="AW25" s="82">
        <v>7</v>
      </c>
      <c r="AX25" s="82">
        <v>7</v>
      </c>
      <c r="AY25" s="82">
        <v>7</v>
      </c>
      <c r="AZ25" s="82">
        <v>16</v>
      </c>
      <c r="BA25" s="82">
        <v>11</v>
      </c>
      <c r="BB25" s="82">
        <v>3</v>
      </c>
      <c r="BC25" s="15">
        <f t="shared" si="0"/>
        <v>1099</v>
      </c>
      <c r="BD25" s="15">
        <v>13</v>
      </c>
    </row>
    <row r="26" spans="1:56" s="16" customFormat="1" ht="12.75">
      <c r="A26" s="79" t="s">
        <v>97</v>
      </c>
      <c r="B26" t="s">
        <v>76</v>
      </c>
      <c r="C26" s="106">
        <v>0</v>
      </c>
      <c r="D26" s="106">
        <v>0</v>
      </c>
      <c r="E26" s="106">
        <v>0</v>
      </c>
      <c r="F26" s="106">
        <v>0</v>
      </c>
      <c r="G26" s="106">
        <v>0</v>
      </c>
      <c r="H26" s="82">
        <v>1</v>
      </c>
      <c r="I26" s="82">
        <v>1</v>
      </c>
      <c r="J26" s="82">
        <v>0</v>
      </c>
      <c r="K26" s="82">
        <v>0</v>
      </c>
      <c r="L26" s="82">
        <v>0</v>
      </c>
      <c r="M26" s="82">
        <v>1</v>
      </c>
      <c r="N26" s="82">
        <v>1</v>
      </c>
      <c r="O26" s="82">
        <v>2</v>
      </c>
      <c r="P26" s="97">
        <v>0</v>
      </c>
      <c r="Q26" s="82">
        <v>0</v>
      </c>
      <c r="R26" s="82">
        <v>0</v>
      </c>
      <c r="S26" s="97">
        <v>0</v>
      </c>
      <c r="T26" s="82">
        <v>1</v>
      </c>
      <c r="U26" s="82">
        <v>0</v>
      </c>
      <c r="V26" s="82">
        <v>0</v>
      </c>
      <c r="W26" s="82">
        <v>2</v>
      </c>
      <c r="X26" s="82">
        <v>1</v>
      </c>
      <c r="Y26" s="82">
        <v>3</v>
      </c>
      <c r="Z26" s="82">
        <v>0</v>
      </c>
      <c r="AA26" s="82">
        <v>3</v>
      </c>
      <c r="AB26" s="82">
        <v>6</v>
      </c>
      <c r="AC26" s="82">
        <v>4</v>
      </c>
      <c r="AD26" s="82">
        <v>1</v>
      </c>
      <c r="AE26" s="82">
        <v>0</v>
      </c>
      <c r="AF26" s="82">
        <v>17</v>
      </c>
      <c r="AG26" s="82">
        <v>10</v>
      </c>
      <c r="AH26" s="82">
        <v>6</v>
      </c>
      <c r="AI26" s="82">
        <v>0</v>
      </c>
      <c r="AJ26" s="82">
        <v>19</v>
      </c>
      <c r="AK26" s="82">
        <v>12</v>
      </c>
      <c r="AL26" s="82">
        <v>7</v>
      </c>
      <c r="AM26" s="82">
        <v>7</v>
      </c>
      <c r="AN26" s="82">
        <v>5</v>
      </c>
      <c r="AO26" s="82">
        <v>1</v>
      </c>
      <c r="AP26" s="82">
        <v>2</v>
      </c>
      <c r="AQ26" s="82">
        <v>4</v>
      </c>
      <c r="AR26" s="82">
        <v>6</v>
      </c>
      <c r="AS26" s="82">
        <v>1</v>
      </c>
      <c r="AT26" s="82">
        <v>0</v>
      </c>
      <c r="AU26" s="82">
        <v>4</v>
      </c>
      <c r="AV26" s="82">
        <v>0</v>
      </c>
      <c r="AW26" s="82">
        <v>2</v>
      </c>
      <c r="AX26" s="82">
        <v>1</v>
      </c>
      <c r="AY26" s="82">
        <v>0</v>
      </c>
      <c r="AZ26" s="82">
        <v>2</v>
      </c>
      <c r="BA26" s="82">
        <v>0</v>
      </c>
      <c r="BB26" s="82">
        <v>0</v>
      </c>
      <c r="BC26" s="15">
        <f t="shared" si="0"/>
        <v>133</v>
      </c>
      <c r="BD26" s="15">
        <v>14</v>
      </c>
    </row>
    <row r="27" spans="1:56" s="16" customFormat="1" ht="12.75">
      <c r="A27" s="79" t="s">
        <v>98</v>
      </c>
      <c r="B27" t="s">
        <v>77</v>
      </c>
      <c r="C27" s="82">
        <v>45</v>
      </c>
      <c r="D27" s="106">
        <v>70</v>
      </c>
      <c r="E27" s="106">
        <v>56</v>
      </c>
      <c r="F27" s="106">
        <v>73</v>
      </c>
      <c r="G27" s="106">
        <v>25</v>
      </c>
      <c r="H27" s="82">
        <v>55</v>
      </c>
      <c r="I27" s="82">
        <v>39</v>
      </c>
      <c r="J27" s="82">
        <v>47</v>
      </c>
      <c r="K27" s="82">
        <v>44</v>
      </c>
      <c r="L27" s="82">
        <v>49</v>
      </c>
      <c r="M27" s="82">
        <v>51</v>
      </c>
      <c r="N27" s="82">
        <v>40</v>
      </c>
      <c r="O27" s="82">
        <v>39</v>
      </c>
      <c r="P27" s="97">
        <v>43</v>
      </c>
      <c r="Q27" s="82">
        <v>40</v>
      </c>
      <c r="R27" s="82">
        <v>54</v>
      </c>
      <c r="S27" s="82">
        <v>40</v>
      </c>
      <c r="T27" s="82">
        <v>38</v>
      </c>
      <c r="U27" s="82">
        <v>45</v>
      </c>
      <c r="V27" s="82">
        <v>64</v>
      </c>
      <c r="W27" s="82">
        <v>48</v>
      </c>
      <c r="X27" s="82">
        <v>30</v>
      </c>
      <c r="Y27" s="82">
        <v>83</v>
      </c>
      <c r="Z27" s="82">
        <v>47</v>
      </c>
      <c r="AA27" s="82">
        <v>17</v>
      </c>
      <c r="AB27" s="82">
        <v>119</v>
      </c>
      <c r="AC27" s="82">
        <v>93</v>
      </c>
      <c r="AD27" s="82">
        <v>95</v>
      </c>
      <c r="AE27" s="82">
        <v>136</v>
      </c>
      <c r="AF27" s="82">
        <v>113</v>
      </c>
      <c r="AG27" s="82">
        <v>215</v>
      </c>
      <c r="AH27" s="82">
        <v>133</v>
      </c>
      <c r="AI27" s="82">
        <v>287</v>
      </c>
      <c r="AJ27" s="82">
        <v>127</v>
      </c>
      <c r="AK27" s="82">
        <v>235</v>
      </c>
      <c r="AL27" s="82">
        <v>65</v>
      </c>
      <c r="AM27" s="82">
        <v>124</v>
      </c>
      <c r="AN27" s="82">
        <v>63</v>
      </c>
      <c r="AO27" s="82">
        <v>67</v>
      </c>
      <c r="AP27" s="82">
        <v>61</v>
      </c>
      <c r="AQ27" s="82">
        <v>47</v>
      </c>
      <c r="AR27" s="82">
        <v>35</v>
      </c>
      <c r="AS27" s="82">
        <v>54</v>
      </c>
      <c r="AT27" s="82">
        <v>29</v>
      </c>
      <c r="AU27" s="82">
        <v>64</v>
      </c>
      <c r="AV27" s="82">
        <v>62</v>
      </c>
      <c r="AW27" s="82">
        <v>0</v>
      </c>
      <c r="AX27" s="82">
        <v>54</v>
      </c>
      <c r="AY27" s="82">
        <v>58</v>
      </c>
      <c r="AZ27" s="82">
        <v>58</v>
      </c>
      <c r="BA27" s="82">
        <v>64</v>
      </c>
      <c r="BB27" s="82">
        <v>61</v>
      </c>
      <c r="BC27" s="15">
        <f t="shared" si="0"/>
        <v>3701</v>
      </c>
      <c r="BD27" s="15">
        <v>15</v>
      </c>
    </row>
    <row r="28" spans="1:56" s="16" customFormat="1" ht="12.75">
      <c r="A28" s="79" t="s">
        <v>99</v>
      </c>
      <c r="B28" t="s">
        <v>78</v>
      </c>
      <c r="C28" s="106">
        <v>3</v>
      </c>
      <c r="D28" s="106">
        <v>4</v>
      </c>
      <c r="E28" s="106">
        <v>3</v>
      </c>
      <c r="F28" s="106">
        <v>3</v>
      </c>
      <c r="G28" s="106">
        <v>0</v>
      </c>
      <c r="H28" s="82">
        <v>2</v>
      </c>
      <c r="I28" s="82">
        <v>2</v>
      </c>
      <c r="J28" s="82">
        <v>1</v>
      </c>
      <c r="K28" s="82">
        <v>4</v>
      </c>
      <c r="L28" s="82">
        <v>4</v>
      </c>
      <c r="M28" s="82">
        <v>4</v>
      </c>
      <c r="N28" s="82">
        <v>0</v>
      </c>
      <c r="O28" s="82">
        <v>4</v>
      </c>
      <c r="P28" s="97">
        <v>1</v>
      </c>
      <c r="Q28" s="82">
        <v>1</v>
      </c>
      <c r="R28" s="82">
        <v>3</v>
      </c>
      <c r="S28" s="82">
        <v>1</v>
      </c>
      <c r="T28" s="82">
        <v>1</v>
      </c>
      <c r="U28" s="82">
        <v>0</v>
      </c>
      <c r="V28" s="82">
        <v>2</v>
      </c>
      <c r="W28" s="82">
        <v>1</v>
      </c>
      <c r="X28" s="82">
        <v>3</v>
      </c>
      <c r="Y28" s="82">
        <v>1</v>
      </c>
      <c r="Z28" s="82">
        <v>4</v>
      </c>
      <c r="AA28" s="82">
        <v>1</v>
      </c>
      <c r="AB28" s="82">
        <v>0</v>
      </c>
      <c r="AC28" s="82">
        <v>0</v>
      </c>
      <c r="AD28" s="82">
        <v>0</v>
      </c>
      <c r="AE28" s="82">
        <v>3</v>
      </c>
      <c r="AF28" s="82">
        <v>4</v>
      </c>
      <c r="AG28" s="82">
        <v>0</v>
      </c>
      <c r="AH28" s="82">
        <v>0</v>
      </c>
      <c r="AI28" s="82">
        <v>0</v>
      </c>
      <c r="AJ28" s="82">
        <v>10</v>
      </c>
      <c r="AK28" s="82">
        <v>5</v>
      </c>
      <c r="AL28" s="82">
        <v>0</v>
      </c>
      <c r="AM28" s="82">
        <v>0</v>
      </c>
      <c r="AN28" s="82">
        <v>8</v>
      </c>
      <c r="AO28" s="82">
        <v>5</v>
      </c>
      <c r="AP28" s="82">
        <v>7</v>
      </c>
      <c r="AQ28" s="82">
        <v>1</v>
      </c>
      <c r="AR28" s="82">
        <v>4</v>
      </c>
      <c r="AS28" s="82">
        <v>6</v>
      </c>
      <c r="AT28" s="82">
        <v>2</v>
      </c>
      <c r="AU28" s="82">
        <v>4</v>
      </c>
      <c r="AV28" s="82">
        <v>1</v>
      </c>
      <c r="AW28" s="82">
        <v>0</v>
      </c>
      <c r="AX28" s="82">
        <v>0</v>
      </c>
      <c r="AY28" s="82">
        <v>1</v>
      </c>
      <c r="AZ28" s="82">
        <v>0</v>
      </c>
      <c r="BA28" s="82">
        <v>0</v>
      </c>
      <c r="BB28" s="82">
        <v>1</v>
      </c>
      <c r="BC28" s="15">
        <f t="shared" si="0"/>
        <v>115</v>
      </c>
      <c r="BD28" s="15">
        <v>16</v>
      </c>
    </row>
    <row r="29" spans="1:56" s="16" customFormat="1" ht="12.75">
      <c r="A29" s="79" t="s">
        <v>100</v>
      </c>
      <c r="B29" t="s">
        <v>79</v>
      </c>
      <c r="C29" s="82">
        <v>5</v>
      </c>
      <c r="D29" s="106">
        <v>13</v>
      </c>
      <c r="E29" s="106">
        <v>7</v>
      </c>
      <c r="F29" s="106">
        <v>10</v>
      </c>
      <c r="G29" s="106">
        <v>10</v>
      </c>
      <c r="H29" s="82">
        <v>11</v>
      </c>
      <c r="I29" s="82">
        <v>5</v>
      </c>
      <c r="J29" s="82">
        <v>7</v>
      </c>
      <c r="K29" s="82">
        <v>14</v>
      </c>
      <c r="L29" s="82">
        <v>10</v>
      </c>
      <c r="M29" s="82">
        <v>14</v>
      </c>
      <c r="N29" s="82">
        <v>8</v>
      </c>
      <c r="O29" s="82">
        <v>11</v>
      </c>
      <c r="P29" s="97">
        <v>9</v>
      </c>
      <c r="Q29" s="82">
        <v>15</v>
      </c>
      <c r="R29" s="82">
        <v>12</v>
      </c>
      <c r="S29" s="82">
        <v>9</v>
      </c>
      <c r="T29" s="82">
        <v>12</v>
      </c>
      <c r="U29" s="82">
        <v>11</v>
      </c>
      <c r="V29" s="82">
        <v>13</v>
      </c>
      <c r="W29" s="82">
        <v>14</v>
      </c>
      <c r="X29" s="82">
        <v>7</v>
      </c>
      <c r="Y29" s="82">
        <v>13</v>
      </c>
      <c r="Z29" s="82">
        <v>14</v>
      </c>
      <c r="AA29" s="82">
        <v>21</v>
      </c>
      <c r="AB29" s="82">
        <v>14</v>
      </c>
      <c r="AC29" s="82">
        <v>8</v>
      </c>
      <c r="AD29" s="82">
        <v>24</v>
      </c>
      <c r="AE29" s="82">
        <v>19</v>
      </c>
      <c r="AF29" s="82">
        <v>27</v>
      </c>
      <c r="AG29" s="82">
        <v>29</v>
      </c>
      <c r="AH29" s="82">
        <v>51</v>
      </c>
      <c r="AI29" s="82">
        <v>71</v>
      </c>
      <c r="AJ29" s="82">
        <v>71</v>
      </c>
      <c r="AK29" s="82">
        <v>42</v>
      </c>
      <c r="AL29" s="82">
        <v>32</v>
      </c>
      <c r="AM29" s="82">
        <v>68</v>
      </c>
      <c r="AN29" s="82">
        <v>46</v>
      </c>
      <c r="AO29" s="82">
        <v>25</v>
      </c>
      <c r="AP29" s="82">
        <v>29</v>
      </c>
      <c r="AQ29" s="82">
        <v>28</v>
      </c>
      <c r="AR29" s="82">
        <v>30</v>
      </c>
      <c r="AS29" s="82">
        <v>24</v>
      </c>
      <c r="AT29" s="82">
        <v>8</v>
      </c>
      <c r="AU29" s="82">
        <v>9</v>
      </c>
      <c r="AV29" s="82">
        <v>11</v>
      </c>
      <c r="AW29" s="82">
        <v>12</v>
      </c>
      <c r="AX29" s="82">
        <v>10</v>
      </c>
      <c r="AY29" s="82">
        <v>0</v>
      </c>
      <c r="AZ29" s="82">
        <v>9</v>
      </c>
      <c r="BA29" s="82">
        <v>7</v>
      </c>
      <c r="BB29" s="82">
        <v>20</v>
      </c>
      <c r="BC29" s="15">
        <f t="shared" si="0"/>
        <v>999</v>
      </c>
      <c r="BD29" s="15">
        <v>17</v>
      </c>
    </row>
    <row r="30" spans="1:56" s="16" customFormat="1" ht="12.75">
      <c r="A30" s="79" t="s">
        <v>101</v>
      </c>
      <c r="B30" t="s">
        <v>80</v>
      </c>
      <c r="C30" s="106">
        <v>18</v>
      </c>
      <c r="D30" s="106">
        <v>8</v>
      </c>
      <c r="E30" s="106">
        <v>13</v>
      </c>
      <c r="F30" s="106">
        <v>7</v>
      </c>
      <c r="G30" s="106">
        <v>20</v>
      </c>
      <c r="H30" s="82">
        <v>19</v>
      </c>
      <c r="I30" s="82">
        <v>13</v>
      </c>
      <c r="J30" s="82">
        <v>11</v>
      </c>
      <c r="K30" s="82">
        <v>13</v>
      </c>
      <c r="L30" s="82">
        <v>10</v>
      </c>
      <c r="M30" s="82">
        <v>20</v>
      </c>
      <c r="N30" s="82">
        <v>7</v>
      </c>
      <c r="O30" s="82">
        <v>11</v>
      </c>
      <c r="P30" s="97">
        <v>15</v>
      </c>
      <c r="Q30" s="82">
        <v>20</v>
      </c>
      <c r="R30" s="82">
        <v>12</v>
      </c>
      <c r="S30" s="82">
        <v>39</v>
      </c>
      <c r="T30" s="82">
        <v>29</v>
      </c>
      <c r="U30" s="82">
        <v>56</v>
      </c>
      <c r="V30" s="82">
        <v>24</v>
      </c>
      <c r="W30" s="82">
        <v>20</v>
      </c>
      <c r="X30" s="82">
        <v>10</v>
      </c>
      <c r="Y30" s="82">
        <v>8</v>
      </c>
      <c r="Z30" s="82">
        <v>6</v>
      </c>
      <c r="AA30" s="82">
        <v>11</v>
      </c>
      <c r="AB30" s="82">
        <v>11</v>
      </c>
      <c r="AC30" s="82">
        <v>12</v>
      </c>
      <c r="AD30" s="82">
        <v>5</v>
      </c>
      <c r="AE30" s="82">
        <v>3</v>
      </c>
      <c r="AF30" s="82">
        <v>5</v>
      </c>
      <c r="AG30" s="82">
        <v>1</v>
      </c>
      <c r="AH30" s="82">
        <v>5</v>
      </c>
      <c r="AI30" s="82">
        <v>22</v>
      </c>
      <c r="AJ30" s="82">
        <v>17</v>
      </c>
      <c r="AK30" s="82">
        <v>31</v>
      </c>
      <c r="AL30" s="82">
        <v>25</v>
      </c>
      <c r="AM30" s="82">
        <v>26</v>
      </c>
      <c r="AN30" s="82">
        <v>14</v>
      </c>
      <c r="AO30" s="82">
        <v>16</v>
      </c>
      <c r="AP30" s="82">
        <v>8</v>
      </c>
      <c r="AQ30" s="82">
        <v>2</v>
      </c>
      <c r="AR30" s="82">
        <v>1</v>
      </c>
      <c r="AS30" s="82">
        <v>20</v>
      </c>
      <c r="AT30" s="82">
        <v>5</v>
      </c>
      <c r="AU30" s="82">
        <v>8</v>
      </c>
      <c r="AV30" s="82">
        <v>11</v>
      </c>
      <c r="AW30" s="82">
        <v>9</v>
      </c>
      <c r="AX30" s="82">
        <v>11</v>
      </c>
      <c r="AY30" s="82">
        <v>4</v>
      </c>
      <c r="AZ30" s="82">
        <v>8</v>
      </c>
      <c r="BA30" s="82">
        <v>7</v>
      </c>
      <c r="BB30" s="82">
        <v>0</v>
      </c>
      <c r="BC30" s="15">
        <f t="shared" si="0"/>
        <v>707</v>
      </c>
      <c r="BD30" s="15">
        <v>18</v>
      </c>
    </row>
    <row r="31" spans="1:56" s="16" customFormat="1" ht="12.75">
      <c r="A31" s="79" t="s">
        <v>102</v>
      </c>
      <c r="B31" t="s">
        <v>81</v>
      </c>
      <c r="C31" s="82">
        <v>14</v>
      </c>
      <c r="D31" s="106">
        <v>13</v>
      </c>
      <c r="E31" s="106">
        <v>14</v>
      </c>
      <c r="F31" s="106">
        <v>12</v>
      </c>
      <c r="G31" s="106">
        <v>7</v>
      </c>
      <c r="H31" s="82">
        <v>9</v>
      </c>
      <c r="I31" s="82">
        <v>10</v>
      </c>
      <c r="J31" s="82">
        <v>7</v>
      </c>
      <c r="K31" s="82">
        <v>19</v>
      </c>
      <c r="L31" s="82">
        <v>10</v>
      </c>
      <c r="M31" s="82">
        <v>9</v>
      </c>
      <c r="N31" s="82">
        <v>9</v>
      </c>
      <c r="O31" s="82">
        <v>5</v>
      </c>
      <c r="P31" s="97">
        <v>18</v>
      </c>
      <c r="Q31" s="82">
        <v>18</v>
      </c>
      <c r="R31" s="82">
        <v>3</v>
      </c>
      <c r="S31" s="82">
        <v>8</v>
      </c>
      <c r="T31" s="82">
        <v>15</v>
      </c>
      <c r="U31" s="82">
        <v>8</v>
      </c>
      <c r="V31" s="82">
        <v>11</v>
      </c>
      <c r="W31" s="82">
        <v>16</v>
      </c>
      <c r="X31" s="82">
        <v>19</v>
      </c>
      <c r="Y31" s="82">
        <v>22</v>
      </c>
      <c r="Z31" s="82">
        <v>17</v>
      </c>
      <c r="AA31" s="82">
        <v>12</v>
      </c>
      <c r="AB31" s="82">
        <v>17</v>
      </c>
      <c r="AC31" s="82">
        <v>16</v>
      </c>
      <c r="AD31" s="82">
        <v>20</v>
      </c>
      <c r="AE31" s="82">
        <v>12</v>
      </c>
      <c r="AF31" s="82">
        <v>22</v>
      </c>
      <c r="AG31" s="82">
        <v>24</v>
      </c>
      <c r="AH31" s="82">
        <v>15</v>
      </c>
      <c r="AI31" s="82">
        <v>16</v>
      </c>
      <c r="AJ31" s="82">
        <v>22</v>
      </c>
      <c r="AK31" s="82">
        <v>30</v>
      </c>
      <c r="AL31" s="82">
        <v>25</v>
      </c>
      <c r="AM31" s="82">
        <v>57</v>
      </c>
      <c r="AN31" s="82">
        <v>48</v>
      </c>
      <c r="AO31" s="82">
        <v>60</v>
      </c>
      <c r="AP31" s="82">
        <v>51</v>
      </c>
      <c r="AQ31" s="82">
        <v>47</v>
      </c>
      <c r="AR31" s="82">
        <v>29</v>
      </c>
      <c r="AS31" s="82">
        <v>25</v>
      </c>
      <c r="AT31" s="82">
        <v>27</v>
      </c>
      <c r="AU31" s="82">
        <v>17</v>
      </c>
      <c r="AV31" s="82">
        <v>11</v>
      </c>
      <c r="AW31" s="82">
        <v>9</v>
      </c>
      <c r="AX31" s="82">
        <v>17</v>
      </c>
      <c r="AY31" s="82">
        <v>17</v>
      </c>
      <c r="AZ31" s="82">
        <v>11</v>
      </c>
      <c r="BA31" s="82">
        <v>19</v>
      </c>
      <c r="BB31" s="82">
        <v>14</v>
      </c>
      <c r="BC31" s="15">
        <f t="shared" si="0"/>
        <v>983</v>
      </c>
      <c r="BD31" s="15">
        <v>19</v>
      </c>
    </row>
    <row r="32" spans="1:56" s="16" customFormat="1" ht="13.5" thickBot="1">
      <c r="A32" s="80" t="s">
        <v>4</v>
      </c>
      <c r="B32" t="s">
        <v>82</v>
      </c>
      <c r="C32" s="106">
        <v>32</v>
      </c>
      <c r="D32" s="106">
        <v>32</v>
      </c>
      <c r="E32" s="106">
        <v>24</v>
      </c>
      <c r="F32" s="106">
        <v>47</v>
      </c>
      <c r="G32" s="106">
        <v>34</v>
      </c>
      <c r="H32" s="108">
        <v>35</v>
      </c>
      <c r="I32" s="108">
        <v>19</v>
      </c>
      <c r="J32" s="108">
        <v>26</v>
      </c>
      <c r="K32" s="108">
        <v>0</v>
      </c>
      <c r="L32" s="108">
        <v>32</v>
      </c>
      <c r="M32" s="108">
        <v>69</v>
      </c>
      <c r="N32" s="108">
        <v>35</v>
      </c>
      <c r="O32" s="108">
        <v>61</v>
      </c>
      <c r="P32" s="109">
        <v>14</v>
      </c>
      <c r="Q32" s="82">
        <v>0</v>
      </c>
      <c r="R32" s="82">
        <v>28</v>
      </c>
      <c r="S32" s="82">
        <v>35</v>
      </c>
      <c r="T32" s="82">
        <v>16</v>
      </c>
      <c r="U32" s="82">
        <v>6</v>
      </c>
      <c r="V32" s="82">
        <v>20</v>
      </c>
      <c r="W32" s="82">
        <v>28</v>
      </c>
      <c r="X32" s="82">
        <v>23</v>
      </c>
      <c r="Y32" s="82">
        <v>18</v>
      </c>
      <c r="Z32" s="108">
        <v>26</v>
      </c>
      <c r="AA32" s="108">
        <v>27</v>
      </c>
      <c r="AB32" s="108">
        <v>25</v>
      </c>
      <c r="AC32" s="108">
        <v>30</v>
      </c>
      <c r="AD32" s="108">
        <v>32</v>
      </c>
      <c r="AE32" s="108">
        <v>52</v>
      </c>
      <c r="AF32" s="108">
        <v>39</v>
      </c>
      <c r="AG32" s="108">
        <v>70</v>
      </c>
      <c r="AH32" s="108">
        <v>93</v>
      </c>
      <c r="AI32" s="108">
        <v>160</v>
      </c>
      <c r="AJ32" s="108">
        <v>204</v>
      </c>
      <c r="AK32" s="108">
        <v>171</v>
      </c>
      <c r="AL32" s="82">
        <v>153</v>
      </c>
      <c r="AM32" s="82">
        <v>204</v>
      </c>
      <c r="AN32" s="82">
        <v>112</v>
      </c>
      <c r="AO32" s="82">
        <v>95</v>
      </c>
      <c r="AP32" s="82">
        <v>53</v>
      </c>
      <c r="AQ32" s="82">
        <v>56</v>
      </c>
      <c r="AR32" s="82">
        <v>47</v>
      </c>
      <c r="AS32" s="82">
        <v>54</v>
      </c>
      <c r="AT32" s="82">
        <v>44</v>
      </c>
      <c r="AU32" s="82">
        <v>38</v>
      </c>
      <c r="AV32" s="82">
        <v>39</v>
      </c>
      <c r="AW32" s="82">
        <v>36</v>
      </c>
      <c r="AX32" s="82">
        <v>38</v>
      </c>
      <c r="AY32" s="82">
        <v>35</v>
      </c>
      <c r="AZ32" s="82">
        <v>36</v>
      </c>
      <c r="BA32" s="82">
        <v>43</v>
      </c>
      <c r="BB32" s="82">
        <v>28</v>
      </c>
      <c r="BC32" s="15">
        <f t="shared" si="0"/>
        <v>2674</v>
      </c>
      <c r="BD32" s="15">
        <v>20</v>
      </c>
    </row>
    <row r="33" spans="2:55" s="16" customFormat="1" ht="13.5" thickBot="1">
      <c r="B33" s="102" t="s">
        <v>83</v>
      </c>
      <c r="C33" s="110">
        <f>SUM(C13:C32)</f>
        <v>449</v>
      </c>
      <c r="D33" s="110">
        <f>SUM(D13:D32)</f>
        <v>439</v>
      </c>
      <c r="E33" s="110">
        <f aca="true" t="shared" si="1" ref="E33:BB33">SUM(E13:E32)</f>
        <v>461</v>
      </c>
      <c r="F33" s="110">
        <f t="shared" si="1"/>
        <v>540</v>
      </c>
      <c r="G33" s="110">
        <f t="shared" si="1"/>
        <v>419</v>
      </c>
      <c r="H33" s="110">
        <f t="shared" si="1"/>
        <v>467</v>
      </c>
      <c r="I33" s="110">
        <f t="shared" si="1"/>
        <v>370</v>
      </c>
      <c r="J33" s="110">
        <f aca="true" t="shared" si="2" ref="J33:Q33">SUM(J13:J32)</f>
        <v>246</v>
      </c>
      <c r="K33" s="110">
        <f t="shared" si="2"/>
        <v>548</v>
      </c>
      <c r="L33" s="110">
        <f t="shared" si="2"/>
        <v>433</v>
      </c>
      <c r="M33" s="110">
        <f t="shared" si="2"/>
        <v>460</v>
      </c>
      <c r="N33" s="110">
        <f t="shared" si="2"/>
        <v>353</v>
      </c>
      <c r="O33" s="110">
        <f t="shared" si="2"/>
        <v>412</v>
      </c>
      <c r="P33" s="110">
        <f t="shared" si="2"/>
        <v>293</v>
      </c>
      <c r="Q33" s="110">
        <f t="shared" si="2"/>
        <v>322</v>
      </c>
      <c r="R33" s="110">
        <f t="shared" si="1"/>
        <v>338</v>
      </c>
      <c r="S33" s="110">
        <f t="shared" si="1"/>
        <v>471</v>
      </c>
      <c r="T33" s="110">
        <f t="shared" si="1"/>
        <v>351</v>
      </c>
      <c r="U33" s="110">
        <f t="shared" si="1"/>
        <v>489</v>
      </c>
      <c r="V33" s="110">
        <f t="shared" si="1"/>
        <v>480</v>
      </c>
      <c r="W33" s="110">
        <f t="shared" si="1"/>
        <v>479</v>
      </c>
      <c r="X33" s="110">
        <f t="shared" si="1"/>
        <v>416</v>
      </c>
      <c r="Y33" s="110">
        <f t="shared" si="1"/>
        <v>462</v>
      </c>
      <c r="Z33" s="110">
        <f t="shared" si="1"/>
        <v>476</v>
      </c>
      <c r="AA33" s="110">
        <f t="shared" si="1"/>
        <v>428</v>
      </c>
      <c r="AB33" s="110">
        <f t="shared" si="1"/>
        <v>500</v>
      </c>
      <c r="AC33" s="110">
        <f t="shared" si="1"/>
        <v>625</v>
      </c>
      <c r="AD33" s="110">
        <f t="shared" si="1"/>
        <v>587</v>
      </c>
      <c r="AE33" s="110">
        <f t="shared" si="1"/>
        <v>788</v>
      </c>
      <c r="AF33" s="110">
        <f t="shared" si="1"/>
        <v>1036</v>
      </c>
      <c r="AG33" s="110">
        <f t="shared" si="1"/>
        <v>1311</v>
      </c>
      <c r="AH33" s="110">
        <f t="shared" si="1"/>
        <v>1284</v>
      </c>
      <c r="AI33" s="110">
        <f t="shared" si="1"/>
        <v>1824</v>
      </c>
      <c r="AJ33" s="110">
        <f t="shared" si="1"/>
        <v>1719</v>
      </c>
      <c r="AK33" s="110">
        <f t="shared" si="1"/>
        <v>1663</v>
      </c>
      <c r="AL33" s="110">
        <f t="shared" si="1"/>
        <v>1059</v>
      </c>
      <c r="AM33" s="110">
        <f t="shared" si="1"/>
        <v>1304</v>
      </c>
      <c r="AN33" s="110">
        <f t="shared" si="1"/>
        <v>1168</v>
      </c>
      <c r="AO33" s="110">
        <f t="shared" si="1"/>
        <v>941</v>
      </c>
      <c r="AP33" s="110">
        <f t="shared" si="1"/>
        <v>688</v>
      </c>
      <c r="AQ33" s="110">
        <f t="shared" si="1"/>
        <v>528</v>
      </c>
      <c r="AR33" s="110">
        <f t="shared" si="1"/>
        <v>433</v>
      </c>
      <c r="AS33" s="110">
        <f t="shared" si="1"/>
        <v>459</v>
      </c>
      <c r="AT33" s="110">
        <f t="shared" si="1"/>
        <v>313</v>
      </c>
      <c r="AU33" s="110">
        <f t="shared" si="1"/>
        <v>440</v>
      </c>
      <c r="AV33" s="110">
        <f t="shared" si="1"/>
        <v>352</v>
      </c>
      <c r="AW33" s="110">
        <f t="shared" si="1"/>
        <v>206</v>
      </c>
      <c r="AX33" s="110">
        <f t="shared" si="1"/>
        <v>454</v>
      </c>
      <c r="AY33" s="110">
        <f t="shared" si="1"/>
        <v>352</v>
      </c>
      <c r="AZ33" s="110">
        <f t="shared" si="1"/>
        <v>390</v>
      </c>
      <c r="BA33" s="110">
        <f t="shared" si="1"/>
        <v>381</v>
      </c>
      <c r="BB33" s="110">
        <f t="shared" si="1"/>
        <v>541</v>
      </c>
      <c r="BC33" s="16">
        <f>SUM(C33:BB33)</f>
        <v>31948</v>
      </c>
    </row>
    <row r="34" spans="2:54" s="16" customFormat="1" ht="12.75">
      <c r="B34" s="58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</row>
    <row r="35" spans="2:54" s="16" customFormat="1" ht="12.75">
      <c r="B35" s="58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</row>
    <row r="37" spans="2:15" s="62" customFormat="1" ht="12.75">
      <c r="B37" s="8" t="s">
        <v>27</v>
      </c>
      <c r="O37" s="8" t="s">
        <v>6</v>
      </c>
    </row>
    <row r="38" ht="13.5" thickBot="1">
      <c r="BA38" s="28"/>
    </row>
    <row r="39" spans="2:54" s="8" customFormat="1" ht="13.5" thickBot="1">
      <c r="B39" s="21" t="s">
        <v>0</v>
      </c>
      <c r="C39" s="11"/>
      <c r="D39" s="11"/>
      <c r="E39" s="11"/>
      <c r="F39" s="11"/>
      <c r="G39" s="11"/>
      <c r="H39" s="11"/>
      <c r="I39" s="11"/>
      <c r="J39" s="11" t="s">
        <v>1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2"/>
    </row>
    <row r="40" spans="2:54" s="8" customFormat="1" ht="13.5" thickBot="1">
      <c r="B40" s="22"/>
      <c r="C40" s="23">
        <v>1</v>
      </c>
      <c r="D40" s="13">
        <v>2</v>
      </c>
      <c r="E40" s="13">
        <v>3</v>
      </c>
      <c r="F40" s="13">
        <v>4</v>
      </c>
      <c r="G40" s="13">
        <v>5</v>
      </c>
      <c r="H40" s="13">
        <v>6</v>
      </c>
      <c r="I40" s="13">
        <v>7</v>
      </c>
      <c r="J40" s="13">
        <v>8</v>
      </c>
      <c r="K40" s="13">
        <v>9</v>
      </c>
      <c r="L40" s="13">
        <v>10</v>
      </c>
      <c r="M40" s="13">
        <v>11</v>
      </c>
      <c r="N40" s="13">
        <v>12</v>
      </c>
      <c r="O40" s="13">
        <v>13</v>
      </c>
      <c r="P40" s="13">
        <v>14</v>
      </c>
      <c r="Q40" s="13">
        <v>15</v>
      </c>
      <c r="R40" s="13">
        <v>16</v>
      </c>
      <c r="S40" s="13">
        <v>17</v>
      </c>
      <c r="T40" s="13">
        <v>18</v>
      </c>
      <c r="U40" s="13">
        <v>19</v>
      </c>
      <c r="V40" s="13">
        <v>20</v>
      </c>
      <c r="W40" s="13">
        <v>21</v>
      </c>
      <c r="X40" s="13">
        <v>22</v>
      </c>
      <c r="Y40" s="13">
        <v>23</v>
      </c>
      <c r="Z40" s="13">
        <v>24</v>
      </c>
      <c r="AA40" s="13">
        <v>25</v>
      </c>
      <c r="AB40" s="13">
        <v>26</v>
      </c>
      <c r="AC40" s="14">
        <v>27</v>
      </c>
      <c r="AD40" s="14">
        <v>28</v>
      </c>
      <c r="AE40" s="14">
        <v>29</v>
      </c>
      <c r="AF40" s="14">
        <v>30</v>
      </c>
      <c r="AG40" s="14">
        <v>31</v>
      </c>
      <c r="AH40" s="14">
        <v>32</v>
      </c>
      <c r="AI40" s="14">
        <v>33</v>
      </c>
      <c r="AJ40" s="14">
        <v>34</v>
      </c>
      <c r="AK40" s="14">
        <v>35</v>
      </c>
      <c r="AL40" s="14">
        <v>36</v>
      </c>
      <c r="AM40" s="14">
        <v>37</v>
      </c>
      <c r="AN40" s="14">
        <v>38</v>
      </c>
      <c r="AO40" s="14">
        <v>39</v>
      </c>
      <c r="AP40" s="14">
        <v>40</v>
      </c>
      <c r="AQ40" s="14">
        <v>41</v>
      </c>
      <c r="AR40" s="14">
        <v>42</v>
      </c>
      <c r="AS40" s="14">
        <v>43</v>
      </c>
      <c r="AT40" s="14">
        <v>44</v>
      </c>
      <c r="AU40" s="14">
        <v>45</v>
      </c>
      <c r="AV40" s="14">
        <v>46</v>
      </c>
      <c r="AW40" s="14">
        <v>47</v>
      </c>
      <c r="AX40" s="14">
        <v>48</v>
      </c>
      <c r="AY40" s="14">
        <v>49</v>
      </c>
      <c r="AZ40" s="24">
        <v>50</v>
      </c>
      <c r="BA40" s="18">
        <v>51</v>
      </c>
      <c r="BB40" s="12">
        <v>52</v>
      </c>
    </row>
    <row r="41" spans="2:54" ht="12.75">
      <c r="B41" s="8" t="s">
        <v>62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25"/>
    </row>
    <row r="42" spans="2:54" ht="12.75">
      <c r="B42" t="s">
        <v>63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3"/>
    </row>
    <row r="43" spans="2:54" ht="12.75">
      <c r="B43" t="s">
        <v>64</v>
      </c>
      <c r="C43" s="82">
        <v>0</v>
      </c>
      <c r="D43" s="106">
        <v>0</v>
      </c>
      <c r="E43" s="106">
        <v>0</v>
      </c>
      <c r="F43" s="106">
        <v>0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3"/>
    </row>
    <row r="44" spans="2:54" ht="12.75">
      <c r="B44" t="s">
        <v>65</v>
      </c>
      <c r="C44" s="106">
        <v>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3"/>
    </row>
    <row r="45" spans="2:54" ht="12.75">
      <c r="B45" t="s">
        <v>66</v>
      </c>
      <c r="C45" s="82">
        <v>0</v>
      </c>
      <c r="D45" s="106">
        <v>0</v>
      </c>
      <c r="E45" s="106">
        <v>0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0</v>
      </c>
      <c r="Q45" s="106">
        <v>0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3"/>
    </row>
    <row r="46" spans="2:54" ht="12.75">
      <c r="B46" t="s">
        <v>67</v>
      </c>
      <c r="C46" s="82">
        <v>1</v>
      </c>
      <c r="D46" s="106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v>0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3"/>
    </row>
    <row r="47" spans="2:54" ht="12.75">
      <c r="B47" t="s">
        <v>68</v>
      </c>
      <c r="C47" s="106">
        <v>0</v>
      </c>
      <c r="D47" s="106">
        <v>0</v>
      </c>
      <c r="E47" s="106">
        <v>0</v>
      </c>
      <c r="F47" s="106">
        <v>0</v>
      </c>
      <c r="G47" s="106">
        <v>0</v>
      </c>
      <c r="H47" s="106">
        <v>0</v>
      </c>
      <c r="I47" s="106">
        <v>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0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3"/>
    </row>
    <row r="48" spans="2:54" ht="12.75">
      <c r="B48" t="s">
        <v>69</v>
      </c>
      <c r="C48" s="82">
        <v>0</v>
      </c>
      <c r="D48" s="106">
        <v>0</v>
      </c>
      <c r="E48" s="106">
        <v>0</v>
      </c>
      <c r="F48" s="106">
        <v>0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0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3"/>
    </row>
    <row r="49" spans="2:54" ht="12.75">
      <c r="B49" t="s">
        <v>70</v>
      </c>
      <c r="C49" s="106">
        <v>0</v>
      </c>
      <c r="D49" s="106">
        <v>0</v>
      </c>
      <c r="E49" s="106">
        <v>0</v>
      </c>
      <c r="F49" s="106">
        <v>0</v>
      </c>
      <c r="G49" s="106">
        <v>0</v>
      </c>
      <c r="H49" s="106">
        <v>0</v>
      </c>
      <c r="I49" s="106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0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3"/>
    </row>
    <row r="50" spans="2:54" ht="12.75">
      <c r="B50" t="s">
        <v>71</v>
      </c>
      <c r="C50" s="82">
        <v>0</v>
      </c>
      <c r="D50" s="106">
        <v>0</v>
      </c>
      <c r="E50" s="106">
        <v>0</v>
      </c>
      <c r="F50" s="106">
        <v>0</v>
      </c>
      <c r="G50" s="106">
        <v>0</v>
      </c>
      <c r="H50" s="106">
        <v>0</v>
      </c>
      <c r="I50" s="106">
        <v>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0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3"/>
    </row>
    <row r="51" spans="2:54" ht="12.75">
      <c r="B51" t="s">
        <v>72</v>
      </c>
      <c r="C51" s="106">
        <v>0</v>
      </c>
      <c r="D51" s="106">
        <v>0</v>
      </c>
      <c r="E51" s="106">
        <v>0</v>
      </c>
      <c r="F51" s="106">
        <v>0</v>
      </c>
      <c r="G51" s="106">
        <v>0</v>
      </c>
      <c r="H51" s="106">
        <v>0</v>
      </c>
      <c r="I51" s="106">
        <v>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v>0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3"/>
    </row>
    <row r="52" spans="2:54" ht="12.75">
      <c r="B52" t="s">
        <v>73</v>
      </c>
      <c r="C52" s="82">
        <v>0</v>
      </c>
      <c r="D52" s="106">
        <v>0</v>
      </c>
      <c r="E52" s="106">
        <v>0</v>
      </c>
      <c r="F52" s="106">
        <v>0</v>
      </c>
      <c r="G52" s="106">
        <v>0</v>
      </c>
      <c r="H52" s="106">
        <v>0</v>
      </c>
      <c r="I52" s="106">
        <v>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0</v>
      </c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3"/>
    </row>
    <row r="53" spans="2:54" ht="12.75">
      <c r="B53" t="s">
        <v>74</v>
      </c>
      <c r="C53" s="106">
        <v>0</v>
      </c>
      <c r="D53" s="106">
        <v>0</v>
      </c>
      <c r="E53" s="106">
        <v>0</v>
      </c>
      <c r="F53" s="106">
        <v>0</v>
      </c>
      <c r="G53" s="106">
        <v>0</v>
      </c>
      <c r="H53" s="106">
        <v>0</v>
      </c>
      <c r="I53" s="106">
        <v>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0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3"/>
    </row>
    <row r="54" spans="2:54" ht="12.75">
      <c r="B54" t="s">
        <v>75</v>
      </c>
      <c r="C54" s="82">
        <v>0</v>
      </c>
      <c r="D54" s="106">
        <v>0</v>
      </c>
      <c r="E54" s="106">
        <v>0</v>
      </c>
      <c r="F54" s="106">
        <v>0</v>
      </c>
      <c r="G54" s="106">
        <v>0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0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3"/>
    </row>
    <row r="55" spans="2:54" ht="12.75">
      <c r="B55" t="s">
        <v>76</v>
      </c>
      <c r="C55" s="106">
        <v>0</v>
      </c>
      <c r="D55" s="106">
        <v>0</v>
      </c>
      <c r="E55" s="106">
        <v>0</v>
      </c>
      <c r="F55" s="106">
        <v>0</v>
      </c>
      <c r="G55" s="106">
        <v>0</v>
      </c>
      <c r="H55" s="106">
        <v>0</v>
      </c>
      <c r="I55" s="106">
        <v>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0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3"/>
    </row>
    <row r="56" spans="2:54" ht="12.75">
      <c r="B56" t="s">
        <v>77</v>
      </c>
      <c r="C56" s="82">
        <v>0</v>
      </c>
      <c r="D56" s="106">
        <v>0</v>
      </c>
      <c r="E56" s="106">
        <v>0</v>
      </c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0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3"/>
    </row>
    <row r="57" spans="2:54" ht="12.75">
      <c r="B57" t="s">
        <v>78</v>
      </c>
      <c r="C57" s="106">
        <v>0</v>
      </c>
      <c r="D57" s="106">
        <v>0</v>
      </c>
      <c r="E57" s="106">
        <v>0</v>
      </c>
      <c r="F57" s="106">
        <v>0</v>
      </c>
      <c r="G57" s="106">
        <v>0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0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3"/>
    </row>
    <row r="58" spans="2:54" ht="12.75">
      <c r="B58" t="s">
        <v>79</v>
      </c>
      <c r="C58" s="82">
        <v>0</v>
      </c>
      <c r="D58" s="106">
        <v>0</v>
      </c>
      <c r="E58" s="106">
        <v>0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v>0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3"/>
    </row>
    <row r="59" spans="2:54" ht="12.75">
      <c r="B59" t="s">
        <v>80</v>
      </c>
      <c r="C59" s="106">
        <v>0</v>
      </c>
      <c r="D59" s="106">
        <v>0</v>
      </c>
      <c r="E59" s="106">
        <v>0</v>
      </c>
      <c r="F59" s="106">
        <v>0</v>
      </c>
      <c r="G59" s="106">
        <v>0</v>
      </c>
      <c r="H59" s="106">
        <v>0</v>
      </c>
      <c r="I59" s="106">
        <v>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0</v>
      </c>
      <c r="Q59" s="106">
        <v>0</v>
      </c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3"/>
    </row>
    <row r="60" spans="2:54" ht="12.75">
      <c r="B60" t="s">
        <v>81</v>
      </c>
      <c r="C60" s="82">
        <v>0</v>
      </c>
      <c r="D60" s="106">
        <v>0</v>
      </c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v>0</v>
      </c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3"/>
    </row>
    <row r="61" spans="2:54" ht="13.5" thickBot="1">
      <c r="B61" t="s">
        <v>82</v>
      </c>
      <c r="C61" s="106">
        <v>0</v>
      </c>
      <c r="D61" s="106">
        <v>0</v>
      </c>
      <c r="E61" s="106">
        <v>0</v>
      </c>
      <c r="F61" s="106">
        <v>0</v>
      </c>
      <c r="G61" s="106">
        <v>0</v>
      </c>
      <c r="H61" s="106">
        <v>0</v>
      </c>
      <c r="I61" s="106">
        <v>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0</v>
      </c>
      <c r="Q61" s="106">
        <v>0</v>
      </c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5"/>
    </row>
    <row r="62" spans="2:54" ht="13.5" thickBot="1">
      <c r="B62" s="6" t="s">
        <v>4</v>
      </c>
      <c r="C62" s="2">
        <f>SUM(C42:C61)</f>
        <v>1</v>
      </c>
      <c r="D62" s="2">
        <f aca="true" t="shared" si="3" ref="D62:BB62">SUM(D42:D61)</f>
        <v>0</v>
      </c>
      <c r="E62" s="2">
        <f t="shared" si="3"/>
        <v>0</v>
      </c>
      <c r="F62" s="2">
        <f t="shared" si="3"/>
        <v>0</v>
      </c>
      <c r="G62" s="2">
        <f t="shared" si="3"/>
        <v>0</v>
      </c>
      <c r="H62" s="2">
        <f t="shared" si="3"/>
        <v>0</v>
      </c>
      <c r="I62" s="2">
        <f t="shared" si="3"/>
        <v>0</v>
      </c>
      <c r="J62" s="2">
        <f t="shared" si="3"/>
        <v>0</v>
      </c>
      <c r="K62" s="2">
        <f t="shared" si="3"/>
        <v>0</v>
      </c>
      <c r="L62" s="2">
        <f t="shared" si="3"/>
        <v>0</v>
      </c>
      <c r="M62" s="2">
        <f>SUM(M42:M61)</f>
        <v>0</v>
      </c>
      <c r="N62" s="2">
        <f>SUM(N42:N61)</f>
        <v>0</v>
      </c>
      <c r="O62" s="2">
        <f t="shared" si="3"/>
        <v>0</v>
      </c>
      <c r="P62" s="2">
        <f t="shared" si="3"/>
        <v>0</v>
      </c>
      <c r="Q62" s="2">
        <f t="shared" si="3"/>
        <v>0</v>
      </c>
      <c r="R62" s="2">
        <f t="shared" si="3"/>
        <v>0</v>
      </c>
      <c r="S62" s="2">
        <f t="shared" si="3"/>
        <v>0</v>
      </c>
      <c r="T62" s="2">
        <f t="shared" si="3"/>
        <v>0</v>
      </c>
      <c r="U62" s="2">
        <f t="shared" si="3"/>
        <v>0</v>
      </c>
      <c r="V62" s="2">
        <f t="shared" si="3"/>
        <v>0</v>
      </c>
      <c r="W62" s="2">
        <f t="shared" si="3"/>
        <v>0</v>
      </c>
      <c r="X62" s="2">
        <f t="shared" si="3"/>
        <v>0</v>
      </c>
      <c r="Y62" s="2">
        <f t="shared" si="3"/>
        <v>0</v>
      </c>
      <c r="Z62" s="2">
        <f t="shared" si="3"/>
        <v>0</v>
      </c>
      <c r="AA62" s="2">
        <f t="shared" si="3"/>
        <v>0</v>
      </c>
      <c r="AB62" s="2">
        <f t="shared" si="3"/>
        <v>0</v>
      </c>
      <c r="AC62" s="2">
        <f t="shared" si="3"/>
        <v>0</v>
      </c>
      <c r="AD62" s="2">
        <f t="shared" si="3"/>
        <v>0</v>
      </c>
      <c r="AE62" s="2">
        <f t="shared" si="3"/>
        <v>0</v>
      </c>
      <c r="AF62" s="2">
        <f t="shared" si="3"/>
        <v>0</v>
      </c>
      <c r="AG62" s="2">
        <f t="shared" si="3"/>
        <v>0</v>
      </c>
      <c r="AH62" s="2">
        <f t="shared" si="3"/>
        <v>0</v>
      </c>
      <c r="AI62" s="2">
        <f t="shared" si="3"/>
        <v>0</v>
      </c>
      <c r="AJ62" s="2">
        <f t="shared" si="3"/>
        <v>0</v>
      </c>
      <c r="AK62" s="2">
        <f t="shared" si="3"/>
        <v>0</v>
      </c>
      <c r="AL62" s="2">
        <f t="shared" si="3"/>
        <v>0</v>
      </c>
      <c r="AM62" s="2">
        <f t="shared" si="3"/>
        <v>0</v>
      </c>
      <c r="AN62" s="2">
        <f t="shared" si="3"/>
        <v>0</v>
      </c>
      <c r="AO62" s="2">
        <f t="shared" si="3"/>
        <v>0</v>
      </c>
      <c r="AP62" s="2">
        <f t="shared" si="3"/>
        <v>0</v>
      </c>
      <c r="AQ62" s="2">
        <f t="shared" si="3"/>
        <v>0</v>
      </c>
      <c r="AR62" s="2">
        <f t="shared" si="3"/>
        <v>0</v>
      </c>
      <c r="AS62" s="2">
        <f t="shared" si="3"/>
        <v>0</v>
      </c>
      <c r="AT62" s="2">
        <f t="shared" si="3"/>
        <v>0</v>
      </c>
      <c r="AU62" s="2">
        <f t="shared" si="3"/>
        <v>0</v>
      </c>
      <c r="AV62" s="2">
        <f t="shared" si="3"/>
        <v>0</v>
      </c>
      <c r="AW62" s="2">
        <f t="shared" si="3"/>
        <v>0</v>
      </c>
      <c r="AX62" s="2">
        <f t="shared" si="3"/>
        <v>0</v>
      </c>
      <c r="AY62" s="2">
        <f t="shared" si="3"/>
        <v>0</v>
      </c>
      <c r="AZ62" s="2">
        <f t="shared" si="3"/>
        <v>0</v>
      </c>
      <c r="BA62" s="2">
        <f t="shared" si="3"/>
        <v>0</v>
      </c>
      <c r="BB62" s="2">
        <f t="shared" si="3"/>
        <v>0</v>
      </c>
    </row>
    <row r="63" ht="12.75">
      <c r="B63" t="s">
        <v>3</v>
      </c>
    </row>
    <row r="65" spans="2:19" s="8" customFormat="1" ht="12.75">
      <c r="B65" s="8" t="s">
        <v>25</v>
      </c>
      <c r="R65" s="10"/>
      <c r="S65" s="47"/>
    </row>
    <row r="73" s="8" customFormat="1" ht="12.75">
      <c r="B73" s="8" t="s">
        <v>39</v>
      </c>
    </row>
    <row r="74" s="8" customFormat="1" ht="13.5" thickBot="1">
      <c r="C74" s="8" t="s">
        <v>5</v>
      </c>
    </row>
    <row r="75" spans="2:23" s="8" customFormat="1" ht="13.5" thickBot="1">
      <c r="B75" s="21"/>
      <c r="C75" s="30"/>
      <c r="D75" s="27" t="s">
        <v>15</v>
      </c>
      <c r="E75" s="27"/>
      <c r="F75" s="32"/>
      <c r="G75" s="27"/>
      <c r="H75" s="27"/>
      <c r="I75" s="27"/>
      <c r="J75" s="30" t="s">
        <v>19</v>
      </c>
      <c r="K75" s="27"/>
      <c r="L75" s="27"/>
      <c r="M75" s="27"/>
      <c r="N75" s="31"/>
      <c r="O75" s="33" t="s">
        <v>22</v>
      </c>
      <c r="P75" s="31"/>
      <c r="Q75" s="34"/>
      <c r="R75" s="35" t="s">
        <v>24</v>
      </c>
      <c r="S75" s="27"/>
      <c r="T75" s="31"/>
      <c r="U75" s="30" t="s">
        <v>54</v>
      </c>
      <c r="V75" s="27"/>
      <c r="W75" s="31"/>
    </row>
    <row r="76" spans="2:23" s="8" customFormat="1" ht="13.5" thickBot="1">
      <c r="B76" s="29" t="s">
        <v>7</v>
      </c>
      <c r="C76" s="36" t="s">
        <v>8</v>
      </c>
      <c r="D76" s="37" t="s">
        <v>9</v>
      </c>
      <c r="E76" s="37" t="s">
        <v>10</v>
      </c>
      <c r="F76" s="37" t="s">
        <v>11</v>
      </c>
      <c r="G76" s="37" t="s">
        <v>12</v>
      </c>
      <c r="H76" s="37" t="s">
        <v>13</v>
      </c>
      <c r="I76" s="38" t="s">
        <v>14</v>
      </c>
      <c r="J76" s="46" t="s">
        <v>16</v>
      </c>
      <c r="K76" s="37" t="s">
        <v>17</v>
      </c>
      <c r="L76" s="37" t="s">
        <v>18</v>
      </c>
      <c r="M76" s="37" t="s">
        <v>13</v>
      </c>
      <c r="N76" s="26" t="s">
        <v>14</v>
      </c>
      <c r="O76" s="36" t="s">
        <v>20</v>
      </c>
      <c r="P76" s="26" t="s">
        <v>21</v>
      </c>
      <c r="Q76" s="36" t="s">
        <v>48</v>
      </c>
      <c r="R76" s="37" t="s">
        <v>49</v>
      </c>
      <c r="S76" s="37" t="s">
        <v>23</v>
      </c>
      <c r="T76" s="26" t="s">
        <v>14</v>
      </c>
      <c r="U76" s="36" t="s">
        <v>51</v>
      </c>
      <c r="V76" s="37" t="s">
        <v>52</v>
      </c>
      <c r="W76" s="38" t="s">
        <v>53</v>
      </c>
    </row>
    <row r="77" spans="2:26" ht="13.5" thickBot="1">
      <c r="B77" s="9">
        <v>1</v>
      </c>
      <c r="C77" s="83">
        <v>21</v>
      </c>
      <c r="D77" s="84">
        <v>73</v>
      </c>
      <c r="E77" s="84">
        <v>52</v>
      </c>
      <c r="F77" s="84">
        <v>18</v>
      </c>
      <c r="G77" s="84">
        <v>269</v>
      </c>
      <c r="H77" s="84">
        <v>16</v>
      </c>
      <c r="I77" s="85">
        <f aca="true" t="shared" si="4" ref="I77:I82">SUM(C77:H77)</f>
        <v>449</v>
      </c>
      <c r="J77" s="86">
        <v>124</v>
      </c>
      <c r="K77" s="84">
        <v>132</v>
      </c>
      <c r="L77" s="84">
        <v>176</v>
      </c>
      <c r="M77" s="84">
        <v>17</v>
      </c>
      <c r="N77" s="85">
        <f>SUM(J77:M77)</f>
        <v>449</v>
      </c>
      <c r="O77" s="86"/>
      <c r="P77" s="85"/>
      <c r="Q77" s="87"/>
      <c r="R77" s="88"/>
      <c r="S77" s="88"/>
      <c r="T77" s="89"/>
      <c r="U77" s="90">
        <v>124</v>
      </c>
      <c r="V77" s="91">
        <v>28</v>
      </c>
      <c r="W77" s="92">
        <v>68</v>
      </c>
      <c r="X77">
        <v>449</v>
      </c>
      <c r="Y77">
        <f>X77-I77</f>
        <v>0</v>
      </c>
      <c r="Z77">
        <f>X77-N77</f>
        <v>0</v>
      </c>
    </row>
    <row r="78" spans="2:26" ht="13.5" thickBot="1">
      <c r="B78" s="9">
        <v>2</v>
      </c>
      <c r="C78" s="93">
        <v>29</v>
      </c>
      <c r="D78" s="82">
        <v>73</v>
      </c>
      <c r="E78" s="82">
        <v>43</v>
      </c>
      <c r="F78" s="82">
        <v>30</v>
      </c>
      <c r="G78" s="82">
        <v>258</v>
      </c>
      <c r="H78" s="82">
        <v>6</v>
      </c>
      <c r="I78" s="85">
        <f t="shared" si="4"/>
        <v>439</v>
      </c>
      <c r="J78" s="94">
        <v>146</v>
      </c>
      <c r="K78" s="82">
        <v>81</v>
      </c>
      <c r="L78" s="82">
        <v>210</v>
      </c>
      <c r="M78" s="95">
        <v>2</v>
      </c>
      <c r="N78" s="85">
        <f>SUM(J78:M78)</f>
        <v>439</v>
      </c>
      <c r="O78" s="94"/>
      <c r="P78" s="95"/>
      <c r="Q78" s="42"/>
      <c r="R78" s="4"/>
      <c r="S78" s="4"/>
      <c r="T78" s="45"/>
      <c r="U78" s="90">
        <v>124</v>
      </c>
      <c r="V78" s="91">
        <v>28</v>
      </c>
      <c r="W78" s="92">
        <v>68</v>
      </c>
      <c r="X78">
        <v>439</v>
      </c>
      <c r="Y78">
        <f aca="true" t="shared" si="5" ref="Y78:Y96">X78-I78</f>
        <v>0</v>
      </c>
      <c r="Z78">
        <f aca="true" t="shared" si="6" ref="Z78:Z96">X78-N78</f>
        <v>0</v>
      </c>
    </row>
    <row r="79" spans="2:26" ht="13.5" thickBot="1">
      <c r="B79" s="9">
        <v>3</v>
      </c>
      <c r="C79" s="93">
        <v>23</v>
      </c>
      <c r="D79" s="82">
        <v>66</v>
      </c>
      <c r="E79" s="82">
        <v>71</v>
      </c>
      <c r="F79" s="82">
        <v>26</v>
      </c>
      <c r="G79" s="82">
        <v>268</v>
      </c>
      <c r="H79" s="82">
        <v>7</v>
      </c>
      <c r="I79" s="85">
        <f t="shared" si="4"/>
        <v>461</v>
      </c>
      <c r="J79" s="94">
        <v>143</v>
      </c>
      <c r="K79" s="82">
        <v>92</v>
      </c>
      <c r="L79" s="82">
        <v>225</v>
      </c>
      <c r="M79" s="82">
        <v>1</v>
      </c>
      <c r="N79" s="85">
        <f>SUM(J79:M79)</f>
        <v>461</v>
      </c>
      <c r="O79" s="94"/>
      <c r="P79" s="95"/>
      <c r="Q79" s="42"/>
      <c r="R79" s="4"/>
      <c r="S79" s="4"/>
      <c r="T79" s="45"/>
      <c r="U79" s="90">
        <v>124</v>
      </c>
      <c r="V79" s="91">
        <v>28</v>
      </c>
      <c r="W79" s="92">
        <v>68</v>
      </c>
      <c r="X79">
        <v>461</v>
      </c>
      <c r="Y79">
        <f t="shared" si="5"/>
        <v>0</v>
      </c>
      <c r="Z79">
        <f t="shared" si="6"/>
        <v>0</v>
      </c>
    </row>
    <row r="80" spans="2:26" ht="13.5" thickBot="1">
      <c r="B80" s="9">
        <v>4</v>
      </c>
      <c r="C80" s="93">
        <v>17</v>
      </c>
      <c r="D80" s="82">
        <v>100</v>
      </c>
      <c r="E80" s="82">
        <v>65</v>
      </c>
      <c r="F80" s="82">
        <v>21</v>
      </c>
      <c r="G80" s="82">
        <v>331</v>
      </c>
      <c r="H80" s="82">
        <v>6</v>
      </c>
      <c r="I80" s="85">
        <f t="shared" si="4"/>
        <v>540</v>
      </c>
      <c r="J80" s="94">
        <v>148</v>
      </c>
      <c r="K80" s="82">
        <v>100</v>
      </c>
      <c r="L80" s="82">
        <v>292</v>
      </c>
      <c r="M80" s="82">
        <v>0</v>
      </c>
      <c r="N80" s="85">
        <f>SUM(J80:M80)</f>
        <v>540</v>
      </c>
      <c r="O80" s="94"/>
      <c r="P80" s="95"/>
      <c r="Q80" s="42"/>
      <c r="R80" s="4"/>
      <c r="S80" s="4"/>
      <c r="T80" s="45"/>
      <c r="U80" s="90">
        <v>124</v>
      </c>
      <c r="V80" s="91">
        <v>28</v>
      </c>
      <c r="W80" s="92">
        <v>68</v>
      </c>
      <c r="X80">
        <v>540</v>
      </c>
      <c r="Y80">
        <f t="shared" si="5"/>
        <v>0</v>
      </c>
      <c r="Z80">
        <f t="shared" si="6"/>
        <v>0</v>
      </c>
    </row>
    <row r="81" spans="2:26" ht="13.5" thickBot="1">
      <c r="B81" s="9">
        <v>5</v>
      </c>
      <c r="C81" s="93">
        <v>20</v>
      </c>
      <c r="D81" s="82">
        <v>63</v>
      </c>
      <c r="E81" s="82">
        <v>56</v>
      </c>
      <c r="F81" s="82">
        <v>25</v>
      </c>
      <c r="G81" s="82">
        <v>253</v>
      </c>
      <c r="H81" s="82">
        <v>2</v>
      </c>
      <c r="I81" s="85">
        <f t="shared" si="4"/>
        <v>419</v>
      </c>
      <c r="J81" s="94">
        <v>136</v>
      </c>
      <c r="K81" s="82">
        <v>89</v>
      </c>
      <c r="L81" s="82">
        <v>194</v>
      </c>
      <c r="M81" s="82">
        <v>0</v>
      </c>
      <c r="N81" s="85">
        <f aca="true" t="shared" si="7" ref="N81:N87">SUM(J81:M81)</f>
        <v>419</v>
      </c>
      <c r="O81" s="94"/>
      <c r="P81" s="95"/>
      <c r="Q81" s="42"/>
      <c r="R81" s="4"/>
      <c r="S81" s="4"/>
      <c r="T81" s="45"/>
      <c r="U81" s="90">
        <v>124</v>
      </c>
      <c r="V81" s="91">
        <v>28</v>
      </c>
      <c r="W81" s="92">
        <v>68</v>
      </c>
      <c r="X81">
        <v>419</v>
      </c>
      <c r="Y81">
        <f t="shared" si="5"/>
        <v>0</v>
      </c>
      <c r="Z81">
        <f t="shared" si="6"/>
        <v>0</v>
      </c>
    </row>
    <row r="82" spans="2:26" ht="13.5" thickBot="1">
      <c r="B82" s="9">
        <v>6</v>
      </c>
      <c r="C82" s="93">
        <v>22</v>
      </c>
      <c r="D82" s="82">
        <v>58</v>
      </c>
      <c r="E82" s="82">
        <v>45</v>
      </c>
      <c r="F82" s="82">
        <v>41</v>
      </c>
      <c r="G82" s="82">
        <v>297</v>
      </c>
      <c r="H82" s="82">
        <v>4</v>
      </c>
      <c r="I82" s="85">
        <f t="shared" si="4"/>
        <v>467</v>
      </c>
      <c r="J82" s="94">
        <v>128</v>
      </c>
      <c r="K82" s="82">
        <v>95</v>
      </c>
      <c r="L82" s="82">
        <v>243</v>
      </c>
      <c r="M82" s="82">
        <v>1</v>
      </c>
      <c r="N82" s="85">
        <f t="shared" si="7"/>
        <v>467</v>
      </c>
      <c r="O82" s="94"/>
      <c r="P82" s="95"/>
      <c r="Q82" s="42"/>
      <c r="R82" s="4"/>
      <c r="S82" s="4"/>
      <c r="T82" s="45"/>
      <c r="U82" s="90">
        <v>124</v>
      </c>
      <c r="V82" s="91">
        <v>28</v>
      </c>
      <c r="W82" s="92">
        <v>68</v>
      </c>
      <c r="X82">
        <v>467</v>
      </c>
      <c r="Y82">
        <f t="shared" si="5"/>
        <v>0</v>
      </c>
      <c r="Z82">
        <f t="shared" si="6"/>
        <v>0</v>
      </c>
    </row>
    <row r="83" spans="2:26" ht="13.5" thickBot="1">
      <c r="B83" s="9">
        <v>7</v>
      </c>
      <c r="C83" s="93">
        <v>21</v>
      </c>
      <c r="D83" s="82">
        <v>77</v>
      </c>
      <c r="E83" s="82">
        <v>35</v>
      </c>
      <c r="F83" s="82">
        <v>14</v>
      </c>
      <c r="G83" s="82">
        <v>219</v>
      </c>
      <c r="H83" s="82">
        <v>4</v>
      </c>
      <c r="I83" s="85">
        <f aca="true" t="shared" si="8" ref="I83:I94">SUM(C83:H83)</f>
        <v>370</v>
      </c>
      <c r="J83" s="94">
        <v>133</v>
      </c>
      <c r="K83" s="82">
        <v>80</v>
      </c>
      <c r="L83" s="82">
        <v>157</v>
      </c>
      <c r="M83" s="82">
        <v>0</v>
      </c>
      <c r="N83" s="85">
        <f t="shared" si="7"/>
        <v>370</v>
      </c>
      <c r="O83" s="94"/>
      <c r="P83" s="95"/>
      <c r="Q83" s="42"/>
      <c r="R83" s="4"/>
      <c r="S83" s="4"/>
      <c r="T83" s="45"/>
      <c r="U83" s="90">
        <v>124</v>
      </c>
      <c r="V83" s="91">
        <v>28</v>
      </c>
      <c r="W83" s="92">
        <v>68</v>
      </c>
      <c r="X83">
        <v>370</v>
      </c>
      <c r="Y83">
        <f t="shared" si="5"/>
        <v>0</v>
      </c>
      <c r="Z83">
        <f t="shared" si="6"/>
        <v>0</v>
      </c>
    </row>
    <row r="84" spans="2:26" ht="13.5" thickBot="1">
      <c r="B84" s="9">
        <v>8</v>
      </c>
      <c r="C84" s="93">
        <v>19</v>
      </c>
      <c r="D84" s="82">
        <v>35</v>
      </c>
      <c r="E84" s="82">
        <v>27</v>
      </c>
      <c r="F84" s="82">
        <v>31</v>
      </c>
      <c r="G84" s="82">
        <v>134</v>
      </c>
      <c r="H84" s="82">
        <v>0</v>
      </c>
      <c r="I84" s="85">
        <f t="shared" si="8"/>
        <v>246</v>
      </c>
      <c r="J84" s="94">
        <v>80</v>
      </c>
      <c r="K84" s="82">
        <v>49</v>
      </c>
      <c r="L84" s="82">
        <v>117</v>
      </c>
      <c r="M84" s="82">
        <v>0</v>
      </c>
      <c r="N84" s="85">
        <f t="shared" si="7"/>
        <v>246</v>
      </c>
      <c r="O84" s="94"/>
      <c r="P84" s="95"/>
      <c r="Q84" s="42"/>
      <c r="R84" s="4"/>
      <c r="S84" s="4"/>
      <c r="T84" s="45"/>
      <c r="U84" s="90">
        <v>124</v>
      </c>
      <c r="V84" s="91">
        <v>28</v>
      </c>
      <c r="W84" s="92">
        <v>68</v>
      </c>
      <c r="X84">
        <v>246</v>
      </c>
      <c r="Y84">
        <f t="shared" si="5"/>
        <v>0</v>
      </c>
      <c r="Z84">
        <f t="shared" si="6"/>
        <v>0</v>
      </c>
    </row>
    <row r="85" spans="2:26" ht="13.5" thickBot="1">
      <c r="B85" s="9">
        <v>9</v>
      </c>
      <c r="C85" s="93">
        <v>20</v>
      </c>
      <c r="D85" s="82">
        <v>97</v>
      </c>
      <c r="E85" s="82">
        <v>68</v>
      </c>
      <c r="F85" s="82">
        <v>25</v>
      </c>
      <c r="G85" s="82">
        <v>329</v>
      </c>
      <c r="H85" s="82">
        <v>9</v>
      </c>
      <c r="I85" s="85">
        <f t="shared" si="8"/>
        <v>548</v>
      </c>
      <c r="J85" s="94">
        <v>170</v>
      </c>
      <c r="K85" s="82">
        <v>85</v>
      </c>
      <c r="L85" s="82">
        <v>273</v>
      </c>
      <c r="M85" s="82">
        <v>20</v>
      </c>
      <c r="N85" s="85">
        <f t="shared" si="7"/>
        <v>548</v>
      </c>
      <c r="O85" s="94"/>
      <c r="P85" s="95"/>
      <c r="Q85" s="42"/>
      <c r="R85" s="4"/>
      <c r="S85" s="4"/>
      <c r="T85" s="45"/>
      <c r="U85" s="90">
        <v>124</v>
      </c>
      <c r="V85" s="91">
        <v>28</v>
      </c>
      <c r="W85" s="92">
        <v>68</v>
      </c>
      <c r="X85">
        <v>548</v>
      </c>
      <c r="Y85">
        <f t="shared" si="5"/>
        <v>0</v>
      </c>
      <c r="Z85">
        <f t="shared" si="6"/>
        <v>0</v>
      </c>
    </row>
    <row r="86" spans="2:26" ht="13.5" thickBot="1">
      <c r="B86" s="9">
        <v>10</v>
      </c>
      <c r="C86" s="93">
        <v>28</v>
      </c>
      <c r="D86" s="82">
        <v>81</v>
      </c>
      <c r="E86" s="82">
        <v>33</v>
      </c>
      <c r="F86" s="82">
        <v>30</v>
      </c>
      <c r="G86" s="82">
        <v>247</v>
      </c>
      <c r="H86" s="82">
        <v>14</v>
      </c>
      <c r="I86" s="85">
        <f t="shared" si="8"/>
        <v>433</v>
      </c>
      <c r="J86" s="94">
        <v>128</v>
      </c>
      <c r="K86" s="82">
        <v>56</v>
      </c>
      <c r="L86" s="82">
        <v>224</v>
      </c>
      <c r="M86" s="82">
        <v>25</v>
      </c>
      <c r="N86" s="85">
        <f t="shared" si="7"/>
        <v>433</v>
      </c>
      <c r="O86" s="94"/>
      <c r="P86" s="95"/>
      <c r="Q86" s="42"/>
      <c r="R86" s="4"/>
      <c r="S86" s="4"/>
      <c r="T86" s="45"/>
      <c r="U86" s="90">
        <v>124</v>
      </c>
      <c r="V86" s="91">
        <v>28</v>
      </c>
      <c r="W86" s="92">
        <v>68</v>
      </c>
      <c r="X86">
        <v>433</v>
      </c>
      <c r="Y86">
        <f t="shared" si="5"/>
        <v>0</v>
      </c>
      <c r="Z86">
        <f t="shared" si="6"/>
        <v>0</v>
      </c>
    </row>
    <row r="87" spans="2:26" ht="13.5" thickBot="1">
      <c r="B87" s="9">
        <v>11</v>
      </c>
      <c r="C87" s="93">
        <v>20</v>
      </c>
      <c r="D87" s="82">
        <v>103</v>
      </c>
      <c r="E87" s="82">
        <v>53</v>
      </c>
      <c r="F87" s="82">
        <v>106</v>
      </c>
      <c r="G87" s="82">
        <v>164</v>
      </c>
      <c r="H87" s="82">
        <v>14</v>
      </c>
      <c r="I87" s="85">
        <f t="shared" si="8"/>
        <v>460</v>
      </c>
      <c r="J87" s="94">
        <v>195</v>
      </c>
      <c r="K87" s="82">
        <v>76</v>
      </c>
      <c r="L87" s="82">
        <v>180</v>
      </c>
      <c r="M87" s="82">
        <v>9</v>
      </c>
      <c r="N87" s="85">
        <f t="shared" si="7"/>
        <v>460</v>
      </c>
      <c r="O87" s="94"/>
      <c r="P87" s="95"/>
      <c r="Q87" s="42"/>
      <c r="R87" s="4"/>
      <c r="S87" s="4"/>
      <c r="T87" s="45"/>
      <c r="U87" s="90">
        <v>124</v>
      </c>
      <c r="V87" s="91">
        <v>28</v>
      </c>
      <c r="W87" s="92">
        <v>68</v>
      </c>
      <c r="X87">
        <v>460</v>
      </c>
      <c r="Y87">
        <f t="shared" si="5"/>
        <v>0</v>
      </c>
      <c r="Z87">
        <f t="shared" si="6"/>
        <v>0</v>
      </c>
    </row>
    <row r="88" spans="2:26" ht="13.5" thickBot="1">
      <c r="B88" s="9">
        <v>12</v>
      </c>
      <c r="C88" s="93">
        <v>27</v>
      </c>
      <c r="D88" s="82">
        <v>62</v>
      </c>
      <c r="E88" s="82">
        <v>47</v>
      </c>
      <c r="F88" s="82">
        <v>42</v>
      </c>
      <c r="G88" s="82">
        <v>174</v>
      </c>
      <c r="H88" s="82">
        <v>1</v>
      </c>
      <c r="I88" s="85">
        <f t="shared" si="8"/>
        <v>353</v>
      </c>
      <c r="J88" s="94">
        <v>115</v>
      </c>
      <c r="K88" s="82">
        <v>81</v>
      </c>
      <c r="L88" s="82">
        <v>156</v>
      </c>
      <c r="M88" s="82">
        <v>1</v>
      </c>
      <c r="N88" s="85">
        <f aca="true" t="shared" si="9" ref="N88:N96">SUM(J88:M88)</f>
        <v>353</v>
      </c>
      <c r="O88" s="94"/>
      <c r="P88" s="95"/>
      <c r="Q88" s="42"/>
      <c r="R88" s="4"/>
      <c r="S88" s="4"/>
      <c r="T88" s="45"/>
      <c r="U88" s="90">
        <v>124</v>
      </c>
      <c r="V88" s="91">
        <v>28</v>
      </c>
      <c r="W88" s="92">
        <v>68</v>
      </c>
      <c r="X88">
        <v>353</v>
      </c>
      <c r="Y88">
        <f t="shared" si="5"/>
        <v>0</v>
      </c>
      <c r="Z88">
        <f t="shared" si="6"/>
        <v>0</v>
      </c>
    </row>
    <row r="89" spans="2:26" ht="13.5" thickBot="1">
      <c r="B89" s="9">
        <v>13</v>
      </c>
      <c r="C89" s="93">
        <v>11</v>
      </c>
      <c r="D89" s="82">
        <v>94</v>
      </c>
      <c r="E89" s="82">
        <v>49</v>
      </c>
      <c r="F89" s="82">
        <v>27</v>
      </c>
      <c r="G89" s="82">
        <v>227</v>
      </c>
      <c r="H89" s="82">
        <v>4</v>
      </c>
      <c r="I89" s="85">
        <f t="shared" si="8"/>
        <v>412</v>
      </c>
      <c r="J89" s="94">
        <v>148</v>
      </c>
      <c r="K89" s="82">
        <v>85</v>
      </c>
      <c r="L89" s="82">
        <v>179</v>
      </c>
      <c r="M89" s="82"/>
      <c r="N89" s="85">
        <f t="shared" si="9"/>
        <v>412</v>
      </c>
      <c r="O89" s="94"/>
      <c r="P89" s="95"/>
      <c r="Q89" s="42"/>
      <c r="R89" s="4"/>
      <c r="S89" s="4"/>
      <c r="T89" s="45"/>
      <c r="U89" s="90">
        <v>124</v>
      </c>
      <c r="V89" s="91">
        <v>28</v>
      </c>
      <c r="W89" s="92">
        <v>68</v>
      </c>
      <c r="X89">
        <v>412</v>
      </c>
      <c r="Y89">
        <f t="shared" si="5"/>
        <v>0</v>
      </c>
      <c r="Z89">
        <f t="shared" si="6"/>
        <v>0</v>
      </c>
    </row>
    <row r="90" spans="2:26" ht="13.5" thickBot="1">
      <c r="B90" s="9">
        <v>14</v>
      </c>
      <c r="C90" s="93">
        <v>18</v>
      </c>
      <c r="D90" s="82">
        <v>45</v>
      </c>
      <c r="E90" s="82">
        <v>28</v>
      </c>
      <c r="F90" s="82">
        <v>16</v>
      </c>
      <c r="G90" s="82">
        <v>183</v>
      </c>
      <c r="H90" s="82">
        <v>3</v>
      </c>
      <c r="I90" s="85">
        <f t="shared" si="8"/>
        <v>293</v>
      </c>
      <c r="J90" s="94">
        <v>79</v>
      </c>
      <c r="K90" s="82">
        <v>44</v>
      </c>
      <c r="L90" s="82">
        <v>169</v>
      </c>
      <c r="M90" s="82">
        <v>1</v>
      </c>
      <c r="N90" s="85">
        <f t="shared" si="9"/>
        <v>293</v>
      </c>
      <c r="O90" s="94"/>
      <c r="P90" s="95"/>
      <c r="Q90" s="42"/>
      <c r="R90" s="4"/>
      <c r="S90" s="4"/>
      <c r="T90" s="45"/>
      <c r="U90" s="90">
        <v>124</v>
      </c>
      <c r="V90" s="91">
        <v>28</v>
      </c>
      <c r="W90" s="92">
        <v>68</v>
      </c>
      <c r="X90">
        <v>293</v>
      </c>
      <c r="Y90">
        <f t="shared" si="5"/>
        <v>0</v>
      </c>
      <c r="Z90">
        <f t="shared" si="6"/>
        <v>0</v>
      </c>
    </row>
    <row r="91" spans="2:26" ht="13.5" thickBot="1">
      <c r="B91" s="9">
        <v>15</v>
      </c>
      <c r="C91" s="93">
        <v>13</v>
      </c>
      <c r="D91" s="82">
        <v>65</v>
      </c>
      <c r="E91" s="82">
        <v>41</v>
      </c>
      <c r="F91" s="82">
        <v>22</v>
      </c>
      <c r="G91" s="82">
        <v>180</v>
      </c>
      <c r="H91" s="82">
        <v>1</v>
      </c>
      <c r="I91" s="85">
        <f t="shared" si="8"/>
        <v>322</v>
      </c>
      <c r="J91" s="94">
        <v>85</v>
      </c>
      <c r="K91" s="82">
        <v>79</v>
      </c>
      <c r="L91" s="82">
        <v>158</v>
      </c>
      <c r="M91" s="82"/>
      <c r="N91" s="85">
        <f t="shared" si="9"/>
        <v>322</v>
      </c>
      <c r="O91" s="94"/>
      <c r="P91" s="95"/>
      <c r="Q91" s="42"/>
      <c r="R91" s="4"/>
      <c r="S91" s="4"/>
      <c r="T91" s="45"/>
      <c r="U91" s="90">
        <v>124</v>
      </c>
      <c r="V91" s="91">
        <v>28</v>
      </c>
      <c r="W91" s="92">
        <v>68</v>
      </c>
      <c r="X91">
        <v>322</v>
      </c>
      <c r="Y91">
        <f t="shared" si="5"/>
        <v>0</v>
      </c>
      <c r="Z91">
        <f t="shared" si="6"/>
        <v>0</v>
      </c>
    </row>
    <row r="92" spans="2:26" ht="13.5" thickBot="1">
      <c r="B92" s="9">
        <v>16</v>
      </c>
      <c r="C92" s="96">
        <v>7</v>
      </c>
      <c r="D92" s="97">
        <v>51</v>
      </c>
      <c r="E92" s="97">
        <v>43</v>
      </c>
      <c r="F92" s="97">
        <v>24</v>
      </c>
      <c r="G92" s="97">
        <v>207</v>
      </c>
      <c r="H92" s="97">
        <v>6</v>
      </c>
      <c r="I92" s="98">
        <f t="shared" si="8"/>
        <v>338</v>
      </c>
      <c r="J92" s="99">
        <v>112</v>
      </c>
      <c r="K92" s="97">
        <v>73</v>
      </c>
      <c r="L92" s="97">
        <v>152</v>
      </c>
      <c r="M92" s="97">
        <v>1</v>
      </c>
      <c r="N92" s="98">
        <f t="shared" si="9"/>
        <v>338</v>
      </c>
      <c r="O92" s="99"/>
      <c r="P92" s="45"/>
      <c r="Q92" s="42"/>
      <c r="R92" s="4"/>
      <c r="S92" s="4"/>
      <c r="T92" s="45"/>
      <c r="U92" s="90">
        <v>124</v>
      </c>
      <c r="V92" s="91">
        <v>28</v>
      </c>
      <c r="W92" s="92">
        <v>68</v>
      </c>
      <c r="X92">
        <v>338</v>
      </c>
      <c r="Y92">
        <f t="shared" si="5"/>
        <v>0</v>
      </c>
      <c r="Z92">
        <f t="shared" si="6"/>
        <v>0</v>
      </c>
    </row>
    <row r="93" spans="2:26" ht="13.5" thickBot="1">
      <c r="B93" s="9">
        <v>17</v>
      </c>
      <c r="C93" s="96">
        <v>12</v>
      </c>
      <c r="D93" s="97">
        <v>87</v>
      </c>
      <c r="E93" s="97">
        <v>56</v>
      </c>
      <c r="F93" s="97">
        <v>44</v>
      </c>
      <c r="G93" s="97">
        <v>271</v>
      </c>
      <c r="H93" s="97">
        <v>1</v>
      </c>
      <c r="I93" s="98">
        <f t="shared" si="8"/>
        <v>471</v>
      </c>
      <c r="J93" s="99">
        <v>160</v>
      </c>
      <c r="K93" s="97">
        <v>83</v>
      </c>
      <c r="L93" s="97">
        <v>226</v>
      </c>
      <c r="M93" s="97">
        <v>2</v>
      </c>
      <c r="N93" s="98">
        <f t="shared" si="9"/>
        <v>471</v>
      </c>
      <c r="O93" s="99"/>
      <c r="P93" s="45"/>
      <c r="Q93" s="42"/>
      <c r="R93" s="4"/>
      <c r="S93" s="4"/>
      <c r="T93" s="45"/>
      <c r="U93" s="90">
        <v>124</v>
      </c>
      <c r="V93" s="91">
        <v>28</v>
      </c>
      <c r="W93" s="92">
        <v>68</v>
      </c>
      <c r="X93">
        <v>471</v>
      </c>
      <c r="Y93">
        <f t="shared" si="5"/>
        <v>0</v>
      </c>
      <c r="Z93">
        <f t="shared" si="6"/>
        <v>0</v>
      </c>
    </row>
    <row r="94" spans="2:26" ht="13.5" thickBot="1">
      <c r="B94" s="9">
        <v>18</v>
      </c>
      <c r="C94" s="96">
        <v>14</v>
      </c>
      <c r="D94" s="97">
        <v>55</v>
      </c>
      <c r="E94" s="97">
        <v>60</v>
      </c>
      <c r="F94" s="97">
        <v>88</v>
      </c>
      <c r="G94" s="97">
        <v>133</v>
      </c>
      <c r="H94" s="97">
        <v>1</v>
      </c>
      <c r="I94" s="98">
        <f t="shared" si="8"/>
        <v>351</v>
      </c>
      <c r="J94" s="99">
        <v>138</v>
      </c>
      <c r="K94" s="97">
        <v>54</v>
      </c>
      <c r="L94" s="97">
        <v>157</v>
      </c>
      <c r="M94" s="97">
        <v>2</v>
      </c>
      <c r="N94" s="98">
        <f t="shared" si="9"/>
        <v>351</v>
      </c>
      <c r="O94" s="99"/>
      <c r="P94" s="45"/>
      <c r="Q94" s="42"/>
      <c r="R94" s="4"/>
      <c r="S94" s="4"/>
      <c r="T94" s="45"/>
      <c r="U94" s="90">
        <v>124</v>
      </c>
      <c r="V94" s="91">
        <v>28</v>
      </c>
      <c r="W94" s="92">
        <v>68</v>
      </c>
      <c r="X94">
        <v>351</v>
      </c>
      <c r="Y94">
        <f t="shared" si="5"/>
        <v>0</v>
      </c>
      <c r="Z94">
        <f t="shared" si="6"/>
        <v>0</v>
      </c>
    </row>
    <row r="95" spans="2:26" ht="13.5" thickBot="1">
      <c r="B95" s="9">
        <v>19</v>
      </c>
      <c r="C95" s="96">
        <v>22</v>
      </c>
      <c r="D95" s="97">
        <v>109</v>
      </c>
      <c r="E95" s="97">
        <v>72</v>
      </c>
      <c r="F95" s="97">
        <v>38</v>
      </c>
      <c r="G95" s="97">
        <v>246</v>
      </c>
      <c r="H95" s="97">
        <v>2</v>
      </c>
      <c r="I95" s="98">
        <v>489</v>
      </c>
      <c r="J95" s="99">
        <v>164</v>
      </c>
      <c r="K95" s="97">
        <v>112</v>
      </c>
      <c r="L95" s="97">
        <v>213</v>
      </c>
      <c r="M95" s="97"/>
      <c r="N95" s="98">
        <f t="shared" si="9"/>
        <v>489</v>
      </c>
      <c r="O95" s="99"/>
      <c r="P95" s="45"/>
      <c r="Q95" s="42"/>
      <c r="R95" s="4"/>
      <c r="S95" s="4"/>
      <c r="T95" s="45"/>
      <c r="U95" s="90">
        <v>124</v>
      </c>
      <c r="V95" s="91">
        <v>28</v>
      </c>
      <c r="W95" s="92">
        <v>68</v>
      </c>
      <c r="X95">
        <v>489</v>
      </c>
      <c r="Y95">
        <f t="shared" si="5"/>
        <v>0</v>
      </c>
      <c r="Z95">
        <f t="shared" si="6"/>
        <v>0</v>
      </c>
    </row>
    <row r="96" spans="2:26" ht="13.5" thickBot="1">
      <c r="B96" s="9">
        <v>20</v>
      </c>
      <c r="C96" s="96">
        <v>17</v>
      </c>
      <c r="D96" s="97">
        <v>89</v>
      </c>
      <c r="E96" s="97">
        <v>81</v>
      </c>
      <c r="F96" s="97">
        <v>45</v>
      </c>
      <c r="G96" s="97">
        <v>247</v>
      </c>
      <c r="H96" s="97">
        <v>1</v>
      </c>
      <c r="I96" s="98">
        <v>480</v>
      </c>
      <c r="J96" s="99">
        <v>175</v>
      </c>
      <c r="K96" s="97">
        <v>118</v>
      </c>
      <c r="L96" s="97">
        <v>186</v>
      </c>
      <c r="M96" s="97">
        <v>1</v>
      </c>
      <c r="N96" s="98">
        <f t="shared" si="9"/>
        <v>480</v>
      </c>
      <c r="O96" s="99"/>
      <c r="P96" s="45"/>
      <c r="Q96" s="42"/>
      <c r="R96" s="4"/>
      <c r="S96" s="4"/>
      <c r="T96" s="45"/>
      <c r="U96" s="90">
        <v>124</v>
      </c>
      <c r="V96" s="91">
        <v>28</v>
      </c>
      <c r="W96" s="92">
        <v>68</v>
      </c>
      <c r="X96">
        <v>480</v>
      </c>
      <c r="Y96">
        <f t="shared" si="5"/>
        <v>0</v>
      </c>
      <c r="Z96">
        <f t="shared" si="6"/>
        <v>0</v>
      </c>
    </row>
    <row r="97" spans="2:26" ht="13.5" thickBot="1">
      <c r="B97" s="9">
        <v>21</v>
      </c>
      <c r="C97" s="42">
        <v>26</v>
      </c>
      <c r="D97" s="4">
        <v>99</v>
      </c>
      <c r="E97" s="4">
        <v>82</v>
      </c>
      <c r="F97" s="4">
        <v>62</v>
      </c>
      <c r="G97" s="4">
        <v>210</v>
      </c>
      <c r="H97" s="4">
        <v>0</v>
      </c>
      <c r="I97" s="44">
        <f aca="true" t="shared" si="10" ref="I97:I111">SUM(C97:H97)</f>
        <v>479</v>
      </c>
      <c r="J97" s="42">
        <v>217</v>
      </c>
      <c r="K97" s="4">
        <v>114</v>
      </c>
      <c r="L97" s="4">
        <v>146</v>
      </c>
      <c r="M97" s="4">
        <v>2</v>
      </c>
      <c r="N97" s="44">
        <f aca="true" t="shared" si="11" ref="N97:N128">SUM(J97:M97)</f>
        <v>479</v>
      </c>
      <c r="O97" s="42"/>
      <c r="P97" s="45"/>
      <c r="Q97" s="42"/>
      <c r="R97" s="4"/>
      <c r="S97" s="4"/>
      <c r="T97" s="45"/>
      <c r="U97" s="90">
        <v>124</v>
      </c>
      <c r="V97" s="91">
        <v>28</v>
      </c>
      <c r="W97" s="92">
        <v>68</v>
      </c>
      <c r="X97">
        <v>479</v>
      </c>
      <c r="Y97">
        <f aca="true" t="shared" si="12" ref="Y97:Y106">X97-I97</f>
        <v>0</v>
      </c>
      <c r="Z97">
        <f aca="true" t="shared" si="13" ref="Z97:Z106">X97-N97</f>
        <v>0</v>
      </c>
    </row>
    <row r="98" spans="2:26" ht="13.5" thickBot="1">
      <c r="B98" s="9">
        <v>22</v>
      </c>
      <c r="C98" s="42">
        <v>6</v>
      </c>
      <c r="D98" s="4">
        <v>111</v>
      </c>
      <c r="E98" s="4">
        <v>72</v>
      </c>
      <c r="F98" s="4">
        <v>56</v>
      </c>
      <c r="G98" s="4">
        <v>171</v>
      </c>
      <c r="H98" s="4">
        <v>0</v>
      </c>
      <c r="I98" s="44">
        <f t="shared" si="10"/>
        <v>416</v>
      </c>
      <c r="J98" s="42">
        <v>181</v>
      </c>
      <c r="K98" s="4">
        <v>69</v>
      </c>
      <c r="L98" s="4">
        <v>160</v>
      </c>
      <c r="M98" s="4">
        <v>6</v>
      </c>
      <c r="N98" s="44">
        <f t="shared" si="11"/>
        <v>416</v>
      </c>
      <c r="O98" s="42"/>
      <c r="P98" s="45"/>
      <c r="Q98" s="42"/>
      <c r="R98" s="4"/>
      <c r="S98" s="4"/>
      <c r="T98" s="45"/>
      <c r="U98" s="90">
        <v>124</v>
      </c>
      <c r="V98" s="91">
        <v>28</v>
      </c>
      <c r="W98" s="92">
        <v>68</v>
      </c>
      <c r="X98">
        <v>416</v>
      </c>
      <c r="Y98">
        <f t="shared" si="12"/>
        <v>0</v>
      </c>
      <c r="Z98">
        <f t="shared" si="13"/>
        <v>0</v>
      </c>
    </row>
    <row r="99" spans="2:26" ht="13.5" thickBot="1">
      <c r="B99" s="9">
        <v>23</v>
      </c>
      <c r="C99" s="42">
        <v>11</v>
      </c>
      <c r="D99" s="4">
        <v>104</v>
      </c>
      <c r="E99" s="4">
        <v>79</v>
      </c>
      <c r="F99" s="4">
        <v>62</v>
      </c>
      <c r="G99" s="4">
        <v>204</v>
      </c>
      <c r="H99" s="4">
        <v>2</v>
      </c>
      <c r="I99" s="44">
        <f t="shared" si="10"/>
        <v>462</v>
      </c>
      <c r="J99" s="42">
        <v>190</v>
      </c>
      <c r="K99" s="4">
        <v>98</v>
      </c>
      <c r="L99" s="4">
        <v>169</v>
      </c>
      <c r="M99" s="4">
        <v>5</v>
      </c>
      <c r="N99" s="44">
        <f t="shared" si="11"/>
        <v>462</v>
      </c>
      <c r="O99" s="42"/>
      <c r="P99" s="45"/>
      <c r="Q99" s="42"/>
      <c r="R99" s="4"/>
      <c r="S99" s="4"/>
      <c r="T99" s="45"/>
      <c r="U99" s="90">
        <v>124</v>
      </c>
      <c r="V99" s="91">
        <v>28</v>
      </c>
      <c r="W99" s="92">
        <v>68</v>
      </c>
      <c r="X99">
        <v>462</v>
      </c>
      <c r="Y99">
        <f t="shared" si="12"/>
        <v>0</v>
      </c>
      <c r="Z99">
        <f t="shared" si="13"/>
        <v>0</v>
      </c>
    </row>
    <row r="100" spans="2:26" ht="13.5" thickBot="1">
      <c r="B100" s="9">
        <v>24</v>
      </c>
      <c r="C100" s="42">
        <v>14</v>
      </c>
      <c r="D100" s="4">
        <v>110</v>
      </c>
      <c r="E100" s="4">
        <v>75</v>
      </c>
      <c r="F100" s="4">
        <v>39</v>
      </c>
      <c r="G100" s="4">
        <v>236</v>
      </c>
      <c r="H100" s="4">
        <v>2</v>
      </c>
      <c r="I100" s="44">
        <f t="shared" si="10"/>
        <v>476</v>
      </c>
      <c r="J100" s="42">
        <v>179</v>
      </c>
      <c r="K100" s="4">
        <v>100</v>
      </c>
      <c r="L100" s="4">
        <v>194</v>
      </c>
      <c r="M100" s="4">
        <v>3</v>
      </c>
      <c r="N100" s="44">
        <f t="shared" si="11"/>
        <v>476</v>
      </c>
      <c r="O100" s="42"/>
      <c r="P100" s="45"/>
      <c r="Q100" s="42"/>
      <c r="R100" s="4"/>
      <c r="S100" s="4"/>
      <c r="T100" s="45"/>
      <c r="U100" s="90">
        <v>124</v>
      </c>
      <c r="V100" s="91">
        <v>28</v>
      </c>
      <c r="W100" s="92">
        <v>68</v>
      </c>
      <c r="X100">
        <v>476</v>
      </c>
      <c r="Y100">
        <f t="shared" si="12"/>
        <v>0</v>
      </c>
      <c r="Z100">
        <f t="shared" si="13"/>
        <v>0</v>
      </c>
    </row>
    <row r="101" spans="2:26" ht="13.5" thickBot="1">
      <c r="B101" s="9">
        <v>25</v>
      </c>
      <c r="C101" s="42">
        <v>12</v>
      </c>
      <c r="D101" s="4">
        <v>106</v>
      </c>
      <c r="E101" s="4">
        <v>53</v>
      </c>
      <c r="F101" s="4">
        <v>47</v>
      </c>
      <c r="G101" s="4">
        <v>209</v>
      </c>
      <c r="H101" s="4">
        <v>1</v>
      </c>
      <c r="I101" s="44">
        <f t="shared" si="10"/>
        <v>428</v>
      </c>
      <c r="J101" s="42">
        <v>202</v>
      </c>
      <c r="K101" s="4">
        <v>101</v>
      </c>
      <c r="L101" s="4">
        <v>125</v>
      </c>
      <c r="M101" s="4">
        <v>0</v>
      </c>
      <c r="N101" s="44">
        <f t="shared" si="11"/>
        <v>428</v>
      </c>
      <c r="O101" s="42"/>
      <c r="P101" s="45"/>
      <c r="Q101" s="42"/>
      <c r="R101" s="4"/>
      <c r="S101" s="4"/>
      <c r="T101" s="45"/>
      <c r="U101" s="90">
        <v>124</v>
      </c>
      <c r="V101" s="91">
        <v>28</v>
      </c>
      <c r="W101" s="92">
        <v>68</v>
      </c>
      <c r="X101">
        <v>428</v>
      </c>
      <c r="Y101">
        <f t="shared" si="12"/>
        <v>0</v>
      </c>
      <c r="Z101">
        <f t="shared" si="13"/>
        <v>0</v>
      </c>
    </row>
    <row r="102" spans="2:26" ht="13.5" thickBot="1">
      <c r="B102" s="9">
        <v>26</v>
      </c>
      <c r="C102" s="42">
        <v>25</v>
      </c>
      <c r="D102" s="4">
        <v>121</v>
      </c>
      <c r="E102" s="4">
        <v>84</v>
      </c>
      <c r="F102" s="4">
        <v>46</v>
      </c>
      <c r="G102" s="4">
        <v>219</v>
      </c>
      <c r="H102" s="4">
        <v>5</v>
      </c>
      <c r="I102" s="44">
        <f t="shared" si="10"/>
        <v>500</v>
      </c>
      <c r="J102" s="42">
        <v>162</v>
      </c>
      <c r="K102" s="4">
        <v>129</v>
      </c>
      <c r="L102" s="4">
        <v>209</v>
      </c>
      <c r="M102" s="4">
        <v>0</v>
      </c>
      <c r="N102" s="44">
        <f t="shared" si="11"/>
        <v>500</v>
      </c>
      <c r="O102" s="42"/>
      <c r="P102" s="45"/>
      <c r="Q102" s="42"/>
      <c r="R102" s="4"/>
      <c r="S102" s="4"/>
      <c r="T102" s="45"/>
      <c r="U102" s="90">
        <v>124</v>
      </c>
      <c r="V102" s="91">
        <v>28</v>
      </c>
      <c r="W102" s="92">
        <v>68</v>
      </c>
      <c r="X102">
        <v>500</v>
      </c>
      <c r="Y102">
        <f t="shared" si="12"/>
        <v>0</v>
      </c>
      <c r="Z102">
        <f t="shared" si="13"/>
        <v>0</v>
      </c>
    </row>
    <row r="103" spans="2:26" ht="13.5" thickBot="1">
      <c r="B103" s="9">
        <v>27</v>
      </c>
      <c r="C103" s="42">
        <v>20</v>
      </c>
      <c r="D103" s="4">
        <v>135</v>
      </c>
      <c r="E103" s="4">
        <v>98</v>
      </c>
      <c r="F103" s="4">
        <v>73</v>
      </c>
      <c r="G103" s="4">
        <v>299</v>
      </c>
      <c r="H103" s="4">
        <v>0</v>
      </c>
      <c r="I103" s="44">
        <f t="shared" si="10"/>
        <v>625</v>
      </c>
      <c r="J103" s="42">
        <v>242</v>
      </c>
      <c r="K103" s="4">
        <v>202</v>
      </c>
      <c r="L103" s="4">
        <v>181</v>
      </c>
      <c r="M103" s="4">
        <v>0</v>
      </c>
      <c r="N103" s="44">
        <f t="shared" si="11"/>
        <v>625</v>
      </c>
      <c r="O103" s="42"/>
      <c r="P103" s="45"/>
      <c r="Q103" s="42"/>
      <c r="R103" s="4"/>
      <c r="S103" s="4"/>
      <c r="T103" s="45"/>
      <c r="U103" s="90">
        <v>124</v>
      </c>
      <c r="V103" s="91">
        <v>28</v>
      </c>
      <c r="W103" s="92">
        <v>68</v>
      </c>
      <c r="X103">
        <v>625</v>
      </c>
      <c r="Y103">
        <f t="shared" si="12"/>
        <v>0</v>
      </c>
      <c r="Z103">
        <f t="shared" si="13"/>
        <v>0</v>
      </c>
    </row>
    <row r="104" spans="2:26" ht="13.5" thickBot="1">
      <c r="B104" s="9">
        <v>28</v>
      </c>
      <c r="C104" s="42">
        <v>21</v>
      </c>
      <c r="D104" s="4">
        <v>136</v>
      </c>
      <c r="E104" s="4">
        <v>65</v>
      </c>
      <c r="F104" s="4">
        <v>39</v>
      </c>
      <c r="G104" s="4">
        <v>326</v>
      </c>
      <c r="H104" s="4">
        <v>0</v>
      </c>
      <c r="I104" s="44">
        <f t="shared" si="10"/>
        <v>587</v>
      </c>
      <c r="J104" s="42">
        <v>170</v>
      </c>
      <c r="K104" s="4">
        <v>129</v>
      </c>
      <c r="L104" s="4">
        <v>288</v>
      </c>
      <c r="M104" s="4">
        <v>0</v>
      </c>
      <c r="N104" s="44">
        <f t="shared" si="11"/>
        <v>587</v>
      </c>
      <c r="O104" s="42"/>
      <c r="P104" s="45"/>
      <c r="Q104" s="42"/>
      <c r="R104" s="4"/>
      <c r="S104" s="4"/>
      <c r="T104" s="45"/>
      <c r="U104" s="90">
        <v>124</v>
      </c>
      <c r="V104" s="91">
        <v>28</v>
      </c>
      <c r="W104" s="92">
        <v>68</v>
      </c>
      <c r="X104">
        <v>587</v>
      </c>
      <c r="Y104">
        <f t="shared" si="12"/>
        <v>0</v>
      </c>
      <c r="Z104">
        <f t="shared" si="13"/>
        <v>0</v>
      </c>
    </row>
    <row r="105" spans="2:26" ht="13.5" thickBot="1">
      <c r="B105" s="9">
        <v>29</v>
      </c>
      <c r="C105" s="42">
        <v>35</v>
      </c>
      <c r="D105" s="4">
        <v>186</v>
      </c>
      <c r="E105" s="4">
        <v>101</v>
      </c>
      <c r="F105" s="4">
        <v>142</v>
      </c>
      <c r="G105" s="4">
        <v>321</v>
      </c>
      <c r="H105" s="4">
        <v>3</v>
      </c>
      <c r="I105" s="44">
        <f t="shared" si="10"/>
        <v>788</v>
      </c>
      <c r="J105" s="42">
        <v>213</v>
      </c>
      <c r="K105" s="4">
        <v>266</v>
      </c>
      <c r="L105" s="4">
        <v>305</v>
      </c>
      <c r="M105" s="4">
        <v>4</v>
      </c>
      <c r="N105" s="44">
        <f t="shared" si="11"/>
        <v>788</v>
      </c>
      <c r="O105" s="42"/>
      <c r="P105" s="45"/>
      <c r="Q105" s="42"/>
      <c r="R105" s="4"/>
      <c r="S105" s="4"/>
      <c r="T105" s="45"/>
      <c r="U105" s="90">
        <v>124</v>
      </c>
      <c r="V105" s="91">
        <v>28</v>
      </c>
      <c r="W105" s="92">
        <v>68</v>
      </c>
      <c r="X105">
        <v>788</v>
      </c>
      <c r="Y105">
        <f t="shared" si="12"/>
        <v>0</v>
      </c>
      <c r="Z105">
        <f t="shared" si="13"/>
        <v>0</v>
      </c>
    </row>
    <row r="106" spans="2:26" ht="13.5" thickBot="1">
      <c r="B106" s="9">
        <v>30</v>
      </c>
      <c r="C106" s="42">
        <v>46</v>
      </c>
      <c r="D106" s="4">
        <v>248</v>
      </c>
      <c r="E106" s="4">
        <v>118</v>
      </c>
      <c r="F106" s="4">
        <v>68</v>
      </c>
      <c r="G106" s="4">
        <v>551</v>
      </c>
      <c r="H106" s="4">
        <v>5</v>
      </c>
      <c r="I106" s="44">
        <f t="shared" si="10"/>
        <v>1036</v>
      </c>
      <c r="J106" s="42">
        <v>311</v>
      </c>
      <c r="K106" s="4">
        <v>306</v>
      </c>
      <c r="L106" s="4">
        <v>419</v>
      </c>
      <c r="M106" s="4">
        <v>0</v>
      </c>
      <c r="N106" s="44">
        <f t="shared" si="11"/>
        <v>1036</v>
      </c>
      <c r="O106" s="42"/>
      <c r="P106" s="45"/>
      <c r="Q106" s="42"/>
      <c r="R106" s="4"/>
      <c r="S106" s="4"/>
      <c r="T106" s="45"/>
      <c r="U106" s="90">
        <v>124</v>
      </c>
      <c r="V106" s="91">
        <v>28</v>
      </c>
      <c r="W106" s="92">
        <v>68</v>
      </c>
      <c r="X106">
        <v>1036</v>
      </c>
      <c r="Y106">
        <f t="shared" si="12"/>
        <v>0</v>
      </c>
      <c r="Z106">
        <f t="shared" si="13"/>
        <v>0</v>
      </c>
    </row>
    <row r="107" spans="2:26" ht="13.5" thickBot="1">
      <c r="B107" s="9">
        <v>31</v>
      </c>
      <c r="C107" s="42">
        <v>49</v>
      </c>
      <c r="D107" s="4">
        <v>224</v>
      </c>
      <c r="E107" s="4">
        <v>139</v>
      </c>
      <c r="F107" s="4">
        <v>79</v>
      </c>
      <c r="G107" s="4">
        <v>811</v>
      </c>
      <c r="H107" s="4">
        <v>9</v>
      </c>
      <c r="I107" s="44">
        <f t="shared" si="10"/>
        <v>1311</v>
      </c>
      <c r="J107" s="42">
        <v>291</v>
      </c>
      <c r="K107" s="4">
        <v>428</v>
      </c>
      <c r="L107" s="4">
        <v>592</v>
      </c>
      <c r="M107" s="4">
        <v>0</v>
      </c>
      <c r="N107" s="44">
        <f t="shared" si="11"/>
        <v>1311</v>
      </c>
      <c r="O107" s="42"/>
      <c r="P107" s="45"/>
      <c r="Q107" s="42"/>
      <c r="R107" s="4"/>
      <c r="S107" s="4"/>
      <c r="T107" s="45"/>
      <c r="U107" s="90">
        <v>124</v>
      </c>
      <c r="V107" s="91">
        <v>28</v>
      </c>
      <c r="W107" s="92">
        <v>68</v>
      </c>
      <c r="X107">
        <v>1311</v>
      </c>
      <c r="Y107">
        <f aca="true" t="shared" si="14" ref="Y107:Y112">X107-I107</f>
        <v>0</v>
      </c>
      <c r="Z107">
        <f aca="true" t="shared" si="15" ref="Z107:Z112">X107-N107</f>
        <v>0</v>
      </c>
    </row>
    <row r="108" spans="2:26" ht="13.5" thickBot="1">
      <c r="B108" s="9">
        <v>32</v>
      </c>
      <c r="C108" s="42">
        <v>66</v>
      </c>
      <c r="D108" s="4">
        <v>283</v>
      </c>
      <c r="E108" s="4">
        <v>158</v>
      </c>
      <c r="F108" s="4">
        <v>113</v>
      </c>
      <c r="G108" s="4">
        <v>659</v>
      </c>
      <c r="H108" s="4">
        <v>5</v>
      </c>
      <c r="I108" s="44">
        <f t="shared" si="10"/>
        <v>1284</v>
      </c>
      <c r="J108" s="42">
        <v>367</v>
      </c>
      <c r="K108" s="4">
        <v>369</v>
      </c>
      <c r="L108" s="4">
        <v>548</v>
      </c>
      <c r="M108" s="4">
        <v>0</v>
      </c>
      <c r="N108" s="44">
        <f t="shared" si="11"/>
        <v>1284</v>
      </c>
      <c r="O108" s="42"/>
      <c r="P108" s="45"/>
      <c r="Q108" s="42"/>
      <c r="R108" s="4"/>
      <c r="S108" s="4"/>
      <c r="T108" s="45"/>
      <c r="U108" s="90">
        <v>124</v>
      </c>
      <c r="V108" s="91">
        <v>28</v>
      </c>
      <c r="W108" s="92">
        <v>68</v>
      </c>
      <c r="X108">
        <v>1284</v>
      </c>
      <c r="Y108">
        <f t="shared" si="14"/>
        <v>0</v>
      </c>
      <c r="Z108">
        <f t="shared" si="15"/>
        <v>0</v>
      </c>
    </row>
    <row r="109" spans="2:26" ht="13.5" thickBot="1">
      <c r="B109" s="9">
        <v>33</v>
      </c>
      <c r="C109" s="42">
        <v>91</v>
      </c>
      <c r="D109" s="4">
        <v>451</v>
      </c>
      <c r="E109" s="4">
        <v>247</v>
      </c>
      <c r="F109" s="4">
        <v>154</v>
      </c>
      <c r="G109" s="4">
        <v>879</v>
      </c>
      <c r="H109" s="4">
        <v>2</v>
      </c>
      <c r="I109" s="44">
        <f t="shared" si="10"/>
        <v>1824</v>
      </c>
      <c r="J109" s="42">
        <v>482</v>
      </c>
      <c r="K109" s="4">
        <v>558</v>
      </c>
      <c r="L109" s="4">
        <v>780</v>
      </c>
      <c r="M109" s="4">
        <v>4</v>
      </c>
      <c r="N109" s="44">
        <f t="shared" si="11"/>
        <v>1824</v>
      </c>
      <c r="O109" s="42"/>
      <c r="P109" s="45"/>
      <c r="Q109" s="42"/>
      <c r="R109" s="4"/>
      <c r="S109" s="4"/>
      <c r="T109" s="45"/>
      <c r="U109" s="90">
        <v>124</v>
      </c>
      <c r="V109" s="91">
        <v>28</v>
      </c>
      <c r="W109" s="92">
        <v>68</v>
      </c>
      <c r="X109">
        <v>1824</v>
      </c>
      <c r="Y109">
        <f t="shared" si="14"/>
        <v>0</v>
      </c>
      <c r="Z109">
        <f t="shared" si="15"/>
        <v>0</v>
      </c>
    </row>
    <row r="110" spans="2:26" ht="13.5" thickBot="1">
      <c r="B110" s="9">
        <v>34</v>
      </c>
      <c r="C110" s="42">
        <v>76</v>
      </c>
      <c r="D110" s="4">
        <v>327</v>
      </c>
      <c r="E110" s="4">
        <v>221</v>
      </c>
      <c r="F110" s="4">
        <v>163</v>
      </c>
      <c r="G110" s="4">
        <v>921</v>
      </c>
      <c r="H110" s="4">
        <v>11</v>
      </c>
      <c r="I110" s="44">
        <f t="shared" si="10"/>
        <v>1719</v>
      </c>
      <c r="J110" s="42">
        <v>509</v>
      </c>
      <c r="K110" s="4">
        <v>487</v>
      </c>
      <c r="L110" s="4">
        <v>720</v>
      </c>
      <c r="M110" s="4">
        <v>3</v>
      </c>
      <c r="N110" s="44">
        <f t="shared" si="11"/>
        <v>1719</v>
      </c>
      <c r="O110" s="42"/>
      <c r="P110" s="45"/>
      <c r="Q110" s="42"/>
      <c r="R110" s="4"/>
      <c r="S110" s="4"/>
      <c r="T110" s="45"/>
      <c r="U110" s="90">
        <v>124</v>
      </c>
      <c r="V110" s="91">
        <v>28</v>
      </c>
      <c r="W110" s="92">
        <v>68</v>
      </c>
      <c r="X110">
        <v>1719</v>
      </c>
      <c r="Y110">
        <f t="shared" si="14"/>
        <v>0</v>
      </c>
      <c r="Z110">
        <f t="shared" si="15"/>
        <v>0</v>
      </c>
    </row>
    <row r="111" spans="2:26" ht="13.5" thickBot="1">
      <c r="B111" s="9">
        <v>35</v>
      </c>
      <c r="C111" s="42">
        <v>61</v>
      </c>
      <c r="D111" s="4">
        <v>316</v>
      </c>
      <c r="E111" s="4">
        <v>173</v>
      </c>
      <c r="F111" s="4">
        <v>195</v>
      </c>
      <c r="G111" s="4">
        <v>911</v>
      </c>
      <c r="H111" s="4">
        <v>7</v>
      </c>
      <c r="I111" s="44">
        <f t="shared" si="10"/>
        <v>1663</v>
      </c>
      <c r="J111" s="42">
        <v>447</v>
      </c>
      <c r="K111" s="4">
        <v>447</v>
      </c>
      <c r="L111" s="4">
        <v>768</v>
      </c>
      <c r="M111" s="4">
        <v>1</v>
      </c>
      <c r="N111" s="44">
        <f t="shared" si="11"/>
        <v>1663</v>
      </c>
      <c r="O111" s="42"/>
      <c r="P111" s="45"/>
      <c r="Q111" s="42"/>
      <c r="R111" s="4"/>
      <c r="S111" s="4"/>
      <c r="T111" s="45"/>
      <c r="U111" s="90">
        <v>124</v>
      </c>
      <c r="V111" s="91">
        <v>28</v>
      </c>
      <c r="W111" s="92">
        <v>68</v>
      </c>
      <c r="X111">
        <v>1663</v>
      </c>
      <c r="Y111">
        <f t="shared" si="14"/>
        <v>0</v>
      </c>
      <c r="Z111">
        <f t="shared" si="15"/>
        <v>0</v>
      </c>
    </row>
    <row r="112" spans="2:26" ht="13.5" thickBot="1">
      <c r="B112" s="9">
        <v>36</v>
      </c>
      <c r="C112" s="42">
        <v>48</v>
      </c>
      <c r="D112" s="4">
        <v>195</v>
      </c>
      <c r="E112" s="4">
        <v>125</v>
      </c>
      <c r="F112" s="4">
        <v>102</v>
      </c>
      <c r="G112" s="4">
        <v>583</v>
      </c>
      <c r="H112" s="4">
        <v>6</v>
      </c>
      <c r="I112" s="44">
        <f aca="true" t="shared" si="16" ref="I112:I128">SUM(C112:H112)</f>
        <v>1059</v>
      </c>
      <c r="J112" s="42">
        <v>291</v>
      </c>
      <c r="K112" s="4">
        <v>237</v>
      </c>
      <c r="L112" s="4">
        <v>511</v>
      </c>
      <c r="M112" s="4">
        <v>20</v>
      </c>
      <c r="N112" s="44">
        <f t="shared" si="11"/>
        <v>1059</v>
      </c>
      <c r="O112" s="42"/>
      <c r="P112" s="45"/>
      <c r="Q112" s="42"/>
      <c r="R112" s="4"/>
      <c r="S112" s="4"/>
      <c r="T112" s="45"/>
      <c r="U112" s="90">
        <v>124</v>
      </c>
      <c r="V112" s="91">
        <v>28</v>
      </c>
      <c r="W112" s="92">
        <v>68</v>
      </c>
      <c r="X112">
        <v>1059</v>
      </c>
      <c r="Y112">
        <f t="shared" si="14"/>
        <v>0</v>
      </c>
      <c r="Z112">
        <f t="shared" si="15"/>
        <v>0</v>
      </c>
    </row>
    <row r="113" spans="2:26" ht="13.5" thickBot="1">
      <c r="B113" s="9">
        <v>37</v>
      </c>
      <c r="C113" s="42">
        <v>47</v>
      </c>
      <c r="D113" s="4">
        <v>210</v>
      </c>
      <c r="E113" s="4">
        <v>146</v>
      </c>
      <c r="F113" s="4">
        <v>136</v>
      </c>
      <c r="G113" s="4">
        <v>761</v>
      </c>
      <c r="H113" s="4">
        <v>4</v>
      </c>
      <c r="I113" s="44">
        <f t="shared" si="16"/>
        <v>1304</v>
      </c>
      <c r="J113" s="42">
        <v>384</v>
      </c>
      <c r="K113" s="4">
        <v>297</v>
      </c>
      <c r="L113" s="4">
        <v>623</v>
      </c>
      <c r="M113" s="4">
        <v>0</v>
      </c>
      <c r="N113" s="44">
        <f t="shared" si="11"/>
        <v>1304</v>
      </c>
      <c r="O113" s="42"/>
      <c r="P113" s="45"/>
      <c r="Q113" s="42"/>
      <c r="R113" s="4"/>
      <c r="S113" s="4"/>
      <c r="T113" s="45"/>
      <c r="U113" s="90">
        <v>124</v>
      </c>
      <c r="V113" s="91">
        <v>28</v>
      </c>
      <c r="W113" s="92">
        <v>68</v>
      </c>
      <c r="X113">
        <v>1304</v>
      </c>
      <c r="Y113">
        <f>X113-I113</f>
        <v>0</v>
      </c>
      <c r="Z113">
        <f>X113-N113</f>
        <v>0</v>
      </c>
    </row>
    <row r="114" spans="2:26" ht="13.5" thickBot="1">
      <c r="B114" s="9">
        <v>38</v>
      </c>
      <c r="C114" s="42">
        <v>33</v>
      </c>
      <c r="D114" s="4">
        <v>221</v>
      </c>
      <c r="E114" s="4">
        <v>149</v>
      </c>
      <c r="F114" s="4">
        <v>137</v>
      </c>
      <c r="G114" s="4">
        <v>622</v>
      </c>
      <c r="H114" s="4">
        <v>6</v>
      </c>
      <c r="I114" s="44">
        <f t="shared" si="16"/>
        <v>1168</v>
      </c>
      <c r="J114" s="42">
        <v>356</v>
      </c>
      <c r="K114" s="4">
        <v>331</v>
      </c>
      <c r="L114" s="4">
        <v>478</v>
      </c>
      <c r="M114" s="4">
        <v>3</v>
      </c>
      <c r="N114" s="44">
        <f t="shared" si="11"/>
        <v>1168</v>
      </c>
      <c r="O114" s="42"/>
      <c r="P114" s="45"/>
      <c r="Q114" s="42"/>
      <c r="R114" s="4"/>
      <c r="S114" s="4"/>
      <c r="T114" s="45"/>
      <c r="U114" s="90">
        <v>124</v>
      </c>
      <c r="V114" s="91">
        <v>28</v>
      </c>
      <c r="W114" s="92">
        <v>68</v>
      </c>
      <c r="X114">
        <v>1168</v>
      </c>
      <c r="Y114">
        <f>X114-I114</f>
        <v>0</v>
      </c>
      <c r="Z114">
        <f>X114-N114</f>
        <v>0</v>
      </c>
    </row>
    <row r="115" spans="2:26" ht="13.5" thickBot="1">
      <c r="B115" s="9">
        <v>39</v>
      </c>
      <c r="C115" s="42">
        <v>33</v>
      </c>
      <c r="D115" s="4">
        <v>165</v>
      </c>
      <c r="E115" s="4">
        <v>108</v>
      </c>
      <c r="F115" s="4">
        <v>79</v>
      </c>
      <c r="G115" s="4">
        <v>552</v>
      </c>
      <c r="H115" s="4">
        <v>4</v>
      </c>
      <c r="I115" s="44">
        <f t="shared" si="16"/>
        <v>941</v>
      </c>
      <c r="J115" s="42">
        <v>257</v>
      </c>
      <c r="K115" s="4">
        <v>252</v>
      </c>
      <c r="L115" s="4">
        <v>431</v>
      </c>
      <c r="M115" s="4">
        <v>1</v>
      </c>
      <c r="N115" s="44">
        <f t="shared" si="11"/>
        <v>941</v>
      </c>
      <c r="O115" s="42"/>
      <c r="P115" s="45"/>
      <c r="Q115" s="42"/>
      <c r="R115" s="4"/>
      <c r="S115" s="4"/>
      <c r="T115" s="45"/>
      <c r="U115" s="90">
        <v>124</v>
      </c>
      <c r="V115" s="91">
        <v>28</v>
      </c>
      <c r="W115" s="92">
        <v>68</v>
      </c>
      <c r="X115">
        <v>941</v>
      </c>
      <c r="Y115">
        <f>X115-I115</f>
        <v>0</v>
      </c>
      <c r="Z115">
        <f>X115-N115</f>
        <v>0</v>
      </c>
    </row>
    <row r="116" spans="2:26" ht="13.5" thickBot="1">
      <c r="B116" s="9">
        <v>40</v>
      </c>
      <c r="C116" s="42">
        <v>39</v>
      </c>
      <c r="D116" s="4">
        <v>115</v>
      </c>
      <c r="E116" s="4">
        <v>86</v>
      </c>
      <c r="F116" s="4">
        <v>47</v>
      </c>
      <c r="G116" s="4">
        <v>399</v>
      </c>
      <c r="H116" s="4">
        <v>2</v>
      </c>
      <c r="I116" s="44">
        <f t="shared" si="16"/>
        <v>688</v>
      </c>
      <c r="J116" s="42">
        <v>207</v>
      </c>
      <c r="K116" s="4">
        <v>137</v>
      </c>
      <c r="L116" s="4">
        <v>343</v>
      </c>
      <c r="M116" s="4">
        <v>1</v>
      </c>
      <c r="N116" s="44">
        <f t="shared" si="11"/>
        <v>688</v>
      </c>
      <c r="O116" s="42"/>
      <c r="P116" s="45"/>
      <c r="Q116" s="42"/>
      <c r="R116" s="4"/>
      <c r="S116" s="4"/>
      <c r="T116" s="45"/>
      <c r="U116" s="90">
        <v>124</v>
      </c>
      <c r="V116" s="91">
        <v>28</v>
      </c>
      <c r="W116" s="92">
        <v>68</v>
      </c>
      <c r="X116">
        <v>688</v>
      </c>
      <c r="Y116">
        <f aca="true" t="shared" si="17" ref="Y116:Y128">X116-I116</f>
        <v>0</v>
      </c>
      <c r="Z116">
        <f aca="true" t="shared" si="18" ref="Z116:Z128">X116-N116</f>
        <v>0</v>
      </c>
    </row>
    <row r="117" spans="2:26" ht="13.5" thickBot="1">
      <c r="B117" s="9">
        <v>41</v>
      </c>
      <c r="C117" s="42">
        <v>19</v>
      </c>
      <c r="D117" s="4">
        <v>104</v>
      </c>
      <c r="E117" s="4">
        <v>54</v>
      </c>
      <c r="F117" s="4">
        <v>45</v>
      </c>
      <c r="G117" s="4">
        <v>304</v>
      </c>
      <c r="H117" s="4">
        <v>2</v>
      </c>
      <c r="I117" s="44">
        <f t="shared" si="16"/>
        <v>528</v>
      </c>
      <c r="J117" s="42">
        <v>150</v>
      </c>
      <c r="K117" s="4">
        <v>146</v>
      </c>
      <c r="L117" s="4">
        <v>232</v>
      </c>
      <c r="M117" s="4">
        <v>0</v>
      </c>
      <c r="N117" s="44">
        <f t="shared" si="11"/>
        <v>528</v>
      </c>
      <c r="O117" s="42"/>
      <c r="P117" s="45"/>
      <c r="Q117" s="42"/>
      <c r="R117" s="4"/>
      <c r="S117" s="4"/>
      <c r="T117" s="45"/>
      <c r="U117" s="90">
        <v>124</v>
      </c>
      <c r="V117" s="91">
        <v>28</v>
      </c>
      <c r="W117" s="92">
        <v>68</v>
      </c>
      <c r="X117">
        <v>528</v>
      </c>
      <c r="Y117">
        <f t="shared" si="17"/>
        <v>0</v>
      </c>
      <c r="Z117">
        <f t="shared" si="18"/>
        <v>0</v>
      </c>
    </row>
    <row r="118" spans="2:26" ht="13.5" thickBot="1">
      <c r="B118" s="9">
        <v>42</v>
      </c>
      <c r="C118" s="42">
        <v>15</v>
      </c>
      <c r="D118" s="4">
        <v>72</v>
      </c>
      <c r="E118" s="4">
        <v>37</v>
      </c>
      <c r="F118" s="4">
        <v>48</v>
      </c>
      <c r="G118" s="4">
        <v>256</v>
      </c>
      <c r="H118" s="4">
        <v>5</v>
      </c>
      <c r="I118" s="44">
        <f t="shared" si="16"/>
        <v>433</v>
      </c>
      <c r="J118" s="42">
        <v>144</v>
      </c>
      <c r="K118" s="4">
        <v>97</v>
      </c>
      <c r="L118" s="4">
        <v>191</v>
      </c>
      <c r="M118" s="4">
        <v>1</v>
      </c>
      <c r="N118" s="44">
        <f t="shared" si="11"/>
        <v>433</v>
      </c>
      <c r="O118" s="42"/>
      <c r="P118" s="45"/>
      <c r="Q118" s="42"/>
      <c r="R118" s="4"/>
      <c r="S118" s="4"/>
      <c r="T118" s="45"/>
      <c r="U118" s="90">
        <v>124</v>
      </c>
      <c r="V118" s="91">
        <v>28</v>
      </c>
      <c r="W118" s="92">
        <v>68</v>
      </c>
      <c r="X118">
        <v>433</v>
      </c>
      <c r="Y118">
        <f t="shared" si="17"/>
        <v>0</v>
      </c>
      <c r="Z118">
        <f t="shared" si="18"/>
        <v>0</v>
      </c>
    </row>
    <row r="119" spans="2:26" ht="13.5" thickBot="1">
      <c r="B119" s="9">
        <v>43</v>
      </c>
      <c r="C119" s="42">
        <v>23</v>
      </c>
      <c r="D119" s="4">
        <v>71</v>
      </c>
      <c r="E119" s="4">
        <v>53</v>
      </c>
      <c r="F119" s="4">
        <v>57</v>
      </c>
      <c r="G119" s="4">
        <v>249</v>
      </c>
      <c r="H119" s="4">
        <v>6</v>
      </c>
      <c r="I119" s="44">
        <f t="shared" si="16"/>
        <v>459</v>
      </c>
      <c r="J119" s="42">
        <v>146</v>
      </c>
      <c r="K119" s="4">
        <v>113</v>
      </c>
      <c r="L119" s="4">
        <v>199</v>
      </c>
      <c r="M119" s="4">
        <v>1</v>
      </c>
      <c r="N119" s="44">
        <f t="shared" si="11"/>
        <v>459</v>
      </c>
      <c r="O119" s="42"/>
      <c r="P119" s="45"/>
      <c r="Q119" s="42"/>
      <c r="R119" s="4"/>
      <c r="S119" s="4"/>
      <c r="T119" s="45"/>
      <c r="U119" s="90">
        <v>124</v>
      </c>
      <c r="V119" s="91">
        <v>28</v>
      </c>
      <c r="W119" s="92">
        <v>68</v>
      </c>
      <c r="X119">
        <v>459</v>
      </c>
      <c r="Y119">
        <f t="shared" si="17"/>
        <v>0</v>
      </c>
      <c r="Z119">
        <f t="shared" si="18"/>
        <v>0</v>
      </c>
    </row>
    <row r="120" spans="2:26" ht="13.5" thickBot="1">
      <c r="B120" s="9">
        <v>44</v>
      </c>
      <c r="C120" s="42">
        <v>15</v>
      </c>
      <c r="D120" s="4">
        <v>53</v>
      </c>
      <c r="E120" s="4">
        <v>40</v>
      </c>
      <c r="F120" s="4">
        <v>15</v>
      </c>
      <c r="G120" s="4">
        <v>187</v>
      </c>
      <c r="H120" s="4">
        <v>3</v>
      </c>
      <c r="I120" s="44">
        <f t="shared" si="16"/>
        <v>313</v>
      </c>
      <c r="J120" s="42">
        <v>109</v>
      </c>
      <c r="K120" s="4">
        <v>76</v>
      </c>
      <c r="L120" s="4">
        <v>127</v>
      </c>
      <c r="M120" s="4">
        <v>1</v>
      </c>
      <c r="N120" s="44">
        <f t="shared" si="11"/>
        <v>313</v>
      </c>
      <c r="O120" s="42"/>
      <c r="P120" s="45"/>
      <c r="Q120" s="42"/>
      <c r="R120" s="4"/>
      <c r="S120" s="4"/>
      <c r="T120" s="45"/>
      <c r="U120" s="90">
        <v>124</v>
      </c>
      <c r="V120" s="91">
        <v>28</v>
      </c>
      <c r="W120" s="92">
        <v>68</v>
      </c>
      <c r="X120">
        <v>313</v>
      </c>
      <c r="Y120">
        <f t="shared" si="17"/>
        <v>0</v>
      </c>
      <c r="Z120">
        <f t="shared" si="18"/>
        <v>0</v>
      </c>
    </row>
    <row r="121" spans="2:26" ht="13.5" thickBot="1">
      <c r="B121" s="9">
        <v>45</v>
      </c>
      <c r="C121" s="42">
        <v>25</v>
      </c>
      <c r="D121" s="4">
        <v>72</v>
      </c>
      <c r="E121" s="4">
        <v>40</v>
      </c>
      <c r="F121" s="4">
        <v>42</v>
      </c>
      <c r="G121" s="4">
        <v>258</v>
      </c>
      <c r="H121" s="4">
        <v>3</v>
      </c>
      <c r="I121" s="44">
        <f t="shared" si="16"/>
        <v>440</v>
      </c>
      <c r="J121" s="42">
        <v>138</v>
      </c>
      <c r="K121" s="4">
        <v>122</v>
      </c>
      <c r="L121" s="4">
        <v>180</v>
      </c>
      <c r="M121" s="4"/>
      <c r="N121" s="44">
        <f t="shared" si="11"/>
        <v>440</v>
      </c>
      <c r="O121" s="42"/>
      <c r="P121" s="45"/>
      <c r="Q121" s="42"/>
      <c r="R121" s="4"/>
      <c r="S121" s="4"/>
      <c r="T121" s="45"/>
      <c r="U121" s="90">
        <v>124</v>
      </c>
      <c r="V121" s="91">
        <v>28</v>
      </c>
      <c r="W121" s="92">
        <v>68</v>
      </c>
      <c r="X121">
        <v>440</v>
      </c>
      <c r="Y121">
        <f t="shared" si="17"/>
        <v>0</v>
      </c>
      <c r="Z121">
        <f t="shared" si="18"/>
        <v>0</v>
      </c>
    </row>
    <row r="122" spans="2:26" ht="13.5" thickBot="1">
      <c r="B122" s="9">
        <v>46</v>
      </c>
      <c r="C122" s="42">
        <v>17</v>
      </c>
      <c r="D122" s="4">
        <v>78</v>
      </c>
      <c r="E122" s="4">
        <v>36</v>
      </c>
      <c r="F122" s="4">
        <v>42</v>
      </c>
      <c r="G122" s="4">
        <v>178</v>
      </c>
      <c r="H122" s="4">
        <v>1</v>
      </c>
      <c r="I122" s="44">
        <f t="shared" si="16"/>
        <v>352</v>
      </c>
      <c r="J122" s="42">
        <v>107</v>
      </c>
      <c r="K122" s="4">
        <v>161</v>
      </c>
      <c r="L122" s="4">
        <v>84</v>
      </c>
      <c r="M122" s="4">
        <v>0</v>
      </c>
      <c r="N122" s="44">
        <f t="shared" si="11"/>
        <v>352</v>
      </c>
      <c r="O122" s="42"/>
      <c r="P122" s="45"/>
      <c r="Q122" s="42"/>
      <c r="R122" s="4"/>
      <c r="S122" s="4"/>
      <c r="T122" s="45"/>
      <c r="U122" s="90">
        <v>124</v>
      </c>
      <c r="V122" s="91">
        <v>28</v>
      </c>
      <c r="W122" s="92">
        <v>68</v>
      </c>
      <c r="X122">
        <v>352</v>
      </c>
      <c r="Y122">
        <f t="shared" si="17"/>
        <v>0</v>
      </c>
      <c r="Z122">
        <f t="shared" si="18"/>
        <v>0</v>
      </c>
    </row>
    <row r="123" spans="2:26" ht="13.5" thickBot="1">
      <c r="B123" s="9">
        <v>47</v>
      </c>
      <c r="C123" s="42">
        <v>16</v>
      </c>
      <c r="D123" s="4">
        <v>22</v>
      </c>
      <c r="E123" s="4">
        <v>26</v>
      </c>
      <c r="F123" s="4">
        <v>20</v>
      </c>
      <c r="G123" s="4">
        <v>121</v>
      </c>
      <c r="H123" s="4">
        <v>1</v>
      </c>
      <c r="I123" s="44">
        <f t="shared" si="16"/>
        <v>206</v>
      </c>
      <c r="J123" s="42">
        <v>80</v>
      </c>
      <c r="K123" s="4">
        <v>36</v>
      </c>
      <c r="L123" s="4">
        <v>90</v>
      </c>
      <c r="M123" s="4"/>
      <c r="N123" s="44">
        <f t="shared" si="11"/>
        <v>206</v>
      </c>
      <c r="O123" s="42"/>
      <c r="P123" s="45"/>
      <c r="Q123" s="42"/>
      <c r="R123" s="4"/>
      <c r="S123" s="4"/>
      <c r="T123" s="45"/>
      <c r="U123" s="90">
        <v>124</v>
      </c>
      <c r="V123" s="91">
        <v>28</v>
      </c>
      <c r="W123" s="92">
        <v>68</v>
      </c>
      <c r="X123">
        <v>206</v>
      </c>
      <c r="Y123">
        <f t="shared" si="17"/>
        <v>0</v>
      </c>
      <c r="Z123">
        <f t="shared" si="18"/>
        <v>0</v>
      </c>
    </row>
    <row r="124" spans="2:26" ht="13.5" thickBot="1">
      <c r="B124" s="9">
        <v>48</v>
      </c>
      <c r="C124" s="42">
        <v>16</v>
      </c>
      <c r="D124" s="4">
        <v>79</v>
      </c>
      <c r="E124" s="4">
        <v>52</v>
      </c>
      <c r="F124" s="4">
        <v>54</v>
      </c>
      <c r="G124" s="4">
        <v>253</v>
      </c>
      <c r="H124" s="4"/>
      <c r="I124" s="44">
        <f t="shared" si="16"/>
        <v>454</v>
      </c>
      <c r="J124" s="42">
        <v>121</v>
      </c>
      <c r="K124" s="4">
        <v>121</v>
      </c>
      <c r="L124" s="4">
        <v>212</v>
      </c>
      <c r="M124" s="4"/>
      <c r="N124" s="44">
        <f t="shared" si="11"/>
        <v>454</v>
      </c>
      <c r="O124" s="42"/>
      <c r="P124" s="45"/>
      <c r="Q124" s="42"/>
      <c r="R124" s="4"/>
      <c r="S124" s="4"/>
      <c r="T124" s="45"/>
      <c r="U124" s="90">
        <v>124</v>
      </c>
      <c r="V124" s="91">
        <v>28</v>
      </c>
      <c r="W124" s="92">
        <v>68</v>
      </c>
      <c r="X124">
        <v>454</v>
      </c>
      <c r="Y124">
        <f t="shared" si="17"/>
        <v>0</v>
      </c>
      <c r="Z124">
        <f t="shared" si="18"/>
        <v>0</v>
      </c>
    </row>
    <row r="125" spans="2:26" ht="13.5" thickBot="1">
      <c r="B125" s="9">
        <v>49</v>
      </c>
      <c r="C125" s="42">
        <v>10</v>
      </c>
      <c r="D125" s="4">
        <v>52</v>
      </c>
      <c r="E125" s="4">
        <v>38</v>
      </c>
      <c r="F125" s="4">
        <v>38</v>
      </c>
      <c r="G125" s="4">
        <v>211</v>
      </c>
      <c r="H125" s="4">
        <v>3</v>
      </c>
      <c r="I125" s="44">
        <f t="shared" si="16"/>
        <v>352</v>
      </c>
      <c r="J125" s="42">
        <v>92</v>
      </c>
      <c r="K125" s="4">
        <v>89</v>
      </c>
      <c r="L125" s="4">
        <v>167</v>
      </c>
      <c r="M125" s="4">
        <v>4</v>
      </c>
      <c r="N125" s="44">
        <f t="shared" si="11"/>
        <v>352</v>
      </c>
      <c r="O125" s="42"/>
      <c r="P125" s="45"/>
      <c r="Q125" s="42"/>
      <c r="R125" s="4"/>
      <c r="S125" s="4"/>
      <c r="T125" s="45"/>
      <c r="U125" s="90">
        <v>124</v>
      </c>
      <c r="V125" s="91">
        <v>28</v>
      </c>
      <c r="W125" s="92">
        <v>68</v>
      </c>
      <c r="X125">
        <v>352</v>
      </c>
      <c r="Y125">
        <f t="shared" si="17"/>
        <v>0</v>
      </c>
      <c r="Z125">
        <f t="shared" si="18"/>
        <v>0</v>
      </c>
    </row>
    <row r="126" spans="2:26" ht="13.5" thickBot="1">
      <c r="B126" s="9">
        <v>50</v>
      </c>
      <c r="C126" s="42">
        <v>14</v>
      </c>
      <c r="D126" s="4">
        <v>58</v>
      </c>
      <c r="E126" s="4">
        <v>35</v>
      </c>
      <c r="F126" s="4">
        <v>25</v>
      </c>
      <c r="G126" s="4">
        <v>258</v>
      </c>
      <c r="H126" s="4"/>
      <c r="I126" s="44">
        <f t="shared" si="16"/>
        <v>390</v>
      </c>
      <c r="J126" s="42">
        <v>141</v>
      </c>
      <c r="K126" s="4">
        <v>141</v>
      </c>
      <c r="L126" s="4">
        <v>107</v>
      </c>
      <c r="M126" s="4">
        <v>1</v>
      </c>
      <c r="N126" s="44">
        <f t="shared" si="11"/>
        <v>390</v>
      </c>
      <c r="O126" s="42"/>
      <c r="P126" s="45"/>
      <c r="Q126" s="42"/>
      <c r="R126" s="4"/>
      <c r="S126" s="4"/>
      <c r="T126" s="45"/>
      <c r="U126" s="90">
        <v>124</v>
      </c>
      <c r="V126" s="91">
        <v>28</v>
      </c>
      <c r="W126" s="92">
        <v>68</v>
      </c>
      <c r="X126">
        <v>390</v>
      </c>
      <c r="Y126">
        <f t="shared" si="17"/>
        <v>0</v>
      </c>
      <c r="Z126">
        <f t="shared" si="18"/>
        <v>0</v>
      </c>
    </row>
    <row r="127" spans="2:26" ht="13.5" thickBot="1">
      <c r="B127" s="9">
        <v>51</v>
      </c>
      <c r="C127" s="42">
        <v>20</v>
      </c>
      <c r="D127" s="4">
        <v>65</v>
      </c>
      <c r="E127" s="4">
        <v>27</v>
      </c>
      <c r="F127" s="4">
        <v>22</v>
      </c>
      <c r="G127" s="4">
        <v>247</v>
      </c>
      <c r="H127" s="4"/>
      <c r="I127" s="44">
        <f t="shared" si="16"/>
        <v>381</v>
      </c>
      <c r="J127" s="42">
        <v>90</v>
      </c>
      <c r="K127" s="4">
        <v>58</v>
      </c>
      <c r="L127" s="4">
        <v>233</v>
      </c>
      <c r="M127" s="4"/>
      <c r="N127" s="44">
        <f t="shared" si="11"/>
        <v>381</v>
      </c>
      <c r="O127" s="42"/>
      <c r="P127" s="45"/>
      <c r="Q127" s="42"/>
      <c r="R127" s="4"/>
      <c r="S127" s="4"/>
      <c r="T127" s="45"/>
      <c r="U127" s="90">
        <v>124</v>
      </c>
      <c r="V127" s="91">
        <v>28</v>
      </c>
      <c r="W127" s="92">
        <v>68</v>
      </c>
      <c r="X127">
        <v>381</v>
      </c>
      <c r="Y127">
        <f t="shared" si="17"/>
        <v>0</v>
      </c>
      <c r="Z127">
        <f t="shared" si="18"/>
        <v>0</v>
      </c>
    </row>
    <row r="128" spans="2:26" ht="13.5" thickBot="1">
      <c r="B128" s="9">
        <v>52</v>
      </c>
      <c r="C128" s="48">
        <v>24</v>
      </c>
      <c r="D128" s="5">
        <v>83</v>
      </c>
      <c r="E128" s="5">
        <v>45</v>
      </c>
      <c r="F128" s="5">
        <v>42</v>
      </c>
      <c r="G128" s="5">
        <v>346</v>
      </c>
      <c r="H128" s="5">
        <v>1</v>
      </c>
      <c r="I128" s="44">
        <f t="shared" si="16"/>
        <v>541</v>
      </c>
      <c r="J128" s="48">
        <v>184</v>
      </c>
      <c r="K128" s="5">
        <v>77</v>
      </c>
      <c r="L128" s="5">
        <v>273</v>
      </c>
      <c r="M128" s="5">
        <v>7</v>
      </c>
      <c r="N128" s="44">
        <f t="shared" si="11"/>
        <v>541</v>
      </c>
      <c r="O128" s="48"/>
      <c r="P128" s="49"/>
      <c r="Q128" s="48"/>
      <c r="R128" s="5"/>
      <c r="S128" s="5"/>
      <c r="T128" s="49"/>
      <c r="U128" s="90">
        <v>124</v>
      </c>
      <c r="V128" s="91">
        <v>28</v>
      </c>
      <c r="W128" s="92">
        <v>68</v>
      </c>
      <c r="X128">
        <v>541</v>
      </c>
      <c r="Y128">
        <f t="shared" si="17"/>
        <v>0</v>
      </c>
      <c r="Z128">
        <f t="shared" si="18"/>
        <v>0</v>
      </c>
    </row>
    <row r="129" spans="2:24" ht="13.5" thickBot="1">
      <c r="B129" s="52" t="s">
        <v>4</v>
      </c>
      <c r="C129" s="50">
        <f>SUM(C77:C128)</f>
        <v>1354</v>
      </c>
      <c r="D129" s="50">
        <f aca="true" t="shared" si="19" ref="D129:T129">SUM(D77:D128)</f>
        <v>6155</v>
      </c>
      <c r="E129" s="50">
        <f t="shared" si="19"/>
        <v>3887</v>
      </c>
      <c r="F129" s="50">
        <f t="shared" si="19"/>
        <v>3002</v>
      </c>
      <c r="G129" s="50">
        <f t="shared" si="19"/>
        <v>17349</v>
      </c>
      <c r="H129" s="50">
        <f t="shared" si="19"/>
        <v>201</v>
      </c>
      <c r="I129" s="50">
        <f t="shared" si="19"/>
        <v>31948</v>
      </c>
      <c r="J129" s="50">
        <f t="shared" si="19"/>
        <v>9867</v>
      </c>
      <c r="K129" s="50">
        <f t="shared" si="19"/>
        <v>7958</v>
      </c>
      <c r="L129" s="50">
        <f t="shared" si="19"/>
        <v>13972</v>
      </c>
      <c r="M129" s="50">
        <f t="shared" si="19"/>
        <v>151</v>
      </c>
      <c r="N129" s="50">
        <f t="shared" si="19"/>
        <v>31948</v>
      </c>
      <c r="O129" s="50">
        <f t="shared" si="19"/>
        <v>0</v>
      </c>
      <c r="P129" s="50">
        <f t="shared" si="19"/>
        <v>0</v>
      </c>
      <c r="Q129" s="50">
        <f t="shared" si="19"/>
        <v>0</v>
      </c>
      <c r="R129" s="50">
        <f t="shared" si="19"/>
        <v>0</v>
      </c>
      <c r="S129" s="50">
        <f t="shared" si="19"/>
        <v>0</v>
      </c>
      <c r="T129" s="50">
        <f t="shared" si="19"/>
        <v>0</v>
      </c>
      <c r="U129" s="50">
        <v>103</v>
      </c>
      <c r="V129" s="50">
        <v>26</v>
      </c>
      <c r="W129" s="50">
        <v>51</v>
      </c>
      <c r="X129" s="50">
        <f>SUM(X77:X128)</f>
        <v>31948</v>
      </c>
    </row>
    <row r="131" spans="2:21" ht="12.75">
      <c r="B131" s="8"/>
      <c r="C131" s="8" t="s">
        <v>50</v>
      </c>
      <c r="D131" s="8" t="s">
        <v>28</v>
      </c>
      <c r="E131" s="8"/>
      <c r="F131" s="8"/>
      <c r="H131" s="8" t="s">
        <v>29</v>
      </c>
      <c r="I131" s="8" t="s">
        <v>30</v>
      </c>
      <c r="J131" s="8"/>
      <c r="L131" s="8" t="s">
        <v>31</v>
      </c>
      <c r="M131" s="8" t="s">
        <v>32</v>
      </c>
      <c r="P131" s="8" t="s">
        <v>55</v>
      </c>
      <c r="Q131" s="8" t="s">
        <v>56</v>
      </c>
      <c r="R131" s="8"/>
      <c r="S131" s="8" t="s">
        <v>57</v>
      </c>
      <c r="T131" s="8" t="s">
        <v>58</v>
      </c>
      <c r="U131" s="8"/>
    </row>
    <row r="132" spans="16:21" ht="12.75">
      <c r="P132" s="8" t="s">
        <v>60</v>
      </c>
      <c r="Q132" s="8"/>
      <c r="R132" s="8" t="s">
        <v>59</v>
      </c>
      <c r="S132" s="8"/>
      <c r="T132" s="8"/>
      <c r="U132" s="8"/>
    </row>
    <row r="136" s="8" customFormat="1" ht="12.75">
      <c r="B136" s="8" t="s">
        <v>33</v>
      </c>
    </row>
    <row r="137" s="8" customFormat="1" ht="13.5" thickBot="1">
      <c r="C137" s="8" t="s">
        <v>5</v>
      </c>
    </row>
    <row r="138" spans="2:23" s="8" customFormat="1" ht="13.5" thickBot="1">
      <c r="B138" s="21"/>
      <c r="C138" s="30"/>
      <c r="D138" s="27" t="s">
        <v>15</v>
      </c>
      <c r="E138" s="27"/>
      <c r="F138" s="32"/>
      <c r="G138" s="27"/>
      <c r="H138" s="27"/>
      <c r="I138" s="27"/>
      <c r="J138" s="30" t="s">
        <v>19</v>
      </c>
      <c r="K138" s="27"/>
      <c r="L138" s="27"/>
      <c r="M138" s="27"/>
      <c r="N138" s="31"/>
      <c r="O138" s="33" t="s">
        <v>22</v>
      </c>
      <c r="P138" s="31"/>
      <c r="Q138" s="34"/>
      <c r="R138" s="35" t="s">
        <v>24</v>
      </c>
      <c r="S138" s="27"/>
      <c r="T138" s="31"/>
      <c r="U138" s="30" t="s">
        <v>54</v>
      </c>
      <c r="V138" s="27"/>
      <c r="W138" s="31"/>
    </row>
    <row r="139" spans="2:23" s="8" customFormat="1" ht="13.5" thickBot="1">
      <c r="B139" s="29" t="s">
        <v>38</v>
      </c>
      <c r="C139" s="36" t="s">
        <v>8</v>
      </c>
      <c r="D139" s="37" t="s">
        <v>9</v>
      </c>
      <c r="E139" s="37" t="s">
        <v>10</v>
      </c>
      <c r="F139" s="37" t="s">
        <v>11</v>
      </c>
      <c r="G139" s="37" t="s">
        <v>12</v>
      </c>
      <c r="H139" s="37" t="s">
        <v>13</v>
      </c>
      <c r="I139" s="38" t="s">
        <v>14</v>
      </c>
      <c r="J139" s="46" t="s">
        <v>16</v>
      </c>
      <c r="K139" s="37" t="s">
        <v>17</v>
      </c>
      <c r="L139" s="37" t="s">
        <v>18</v>
      </c>
      <c r="M139" s="37" t="s">
        <v>13</v>
      </c>
      <c r="N139" s="26" t="s">
        <v>14</v>
      </c>
      <c r="O139" s="36" t="s">
        <v>20</v>
      </c>
      <c r="P139" s="26" t="s">
        <v>21</v>
      </c>
      <c r="Q139" s="36" t="s">
        <v>48</v>
      </c>
      <c r="R139" s="37" t="s">
        <v>49</v>
      </c>
      <c r="S139" s="37" t="s">
        <v>23</v>
      </c>
      <c r="T139" s="38" t="s">
        <v>14</v>
      </c>
      <c r="U139" s="36" t="s">
        <v>51</v>
      </c>
      <c r="V139" s="37" t="s">
        <v>52</v>
      </c>
      <c r="W139" s="38" t="s">
        <v>53</v>
      </c>
    </row>
    <row r="140" spans="2:23" ht="12.75">
      <c r="B140" s="72" t="s">
        <v>34</v>
      </c>
      <c r="C140" s="39">
        <f>SUM(C77:C89)</f>
        <v>278</v>
      </c>
      <c r="D140" s="39">
        <f aca="true" t="shared" si="20" ref="D140:T140">SUM(D77:D89)</f>
        <v>982</v>
      </c>
      <c r="E140" s="39">
        <f t="shared" si="20"/>
        <v>644</v>
      </c>
      <c r="F140" s="39">
        <f t="shared" si="20"/>
        <v>436</v>
      </c>
      <c r="G140" s="39">
        <f t="shared" si="20"/>
        <v>3170</v>
      </c>
      <c r="H140" s="39">
        <f t="shared" si="20"/>
        <v>87</v>
      </c>
      <c r="I140" s="39">
        <f t="shared" si="20"/>
        <v>5597</v>
      </c>
      <c r="J140" s="39">
        <f t="shared" si="20"/>
        <v>1794</v>
      </c>
      <c r="K140" s="39">
        <f t="shared" si="20"/>
        <v>1101</v>
      </c>
      <c r="L140" s="39">
        <f t="shared" si="20"/>
        <v>2626</v>
      </c>
      <c r="M140" s="39">
        <f t="shared" si="20"/>
        <v>76</v>
      </c>
      <c r="N140" s="39">
        <f t="shared" si="20"/>
        <v>5597</v>
      </c>
      <c r="O140" s="39">
        <f t="shared" si="20"/>
        <v>0</v>
      </c>
      <c r="P140" s="39">
        <f t="shared" si="20"/>
        <v>0</v>
      </c>
      <c r="Q140" s="39">
        <f t="shared" si="20"/>
        <v>0</v>
      </c>
      <c r="R140" s="39">
        <f t="shared" si="20"/>
        <v>0</v>
      </c>
      <c r="S140" s="39">
        <f t="shared" si="20"/>
        <v>0</v>
      </c>
      <c r="T140" s="39">
        <f t="shared" si="20"/>
        <v>0</v>
      </c>
      <c r="U140" s="39">
        <v>103</v>
      </c>
      <c r="V140" s="40">
        <v>26</v>
      </c>
      <c r="W140" s="41">
        <v>51</v>
      </c>
    </row>
    <row r="141" spans="2:23" ht="12.75">
      <c r="B141" s="73" t="s">
        <v>35</v>
      </c>
      <c r="C141" s="42">
        <f>SUM(C90:C102)</f>
        <v>197</v>
      </c>
      <c r="D141" s="42">
        <f aca="true" t="shared" si="21" ref="D141:T141">SUM(D90:D102)</f>
        <v>1152</v>
      </c>
      <c r="E141" s="42">
        <f t="shared" si="21"/>
        <v>826</v>
      </c>
      <c r="F141" s="42">
        <f t="shared" si="21"/>
        <v>589</v>
      </c>
      <c r="G141" s="42">
        <f t="shared" si="21"/>
        <v>2716</v>
      </c>
      <c r="H141" s="42">
        <f t="shared" si="21"/>
        <v>25</v>
      </c>
      <c r="I141" s="42">
        <f t="shared" si="21"/>
        <v>5505</v>
      </c>
      <c r="J141" s="42">
        <f t="shared" si="21"/>
        <v>2044</v>
      </c>
      <c r="K141" s="42">
        <f t="shared" si="21"/>
        <v>1174</v>
      </c>
      <c r="L141" s="42">
        <f t="shared" si="21"/>
        <v>2264</v>
      </c>
      <c r="M141" s="42">
        <f t="shared" si="21"/>
        <v>23</v>
      </c>
      <c r="N141" s="42">
        <f t="shared" si="21"/>
        <v>5505</v>
      </c>
      <c r="O141" s="42">
        <f t="shared" si="21"/>
        <v>0</v>
      </c>
      <c r="P141" s="42">
        <f t="shared" si="21"/>
        <v>0</v>
      </c>
      <c r="Q141" s="42">
        <f t="shared" si="21"/>
        <v>0</v>
      </c>
      <c r="R141" s="42">
        <f t="shared" si="21"/>
        <v>0</v>
      </c>
      <c r="S141" s="42">
        <f t="shared" si="21"/>
        <v>0</v>
      </c>
      <c r="T141" s="42">
        <f t="shared" si="21"/>
        <v>0</v>
      </c>
      <c r="U141" s="42">
        <v>103</v>
      </c>
      <c r="V141" s="4">
        <v>26</v>
      </c>
      <c r="W141" s="43">
        <v>51</v>
      </c>
    </row>
    <row r="142" spans="2:23" ht="12.75">
      <c r="B142" s="73" t="s">
        <v>36</v>
      </c>
      <c r="C142" s="42">
        <f>SUM(C103:C115)</f>
        <v>626</v>
      </c>
      <c r="D142" s="42">
        <f aca="true" t="shared" si="22" ref="D142:T142">SUM(D103:D115)</f>
        <v>3097</v>
      </c>
      <c r="E142" s="42">
        <f t="shared" si="22"/>
        <v>1848</v>
      </c>
      <c r="F142" s="42">
        <f t="shared" si="22"/>
        <v>1480</v>
      </c>
      <c r="G142" s="42">
        <f t="shared" si="22"/>
        <v>8196</v>
      </c>
      <c r="H142" s="42">
        <f t="shared" si="22"/>
        <v>62</v>
      </c>
      <c r="I142" s="42">
        <f t="shared" si="22"/>
        <v>15309</v>
      </c>
      <c r="J142" s="42">
        <f t="shared" si="22"/>
        <v>4320</v>
      </c>
      <c r="K142" s="42">
        <f t="shared" si="22"/>
        <v>4309</v>
      </c>
      <c r="L142" s="42">
        <f t="shared" si="22"/>
        <v>6644</v>
      </c>
      <c r="M142" s="42">
        <f t="shared" si="22"/>
        <v>36</v>
      </c>
      <c r="N142" s="42">
        <f t="shared" si="22"/>
        <v>15309</v>
      </c>
      <c r="O142" s="42">
        <f t="shared" si="22"/>
        <v>0</v>
      </c>
      <c r="P142" s="42">
        <f t="shared" si="22"/>
        <v>0</v>
      </c>
      <c r="Q142" s="42">
        <f t="shared" si="22"/>
        <v>0</v>
      </c>
      <c r="R142" s="42">
        <f t="shared" si="22"/>
        <v>0</v>
      </c>
      <c r="S142" s="42">
        <f t="shared" si="22"/>
        <v>0</v>
      </c>
      <c r="T142" s="42">
        <f t="shared" si="22"/>
        <v>0</v>
      </c>
      <c r="U142" s="42">
        <v>103</v>
      </c>
      <c r="V142" s="4">
        <v>26</v>
      </c>
      <c r="W142" s="43">
        <v>51</v>
      </c>
    </row>
    <row r="143" spans="2:23" ht="13.5" thickBot="1">
      <c r="B143" s="29" t="s">
        <v>37</v>
      </c>
      <c r="C143" s="48">
        <f>SUM(C116:C128)</f>
        <v>253</v>
      </c>
      <c r="D143" s="48">
        <f aca="true" t="shared" si="23" ref="D143:T143">SUM(D116:D128)</f>
        <v>924</v>
      </c>
      <c r="E143" s="48">
        <f t="shared" si="23"/>
        <v>569</v>
      </c>
      <c r="F143" s="48">
        <f t="shared" si="23"/>
        <v>497</v>
      </c>
      <c r="G143" s="48">
        <f t="shared" si="23"/>
        <v>3267</v>
      </c>
      <c r="H143" s="48">
        <f t="shared" si="23"/>
        <v>27</v>
      </c>
      <c r="I143" s="48">
        <f t="shared" si="23"/>
        <v>5537</v>
      </c>
      <c r="J143" s="48">
        <f t="shared" si="23"/>
        <v>1709</v>
      </c>
      <c r="K143" s="48">
        <f t="shared" si="23"/>
        <v>1374</v>
      </c>
      <c r="L143" s="48">
        <f t="shared" si="23"/>
        <v>2438</v>
      </c>
      <c r="M143" s="48">
        <f t="shared" si="23"/>
        <v>16</v>
      </c>
      <c r="N143" s="48">
        <f t="shared" si="23"/>
        <v>5537</v>
      </c>
      <c r="O143" s="48">
        <f t="shared" si="23"/>
        <v>0</v>
      </c>
      <c r="P143" s="48">
        <f t="shared" si="23"/>
        <v>0</v>
      </c>
      <c r="Q143" s="48">
        <f t="shared" si="23"/>
        <v>0</v>
      </c>
      <c r="R143" s="48">
        <f t="shared" si="23"/>
        <v>0</v>
      </c>
      <c r="S143" s="48">
        <f t="shared" si="23"/>
        <v>0</v>
      </c>
      <c r="T143" s="48">
        <f t="shared" si="23"/>
        <v>0</v>
      </c>
      <c r="U143" s="42">
        <v>103</v>
      </c>
      <c r="V143" s="4">
        <v>26</v>
      </c>
      <c r="W143" s="43">
        <v>51</v>
      </c>
    </row>
    <row r="144" spans="2:23" ht="13.5" thickBot="1">
      <c r="B144" s="52" t="s">
        <v>4</v>
      </c>
      <c r="C144" s="53">
        <f>SUM(C140:C143)</f>
        <v>1354</v>
      </c>
      <c r="D144" s="53">
        <f aca="true" t="shared" si="24" ref="D144:T144">SUM(D140:D143)</f>
        <v>6155</v>
      </c>
      <c r="E144" s="53">
        <f t="shared" si="24"/>
        <v>3887</v>
      </c>
      <c r="F144" s="53">
        <f t="shared" si="24"/>
        <v>3002</v>
      </c>
      <c r="G144" s="53">
        <f t="shared" si="24"/>
        <v>17349</v>
      </c>
      <c r="H144" s="53">
        <f t="shared" si="24"/>
        <v>201</v>
      </c>
      <c r="I144" s="53">
        <f t="shared" si="24"/>
        <v>31948</v>
      </c>
      <c r="J144" s="53">
        <f t="shared" si="24"/>
        <v>9867</v>
      </c>
      <c r="K144" s="53">
        <f t="shared" si="24"/>
        <v>7958</v>
      </c>
      <c r="L144" s="53">
        <f t="shared" si="24"/>
        <v>13972</v>
      </c>
      <c r="M144" s="53">
        <f t="shared" si="24"/>
        <v>151</v>
      </c>
      <c r="N144" s="53">
        <f t="shared" si="24"/>
        <v>31948</v>
      </c>
      <c r="O144" s="53">
        <f t="shared" si="24"/>
        <v>0</v>
      </c>
      <c r="P144" s="53">
        <f t="shared" si="24"/>
        <v>0</v>
      </c>
      <c r="Q144" s="53">
        <f t="shared" si="24"/>
        <v>0</v>
      </c>
      <c r="R144" s="53">
        <f t="shared" si="24"/>
        <v>0</v>
      </c>
      <c r="S144" s="53">
        <f t="shared" si="24"/>
        <v>0</v>
      </c>
      <c r="T144" s="53">
        <f t="shared" si="24"/>
        <v>0</v>
      </c>
      <c r="U144" s="50">
        <v>103</v>
      </c>
      <c r="V144" s="2">
        <v>26</v>
      </c>
      <c r="W144" s="51">
        <v>51</v>
      </c>
    </row>
    <row r="145" spans="20:24" ht="12.75">
      <c r="T145" s="16"/>
      <c r="U145" s="16"/>
      <c r="V145" s="16"/>
      <c r="W145" s="16"/>
      <c r="X145" s="16"/>
    </row>
    <row r="146" spans="2:21" ht="12.75">
      <c r="B146" s="8"/>
      <c r="C146" s="8" t="s">
        <v>50</v>
      </c>
      <c r="D146" s="8" t="s">
        <v>28</v>
      </c>
      <c r="E146" s="8"/>
      <c r="F146" s="8"/>
      <c r="H146" s="8" t="s">
        <v>29</v>
      </c>
      <c r="I146" s="8" t="s">
        <v>30</v>
      </c>
      <c r="J146" s="8"/>
      <c r="L146" s="8" t="s">
        <v>31</v>
      </c>
      <c r="M146" s="8" t="s">
        <v>32</v>
      </c>
      <c r="P146" s="8" t="s">
        <v>55</v>
      </c>
      <c r="Q146" s="8" t="s">
        <v>56</v>
      </c>
      <c r="R146" s="8"/>
      <c r="S146" s="8" t="s">
        <v>57</v>
      </c>
      <c r="T146" s="8" t="s">
        <v>58</v>
      </c>
      <c r="U146" s="8"/>
    </row>
    <row r="147" spans="16:21" ht="12.75">
      <c r="P147" s="8" t="s">
        <v>60</v>
      </c>
      <c r="Q147" s="8"/>
      <c r="R147" s="8" t="s">
        <v>59</v>
      </c>
      <c r="S147" s="8"/>
      <c r="T147" s="8"/>
      <c r="U147" s="8"/>
    </row>
    <row r="148" spans="20:24" ht="13.5" thickBot="1">
      <c r="T148" s="16"/>
      <c r="U148" s="16"/>
      <c r="V148" s="16"/>
      <c r="W148" s="16"/>
      <c r="X148" s="16"/>
    </row>
    <row r="149" spans="12:26" ht="13.5" thickBot="1">
      <c r="L149" s="29" t="s">
        <v>38</v>
      </c>
      <c r="M149" s="36" t="s">
        <v>8</v>
      </c>
      <c r="N149" s="37" t="s">
        <v>9</v>
      </c>
      <c r="O149" s="37" t="s">
        <v>10</v>
      </c>
      <c r="P149" s="37" t="s">
        <v>11</v>
      </c>
      <c r="Q149" s="37" t="s">
        <v>12</v>
      </c>
      <c r="R149" s="37" t="s">
        <v>13</v>
      </c>
      <c r="S149" t="s">
        <v>103</v>
      </c>
      <c r="T149" s="16"/>
      <c r="U149" s="29" t="s">
        <v>38</v>
      </c>
      <c r="V149" s="46" t="s">
        <v>16</v>
      </c>
      <c r="W149" s="37" t="s">
        <v>17</v>
      </c>
      <c r="X149" s="37" t="s">
        <v>18</v>
      </c>
      <c r="Y149" s="37" t="s">
        <v>13</v>
      </c>
      <c r="Z149" s="26" t="s">
        <v>14</v>
      </c>
    </row>
    <row r="150" spans="2:26" s="62" customFormat="1" ht="13.5" thickBot="1">
      <c r="B150" s="62" t="s">
        <v>44</v>
      </c>
      <c r="L150" s="72" t="s">
        <v>34</v>
      </c>
      <c r="M150" s="81">
        <f>C140/$I140*100</f>
        <v>4.96694657852421</v>
      </c>
      <c r="N150" s="81">
        <f aca="true" t="shared" si="25" ref="N150:S150">D140/$I140*100</f>
        <v>17.545113453635878</v>
      </c>
      <c r="O150" s="81">
        <f t="shared" si="25"/>
        <v>11.506164016437378</v>
      </c>
      <c r="P150" s="81">
        <f t="shared" si="25"/>
        <v>7.7898874396998385</v>
      </c>
      <c r="Q150" s="81">
        <f t="shared" si="25"/>
        <v>56.63748436662498</v>
      </c>
      <c r="R150" s="81">
        <f t="shared" si="25"/>
        <v>1.5544041450777202</v>
      </c>
      <c r="S150" s="81">
        <f t="shared" si="25"/>
        <v>100</v>
      </c>
      <c r="T150" s="70"/>
      <c r="U150" s="72" t="s">
        <v>34</v>
      </c>
      <c r="V150" s="81">
        <f>J140/$N140*100</f>
        <v>32.05288547436126</v>
      </c>
      <c r="W150" s="81">
        <f aca="true" t="shared" si="26" ref="W150:Z153">K140/$N140*100</f>
        <v>19.67125245667322</v>
      </c>
      <c r="X150" s="81">
        <f t="shared" si="26"/>
        <v>46.91799178131142</v>
      </c>
      <c r="Y150" s="81">
        <f t="shared" si="26"/>
        <v>1.3578702876541004</v>
      </c>
      <c r="Z150" s="81">
        <f t="shared" si="26"/>
        <v>100</v>
      </c>
    </row>
    <row r="151" spans="3:26" s="62" customFormat="1" ht="13.5" thickBot="1">
      <c r="C151" s="62" t="s">
        <v>43</v>
      </c>
      <c r="L151" s="73" t="s">
        <v>35</v>
      </c>
      <c r="M151" s="81">
        <f>C141/$I141*100</f>
        <v>3.578564940962761</v>
      </c>
      <c r="N151" s="81">
        <f aca="true" t="shared" si="27" ref="N151:S154">D141/$I141*100</f>
        <v>20.92643051771117</v>
      </c>
      <c r="O151" s="81">
        <f t="shared" si="27"/>
        <v>15.004541326067212</v>
      </c>
      <c r="P151" s="81">
        <f t="shared" si="27"/>
        <v>10.69936421435059</v>
      </c>
      <c r="Q151" s="81">
        <f t="shared" si="27"/>
        <v>49.3369663941871</v>
      </c>
      <c r="R151" s="81">
        <f t="shared" si="27"/>
        <v>0.4541326067211626</v>
      </c>
      <c r="S151" s="81">
        <f t="shared" si="27"/>
        <v>100</v>
      </c>
      <c r="T151" s="70"/>
      <c r="U151" s="73" t="s">
        <v>35</v>
      </c>
      <c r="V151" s="81">
        <f>J141/$N141*100</f>
        <v>37.12988192552225</v>
      </c>
      <c r="W151" s="81">
        <f t="shared" si="26"/>
        <v>21.326067211625794</v>
      </c>
      <c r="X151" s="81">
        <f t="shared" si="26"/>
        <v>41.12624886466848</v>
      </c>
      <c r="Y151" s="81">
        <f t="shared" si="26"/>
        <v>0.4178019981834696</v>
      </c>
      <c r="Z151" s="81">
        <f t="shared" si="26"/>
        <v>100</v>
      </c>
    </row>
    <row r="152" spans="3:26" s="62" customFormat="1" ht="13.5" thickBot="1">
      <c r="C152" s="62" t="s">
        <v>40</v>
      </c>
      <c r="L152" s="73" t="s">
        <v>36</v>
      </c>
      <c r="M152" s="81">
        <f>C142/$I142*100</f>
        <v>4.08909791625841</v>
      </c>
      <c r="N152" s="81">
        <f t="shared" si="27"/>
        <v>20.229930106473315</v>
      </c>
      <c r="O152" s="81">
        <f t="shared" si="27"/>
        <v>12.071330589849108</v>
      </c>
      <c r="P152" s="81">
        <f t="shared" si="27"/>
        <v>9.667515840355346</v>
      </c>
      <c r="Q152" s="81">
        <f t="shared" si="27"/>
        <v>53.537135018616496</v>
      </c>
      <c r="R152" s="81">
        <f t="shared" si="27"/>
        <v>0.4049905284473186</v>
      </c>
      <c r="S152" s="81">
        <f t="shared" si="27"/>
        <v>100</v>
      </c>
      <c r="T152" s="70"/>
      <c r="U152" s="73" t="s">
        <v>36</v>
      </c>
      <c r="V152" s="81">
        <f>J142/$N142*100</f>
        <v>28.21869488536155</v>
      </c>
      <c r="W152" s="81">
        <f t="shared" si="26"/>
        <v>28.14684172708864</v>
      </c>
      <c r="X152" s="81">
        <f t="shared" si="26"/>
        <v>43.39930759683846</v>
      </c>
      <c r="Y152" s="81">
        <f t="shared" si="26"/>
        <v>0.23515579071134626</v>
      </c>
      <c r="Z152" s="81">
        <f t="shared" si="26"/>
        <v>100</v>
      </c>
    </row>
    <row r="153" spans="2:26" s="8" customFormat="1" ht="13.5" thickBot="1">
      <c r="B153" s="21"/>
      <c r="C153" s="30"/>
      <c r="D153" s="27" t="s">
        <v>15</v>
      </c>
      <c r="E153" s="27"/>
      <c r="F153" s="32"/>
      <c r="G153" s="27"/>
      <c r="H153" s="27"/>
      <c r="I153" s="27"/>
      <c r="J153" s="61" t="s">
        <v>42</v>
      </c>
      <c r="K153" s="58"/>
      <c r="L153" s="29" t="s">
        <v>37</v>
      </c>
      <c r="M153" s="81">
        <f>C143/$I143*100</f>
        <v>4.569261332851725</v>
      </c>
      <c r="N153" s="81">
        <f t="shared" si="27"/>
        <v>16.68773704171934</v>
      </c>
      <c r="O153" s="81">
        <f t="shared" si="27"/>
        <v>10.276322918547951</v>
      </c>
      <c r="P153" s="81">
        <f t="shared" si="27"/>
        <v>8.97597977243995</v>
      </c>
      <c r="Q153" s="81">
        <f t="shared" si="27"/>
        <v>59.00307025465054</v>
      </c>
      <c r="R153" s="81">
        <f t="shared" si="27"/>
        <v>0.4876286797905003</v>
      </c>
      <c r="S153" s="81">
        <f t="shared" si="27"/>
        <v>100</v>
      </c>
      <c r="T153" s="15"/>
      <c r="U153" s="29" t="s">
        <v>37</v>
      </c>
      <c r="V153" s="81">
        <f>J143/$N143*100</f>
        <v>30.865089398591294</v>
      </c>
      <c r="W153" s="81">
        <f t="shared" si="26"/>
        <v>24.814881704894347</v>
      </c>
      <c r="X153" s="81">
        <f t="shared" si="26"/>
        <v>44.0310637529348</v>
      </c>
      <c r="Y153" s="81">
        <f t="shared" si="26"/>
        <v>0.2889651435795557</v>
      </c>
      <c r="Z153" s="81">
        <f t="shared" si="26"/>
        <v>100</v>
      </c>
    </row>
    <row r="154" spans="2:26" s="8" customFormat="1" ht="13.5" thickBot="1">
      <c r="B154" s="29" t="s">
        <v>7</v>
      </c>
      <c r="C154" s="36" t="s">
        <v>8</v>
      </c>
      <c r="D154" s="37" t="s">
        <v>9</v>
      </c>
      <c r="E154" s="37" t="s">
        <v>10</v>
      </c>
      <c r="F154" s="37" t="s">
        <v>11</v>
      </c>
      <c r="G154" s="37" t="s">
        <v>12</v>
      </c>
      <c r="H154" s="37" t="s">
        <v>13</v>
      </c>
      <c r="I154" s="26" t="s">
        <v>14</v>
      </c>
      <c r="J154" s="60" t="s">
        <v>41</v>
      </c>
      <c r="K154" s="58"/>
      <c r="L154" s="15"/>
      <c r="M154" s="81">
        <f>C144/$I144*100</f>
        <v>4.238136972580444</v>
      </c>
      <c r="N154" s="81">
        <f t="shared" si="27"/>
        <v>19.265681732815825</v>
      </c>
      <c r="O154" s="81">
        <f t="shared" si="27"/>
        <v>12.166645799424064</v>
      </c>
      <c r="P154" s="81">
        <f t="shared" si="27"/>
        <v>9.396519343933893</v>
      </c>
      <c r="Q154" s="81">
        <f t="shared" si="27"/>
        <v>54.30386878677852</v>
      </c>
      <c r="R154" s="81">
        <f t="shared" si="27"/>
        <v>0.6291473644672593</v>
      </c>
      <c r="S154" s="81">
        <f t="shared" si="27"/>
        <v>100</v>
      </c>
      <c r="T154" s="15"/>
      <c r="U154" s="52" t="s">
        <v>4</v>
      </c>
      <c r="V154" s="81">
        <f>J144/$N144*100</f>
        <v>30.884562413922623</v>
      </c>
      <c r="W154" s="81">
        <f>K144/$N144*100</f>
        <v>24.909227494678852</v>
      </c>
      <c r="X154" s="81">
        <f>L144/$N144*100</f>
        <v>43.73356704645048</v>
      </c>
      <c r="Y154" s="81">
        <f>M144/$N144*100</f>
        <v>0.47264304494804055</v>
      </c>
      <c r="Z154" s="81">
        <f>N144/$N144*100</f>
        <v>100</v>
      </c>
    </row>
    <row r="155" spans="2:22" ht="12.75">
      <c r="B155" s="72">
        <v>1</v>
      </c>
      <c r="C155" s="39"/>
      <c r="D155" s="40"/>
      <c r="E155" s="40"/>
      <c r="F155" s="40"/>
      <c r="G155" s="40">
        <v>1</v>
      </c>
      <c r="H155" s="40"/>
      <c r="I155" s="44">
        <f>SUM(C155:H155)</f>
        <v>1</v>
      </c>
      <c r="J155" s="59"/>
      <c r="K155" s="16"/>
      <c r="L155" s="16">
        <v>1</v>
      </c>
      <c r="M155" s="16">
        <f>L155-I155</f>
        <v>0</v>
      </c>
      <c r="N155" s="55"/>
      <c r="O155" s="16"/>
      <c r="P155" s="16"/>
      <c r="Q155" s="16"/>
      <c r="R155" s="16"/>
      <c r="S155" s="16"/>
      <c r="T155" s="16"/>
      <c r="U155" s="16"/>
      <c r="V155" s="16"/>
    </row>
    <row r="156" spans="2:22" ht="12.75">
      <c r="B156" s="73">
        <v>2</v>
      </c>
      <c r="C156" s="42"/>
      <c r="D156" s="4"/>
      <c r="E156" s="4"/>
      <c r="F156" s="4"/>
      <c r="G156" s="4"/>
      <c r="H156" s="4"/>
      <c r="I156" s="45">
        <f>SUM(C156:H156)</f>
        <v>0</v>
      </c>
      <c r="J156" s="57"/>
      <c r="K156" s="16"/>
      <c r="L156" s="16"/>
      <c r="M156" s="16">
        <f aca="true" t="shared" si="28" ref="M156:M194">L156-I156</f>
        <v>0</v>
      </c>
      <c r="N156" s="55"/>
      <c r="O156" s="16"/>
      <c r="P156" s="16"/>
      <c r="Q156" s="16"/>
      <c r="R156" s="16"/>
      <c r="S156" s="16"/>
      <c r="T156" s="16"/>
      <c r="U156" s="16"/>
      <c r="V156" s="16"/>
    </row>
    <row r="157" spans="2:22" ht="12.75">
      <c r="B157" s="73">
        <v>3</v>
      </c>
      <c r="C157" s="42"/>
      <c r="D157" s="4"/>
      <c r="E157" s="4"/>
      <c r="F157" s="4"/>
      <c r="G157" s="4"/>
      <c r="H157" s="4"/>
      <c r="I157" s="45">
        <f aca="true" t="shared" si="29" ref="I157:I206">SUM(C157:H157)</f>
        <v>0</v>
      </c>
      <c r="J157" s="57"/>
      <c r="K157" s="16"/>
      <c r="L157" s="16"/>
      <c r="M157" s="16">
        <f t="shared" si="28"/>
        <v>0</v>
      </c>
      <c r="N157" s="55"/>
      <c r="O157" s="16"/>
      <c r="P157" s="16"/>
      <c r="Q157" s="16"/>
      <c r="R157" s="16"/>
      <c r="S157" s="16"/>
      <c r="T157" s="16"/>
      <c r="U157" s="16"/>
      <c r="V157" s="16"/>
    </row>
    <row r="158" spans="2:22" ht="12.75">
      <c r="B158" s="73">
        <v>4</v>
      </c>
      <c r="C158" s="42"/>
      <c r="D158" s="4"/>
      <c r="E158" s="4"/>
      <c r="F158" s="4"/>
      <c r="G158" s="4"/>
      <c r="H158" s="4"/>
      <c r="I158" s="45">
        <f t="shared" si="29"/>
        <v>0</v>
      </c>
      <c r="J158" s="57"/>
      <c r="K158" s="16"/>
      <c r="L158" s="16"/>
      <c r="M158" s="16">
        <f t="shared" si="28"/>
        <v>0</v>
      </c>
      <c r="N158" s="55"/>
      <c r="O158" s="16"/>
      <c r="P158" s="16"/>
      <c r="Q158" s="16"/>
      <c r="R158" s="16"/>
      <c r="S158" s="16"/>
      <c r="T158" s="16"/>
      <c r="U158" s="16"/>
      <c r="V158" s="16"/>
    </row>
    <row r="159" spans="2:22" ht="12.75">
      <c r="B159" s="73">
        <v>5</v>
      </c>
      <c r="C159" s="42"/>
      <c r="D159" s="4"/>
      <c r="E159" s="4"/>
      <c r="F159" s="4"/>
      <c r="G159" s="4"/>
      <c r="H159" s="4"/>
      <c r="I159" s="45">
        <f t="shared" si="29"/>
        <v>0</v>
      </c>
      <c r="J159" s="57"/>
      <c r="K159" s="16"/>
      <c r="L159" s="16"/>
      <c r="M159" s="16">
        <f t="shared" si="28"/>
        <v>0</v>
      </c>
      <c r="N159" s="55"/>
      <c r="O159" s="16"/>
      <c r="P159" s="16"/>
      <c r="Q159" s="16"/>
      <c r="R159" s="16"/>
      <c r="S159" s="16"/>
      <c r="T159" s="16"/>
      <c r="U159" s="16"/>
      <c r="V159" s="16"/>
    </row>
    <row r="160" spans="2:20" ht="12.75">
      <c r="B160" s="73">
        <v>6</v>
      </c>
      <c r="C160" s="42"/>
      <c r="D160" s="4"/>
      <c r="E160" s="4"/>
      <c r="F160" s="4"/>
      <c r="G160" s="4"/>
      <c r="H160" s="4"/>
      <c r="I160" s="45">
        <f t="shared" si="29"/>
        <v>0</v>
      </c>
      <c r="J160" s="57"/>
      <c r="K160" s="16"/>
      <c r="L160" s="16"/>
      <c r="M160" s="16">
        <f t="shared" si="28"/>
        <v>0</v>
      </c>
      <c r="N160" s="16"/>
      <c r="O160" s="16"/>
      <c r="P160" s="16"/>
      <c r="Q160" s="16"/>
      <c r="R160" s="16"/>
      <c r="S160" s="16"/>
      <c r="T160" s="16"/>
    </row>
    <row r="161" spans="2:20" ht="12.75">
      <c r="B161" s="73">
        <v>7</v>
      </c>
      <c r="C161" s="42"/>
      <c r="D161" s="4"/>
      <c r="E161" s="4"/>
      <c r="F161" s="4"/>
      <c r="G161" s="4"/>
      <c r="H161" s="4"/>
      <c r="I161" s="45">
        <f t="shared" si="29"/>
        <v>0</v>
      </c>
      <c r="J161" s="57"/>
      <c r="K161" s="16"/>
      <c r="L161" s="16"/>
      <c r="M161" s="16">
        <f t="shared" si="28"/>
        <v>0</v>
      </c>
      <c r="N161" s="16"/>
      <c r="O161" s="16"/>
      <c r="P161" s="16"/>
      <c r="Q161" s="16"/>
      <c r="R161" s="16"/>
      <c r="S161" s="16"/>
      <c r="T161" s="16"/>
    </row>
    <row r="162" spans="2:20" ht="12.75">
      <c r="B162" s="73">
        <v>8</v>
      </c>
      <c r="C162" s="42"/>
      <c r="D162" s="4"/>
      <c r="E162" s="4"/>
      <c r="F162" s="4"/>
      <c r="G162" s="4"/>
      <c r="H162" s="4"/>
      <c r="I162" s="45">
        <f t="shared" si="29"/>
        <v>0</v>
      </c>
      <c r="J162" s="57"/>
      <c r="K162" s="16"/>
      <c r="L162" s="16"/>
      <c r="M162" s="16">
        <f t="shared" si="28"/>
        <v>0</v>
      </c>
      <c r="N162" s="16"/>
      <c r="O162" s="16"/>
      <c r="P162" s="16"/>
      <c r="Q162" s="16"/>
      <c r="R162" s="16"/>
      <c r="S162" s="16"/>
      <c r="T162" s="16"/>
    </row>
    <row r="163" spans="2:20" ht="12.75">
      <c r="B163" s="73">
        <v>9</v>
      </c>
      <c r="C163" s="42"/>
      <c r="D163" s="4"/>
      <c r="E163" s="4"/>
      <c r="F163" s="4"/>
      <c r="G163" s="4"/>
      <c r="H163" s="4"/>
      <c r="I163" s="45">
        <f t="shared" si="29"/>
        <v>0</v>
      </c>
      <c r="J163" s="57"/>
      <c r="K163" s="16"/>
      <c r="L163" s="16"/>
      <c r="M163" s="16">
        <f t="shared" si="28"/>
        <v>0</v>
      </c>
      <c r="N163" s="16"/>
      <c r="O163" s="16"/>
      <c r="P163" s="16"/>
      <c r="Q163" s="16"/>
      <c r="R163" s="16"/>
      <c r="S163" s="16"/>
      <c r="T163" s="16"/>
    </row>
    <row r="164" spans="2:20" ht="12.75">
      <c r="B164" s="73">
        <v>10</v>
      </c>
      <c r="C164" s="42"/>
      <c r="D164" s="4"/>
      <c r="E164" s="4"/>
      <c r="F164" s="4"/>
      <c r="G164" s="4"/>
      <c r="H164" s="4"/>
      <c r="I164" s="45">
        <f t="shared" si="29"/>
        <v>0</v>
      </c>
      <c r="J164" s="57"/>
      <c r="K164" s="16"/>
      <c r="L164" s="16"/>
      <c r="M164" s="16">
        <f t="shared" si="28"/>
        <v>0</v>
      </c>
      <c r="N164" s="16"/>
      <c r="O164" s="16"/>
      <c r="P164" s="16"/>
      <c r="Q164" s="16"/>
      <c r="R164" s="16"/>
      <c r="S164" s="16"/>
      <c r="T164" s="16"/>
    </row>
    <row r="165" spans="2:20" ht="12.75">
      <c r="B165" s="73">
        <v>11</v>
      </c>
      <c r="C165" s="42"/>
      <c r="D165" s="4"/>
      <c r="E165" s="4"/>
      <c r="F165" s="4"/>
      <c r="G165" s="4"/>
      <c r="H165" s="4"/>
      <c r="I165" s="45">
        <f t="shared" si="29"/>
        <v>0</v>
      </c>
      <c r="J165" s="57"/>
      <c r="K165" s="16"/>
      <c r="L165" s="16"/>
      <c r="M165" s="16">
        <f t="shared" si="28"/>
        <v>0</v>
      </c>
      <c r="N165" s="16"/>
      <c r="O165" s="16"/>
      <c r="P165" s="16"/>
      <c r="Q165" s="16"/>
      <c r="R165" s="16"/>
      <c r="S165" s="16"/>
      <c r="T165" s="16"/>
    </row>
    <row r="166" spans="2:20" ht="12.75">
      <c r="B166" s="73">
        <v>12</v>
      </c>
      <c r="C166" s="42"/>
      <c r="D166" s="4"/>
      <c r="E166" s="4"/>
      <c r="F166" s="4"/>
      <c r="G166" s="4"/>
      <c r="H166" s="4"/>
      <c r="I166" s="45">
        <f t="shared" si="29"/>
        <v>0</v>
      </c>
      <c r="J166" s="57"/>
      <c r="K166" s="16"/>
      <c r="L166" s="16"/>
      <c r="M166" s="16">
        <f t="shared" si="28"/>
        <v>0</v>
      </c>
      <c r="N166" s="16"/>
      <c r="O166" s="16"/>
      <c r="P166" s="16"/>
      <c r="Q166" s="16"/>
      <c r="R166" s="16"/>
      <c r="S166" s="16"/>
      <c r="T166" s="16"/>
    </row>
    <row r="167" spans="2:20" ht="12.75">
      <c r="B167" s="73">
        <v>13</v>
      </c>
      <c r="C167" s="42"/>
      <c r="D167" s="4"/>
      <c r="E167" s="4"/>
      <c r="F167" s="4"/>
      <c r="G167" s="4"/>
      <c r="H167" s="4"/>
      <c r="I167" s="45">
        <f t="shared" si="29"/>
        <v>0</v>
      </c>
      <c r="J167" s="57"/>
      <c r="K167" s="16"/>
      <c r="L167" s="16"/>
      <c r="M167" s="16">
        <f t="shared" si="28"/>
        <v>0</v>
      </c>
      <c r="N167" s="16"/>
      <c r="O167" s="16"/>
      <c r="P167" s="16"/>
      <c r="Q167" s="16"/>
      <c r="R167" s="16"/>
      <c r="S167" s="16"/>
      <c r="T167" s="16"/>
    </row>
    <row r="168" spans="2:20" ht="12.75">
      <c r="B168" s="73">
        <v>14</v>
      </c>
      <c r="C168" s="42"/>
      <c r="D168" s="4"/>
      <c r="E168" s="4"/>
      <c r="F168" s="4"/>
      <c r="G168" s="4"/>
      <c r="H168" s="4"/>
      <c r="I168" s="45">
        <f t="shared" si="29"/>
        <v>0</v>
      </c>
      <c r="J168" s="57"/>
      <c r="K168" s="16"/>
      <c r="L168" s="16"/>
      <c r="M168" s="16">
        <f t="shared" si="28"/>
        <v>0</v>
      </c>
      <c r="N168" s="16"/>
      <c r="O168" s="16"/>
      <c r="P168" s="16"/>
      <c r="Q168" s="16"/>
      <c r="R168" s="16"/>
      <c r="S168" s="16"/>
      <c r="T168" s="16"/>
    </row>
    <row r="169" spans="2:20" ht="12.75">
      <c r="B169" s="73">
        <v>15</v>
      </c>
      <c r="C169" s="42"/>
      <c r="D169" s="4"/>
      <c r="E169" s="4"/>
      <c r="F169" s="4"/>
      <c r="G169" s="4"/>
      <c r="H169" s="4"/>
      <c r="I169" s="45">
        <f t="shared" si="29"/>
        <v>0</v>
      </c>
      <c r="J169" s="57"/>
      <c r="K169" s="16"/>
      <c r="L169" s="16"/>
      <c r="M169" s="16">
        <f t="shared" si="28"/>
        <v>0</v>
      </c>
      <c r="N169" s="16"/>
      <c r="O169" s="16"/>
      <c r="P169" s="16"/>
      <c r="Q169" s="16"/>
      <c r="R169" s="16"/>
      <c r="S169" s="16"/>
      <c r="T169" s="16"/>
    </row>
    <row r="170" spans="2:20" ht="12.75">
      <c r="B170" s="73">
        <v>16</v>
      </c>
      <c r="C170" s="42"/>
      <c r="D170" s="4"/>
      <c r="E170" s="4"/>
      <c r="F170" s="4"/>
      <c r="G170" s="4"/>
      <c r="H170" s="4"/>
      <c r="I170" s="45">
        <f t="shared" si="29"/>
        <v>0</v>
      </c>
      <c r="J170" s="57"/>
      <c r="K170" s="16"/>
      <c r="L170" s="16"/>
      <c r="M170" s="16">
        <f t="shared" si="28"/>
        <v>0</v>
      </c>
      <c r="N170" s="16"/>
      <c r="O170" s="16"/>
      <c r="P170" s="16"/>
      <c r="Q170" s="16"/>
      <c r="R170" s="16"/>
      <c r="S170" s="16"/>
      <c r="T170" s="16"/>
    </row>
    <row r="171" spans="2:20" ht="12.75">
      <c r="B171" s="73">
        <v>17</v>
      </c>
      <c r="C171" s="42"/>
      <c r="D171" s="4"/>
      <c r="E171" s="4"/>
      <c r="F171" s="4"/>
      <c r="G171" s="4"/>
      <c r="H171" s="4"/>
      <c r="I171" s="45">
        <f t="shared" si="29"/>
        <v>0</v>
      </c>
      <c r="J171" s="57"/>
      <c r="K171" s="16"/>
      <c r="L171" s="16"/>
      <c r="M171" s="16">
        <f t="shared" si="28"/>
        <v>0</v>
      </c>
      <c r="N171" s="16"/>
      <c r="O171" s="16"/>
      <c r="P171" s="16"/>
      <c r="Q171" s="16"/>
      <c r="R171" s="16"/>
      <c r="S171" s="16"/>
      <c r="T171" s="16"/>
    </row>
    <row r="172" spans="2:20" ht="12.75">
      <c r="B172" s="73">
        <v>18</v>
      </c>
      <c r="C172" s="42"/>
      <c r="D172" s="4"/>
      <c r="E172" s="4"/>
      <c r="F172" s="4"/>
      <c r="G172" s="4"/>
      <c r="H172" s="4"/>
      <c r="I172" s="45">
        <f t="shared" si="29"/>
        <v>0</v>
      </c>
      <c r="J172" s="57"/>
      <c r="K172" s="16"/>
      <c r="L172" s="16"/>
      <c r="M172" s="16">
        <f t="shared" si="28"/>
        <v>0</v>
      </c>
      <c r="N172" s="16"/>
      <c r="O172" s="16"/>
      <c r="P172" s="16"/>
      <c r="Q172" s="16"/>
      <c r="R172" s="16"/>
      <c r="S172" s="16"/>
      <c r="T172" s="16"/>
    </row>
    <row r="173" spans="2:20" ht="12.75">
      <c r="B173" s="73">
        <v>19</v>
      </c>
      <c r="C173" s="42"/>
      <c r="D173" s="4"/>
      <c r="E173" s="4"/>
      <c r="F173" s="4"/>
      <c r="G173" s="4"/>
      <c r="H173" s="4"/>
      <c r="I173" s="45">
        <f t="shared" si="29"/>
        <v>0</v>
      </c>
      <c r="J173" s="57"/>
      <c r="K173" s="16"/>
      <c r="L173" s="16"/>
      <c r="M173" s="16">
        <f t="shared" si="28"/>
        <v>0</v>
      </c>
      <c r="N173" s="16"/>
      <c r="O173" s="16"/>
      <c r="P173" s="16"/>
      <c r="Q173" s="16"/>
      <c r="R173" s="16"/>
      <c r="S173" s="16"/>
      <c r="T173" s="16"/>
    </row>
    <row r="174" spans="2:20" ht="12.75">
      <c r="B174" s="73">
        <v>20</v>
      </c>
      <c r="C174" s="42"/>
      <c r="D174" s="4"/>
      <c r="E174" s="4"/>
      <c r="F174" s="4"/>
      <c r="G174" s="4"/>
      <c r="H174" s="4"/>
      <c r="I174" s="45">
        <f t="shared" si="29"/>
        <v>0</v>
      </c>
      <c r="J174" s="57"/>
      <c r="K174" s="16"/>
      <c r="L174" s="16"/>
      <c r="M174" s="16">
        <f t="shared" si="28"/>
        <v>0</v>
      </c>
      <c r="N174" s="16"/>
      <c r="O174" s="16"/>
      <c r="P174" s="16"/>
      <c r="Q174" s="16"/>
      <c r="R174" s="16"/>
      <c r="S174" s="16"/>
      <c r="T174" s="16"/>
    </row>
    <row r="175" spans="2:20" ht="12.75">
      <c r="B175" s="73">
        <v>21</v>
      </c>
      <c r="C175" s="42"/>
      <c r="D175" s="4"/>
      <c r="E175" s="4"/>
      <c r="F175" s="4"/>
      <c r="G175" s="4"/>
      <c r="H175" s="4"/>
      <c r="I175" s="45">
        <f t="shared" si="29"/>
        <v>0</v>
      </c>
      <c r="J175" s="57"/>
      <c r="K175" s="16"/>
      <c r="L175" s="16"/>
      <c r="M175" s="16">
        <f t="shared" si="28"/>
        <v>0</v>
      </c>
      <c r="N175" s="16"/>
      <c r="O175" s="16"/>
      <c r="P175" s="16"/>
      <c r="Q175" s="16"/>
      <c r="R175" s="16"/>
      <c r="S175" s="16"/>
      <c r="T175" s="16"/>
    </row>
    <row r="176" spans="2:20" ht="12.75">
      <c r="B176" s="73">
        <v>22</v>
      </c>
      <c r="C176" s="42"/>
      <c r="D176" s="4"/>
      <c r="E176" s="4"/>
      <c r="F176" s="4"/>
      <c r="G176" s="4"/>
      <c r="H176" s="4"/>
      <c r="I176" s="45">
        <f t="shared" si="29"/>
        <v>0</v>
      </c>
      <c r="J176" s="57"/>
      <c r="K176" s="16"/>
      <c r="L176" s="16"/>
      <c r="M176" s="16">
        <f t="shared" si="28"/>
        <v>0</v>
      </c>
      <c r="N176" s="16"/>
      <c r="O176" s="16"/>
      <c r="P176" s="16"/>
      <c r="Q176" s="16"/>
      <c r="R176" s="16"/>
      <c r="S176" s="16"/>
      <c r="T176" s="16"/>
    </row>
    <row r="177" spans="2:20" ht="12.75">
      <c r="B177" s="73">
        <v>23</v>
      </c>
      <c r="C177" s="42"/>
      <c r="D177" s="4"/>
      <c r="E177" s="4"/>
      <c r="F177" s="4"/>
      <c r="G177" s="4"/>
      <c r="H177" s="4"/>
      <c r="I177" s="45">
        <f t="shared" si="29"/>
        <v>0</v>
      </c>
      <c r="J177" s="57"/>
      <c r="K177" s="16"/>
      <c r="L177" s="16"/>
      <c r="M177" s="16">
        <f t="shared" si="28"/>
        <v>0</v>
      </c>
      <c r="N177" s="16"/>
      <c r="O177" s="16"/>
      <c r="P177" s="16"/>
      <c r="Q177" s="16"/>
      <c r="R177" s="16"/>
      <c r="S177" s="16"/>
      <c r="T177" s="16"/>
    </row>
    <row r="178" spans="2:20" ht="12.75">
      <c r="B178" s="73">
        <v>24</v>
      </c>
      <c r="C178" s="42"/>
      <c r="D178" s="4"/>
      <c r="E178" s="4"/>
      <c r="F178" s="4"/>
      <c r="G178" s="4"/>
      <c r="H178" s="4"/>
      <c r="I178" s="45">
        <f t="shared" si="29"/>
        <v>0</v>
      </c>
      <c r="J178" s="57"/>
      <c r="K178" s="16"/>
      <c r="L178" s="16"/>
      <c r="M178" s="16">
        <f t="shared" si="28"/>
        <v>0</v>
      </c>
      <c r="N178" s="16"/>
      <c r="O178" s="16"/>
      <c r="P178" s="16"/>
      <c r="Q178" s="16"/>
      <c r="R178" s="16"/>
      <c r="S178" s="16"/>
      <c r="T178" s="16"/>
    </row>
    <row r="179" spans="2:20" ht="12.75">
      <c r="B179" s="73">
        <v>25</v>
      </c>
      <c r="C179" s="42"/>
      <c r="D179" s="4"/>
      <c r="E179" s="4"/>
      <c r="F179" s="4"/>
      <c r="G179" s="4"/>
      <c r="H179" s="4"/>
      <c r="I179" s="45">
        <f t="shared" si="29"/>
        <v>0</v>
      </c>
      <c r="J179" s="57"/>
      <c r="K179" s="16"/>
      <c r="L179" s="16"/>
      <c r="M179" s="16">
        <f t="shared" si="28"/>
        <v>0</v>
      </c>
      <c r="N179" s="16"/>
      <c r="O179" s="16"/>
      <c r="P179" s="16"/>
      <c r="Q179" s="16"/>
      <c r="R179" s="16"/>
      <c r="S179" s="16"/>
      <c r="T179" s="16"/>
    </row>
    <row r="180" spans="2:20" ht="12.75">
      <c r="B180" s="73">
        <v>26</v>
      </c>
      <c r="C180" s="42"/>
      <c r="D180" s="4"/>
      <c r="E180" s="4"/>
      <c r="F180" s="4"/>
      <c r="G180" s="4"/>
      <c r="H180" s="4"/>
      <c r="I180" s="45">
        <f t="shared" si="29"/>
        <v>0</v>
      </c>
      <c r="J180" s="57"/>
      <c r="K180" s="16"/>
      <c r="L180" s="16"/>
      <c r="M180" s="16">
        <f t="shared" si="28"/>
        <v>0</v>
      </c>
      <c r="N180" s="16"/>
      <c r="O180" s="16"/>
      <c r="P180" s="16"/>
      <c r="Q180" s="16"/>
      <c r="R180" s="16"/>
      <c r="S180" s="16"/>
      <c r="T180" s="16"/>
    </row>
    <row r="181" spans="2:20" ht="12.75">
      <c r="B181" s="73">
        <v>27</v>
      </c>
      <c r="C181" s="42"/>
      <c r="D181" s="4"/>
      <c r="E181" s="4"/>
      <c r="F181" s="4"/>
      <c r="G181" s="4"/>
      <c r="H181" s="4"/>
      <c r="I181" s="45">
        <f t="shared" si="29"/>
        <v>0</v>
      </c>
      <c r="J181" s="57"/>
      <c r="K181" s="16"/>
      <c r="L181" s="16"/>
      <c r="M181" s="16">
        <f t="shared" si="28"/>
        <v>0</v>
      </c>
      <c r="N181" s="16"/>
      <c r="O181" s="16"/>
      <c r="P181" s="16"/>
      <c r="Q181" s="16"/>
      <c r="R181" s="16"/>
      <c r="S181" s="16"/>
      <c r="T181" s="16"/>
    </row>
    <row r="182" spans="2:20" ht="12.75">
      <c r="B182" s="73">
        <v>28</v>
      </c>
      <c r="C182" s="42"/>
      <c r="D182" s="4"/>
      <c r="E182" s="4"/>
      <c r="F182" s="4"/>
      <c r="G182" s="4"/>
      <c r="H182" s="4"/>
      <c r="I182" s="45">
        <f t="shared" si="29"/>
        <v>0</v>
      </c>
      <c r="J182" s="57"/>
      <c r="K182" s="16"/>
      <c r="L182" s="16"/>
      <c r="M182" s="16">
        <f t="shared" si="28"/>
        <v>0</v>
      </c>
      <c r="N182" s="16"/>
      <c r="O182" s="16"/>
      <c r="P182" s="16"/>
      <c r="Q182" s="16"/>
      <c r="R182" s="16"/>
      <c r="S182" s="16"/>
      <c r="T182" s="16"/>
    </row>
    <row r="183" spans="2:20" ht="12.75">
      <c r="B183" s="73">
        <v>29</v>
      </c>
      <c r="C183" s="42"/>
      <c r="D183" s="4"/>
      <c r="E183" s="4"/>
      <c r="F183" s="4"/>
      <c r="G183" s="4"/>
      <c r="H183" s="4"/>
      <c r="I183" s="45">
        <f t="shared" si="29"/>
        <v>0</v>
      </c>
      <c r="J183" s="57"/>
      <c r="K183" s="16"/>
      <c r="L183" s="16"/>
      <c r="M183" s="16">
        <f t="shared" si="28"/>
        <v>0</v>
      </c>
      <c r="N183" s="16"/>
      <c r="O183" s="16"/>
      <c r="P183" s="16"/>
      <c r="Q183" s="16"/>
      <c r="R183" s="16"/>
      <c r="S183" s="16"/>
      <c r="T183" s="16"/>
    </row>
    <row r="184" spans="2:20" ht="12.75">
      <c r="B184" s="73">
        <v>30</v>
      </c>
      <c r="C184" s="42"/>
      <c r="D184" s="4"/>
      <c r="E184" s="4"/>
      <c r="F184" s="4"/>
      <c r="G184" s="4"/>
      <c r="H184" s="4"/>
      <c r="I184" s="45">
        <f t="shared" si="29"/>
        <v>0</v>
      </c>
      <c r="J184" s="57"/>
      <c r="K184" s="16"/>
      <c r="L184" s="16"/>
      <c r="M184" s="16">
        <f t="shared" si="28"/>
        <v>0</v>
      </c>
      <c r="N184" s="16"/>
      <c r="O184" s="16"/>
      <c r="P184" s="16"/>
      <c r="Q184" s="16"/>
      <c r="R184" s="16"/>
      <c r="S184" s="16"/>
      <c r="T184" s="16"/>
    </row>
    <row r="185" spans="2:20" ht="12.75">
      <c r="B185" s="73">
        <v>31</v>
      </c>
      <c r="C185" s="42"/>
      <c r="D185" s="4"/>
      <c r="E185" s="4"/>
      <c r="F185" s="4"/>
      <c r="G185" s="4"/>
      <c r="H185" s="4"/>
      <c r="I185" s="45">
        <f t="shared" si="29"/>
        <v>0</v>
      </c>
      <c r="J185" s="57"/>
      <c r="K185" s="16"/>
      <c r="L185" s="16"/>
      <c r="M185" s="16">
        <f t="shared" si="28"/>
        <v>0</v>
      </c>
      <c r="N185" s="16"/>
      <c r="O185" s="16"/>
      <c r="P185" s="16"/>
      <c r="Q185" s="16"/>
      <c r="R185" s="16"/>
      <c r="S185" s="16"/>
      <c r="T185" s="16"/>
    </row>
    <row r="186" spans="2:20" ht="12.75">
      <c r="B186" s="73">
        <v>32</v>
      </c>
      <c r="C186" s="42"/>
      <c r="D186" s="4"/>
      <c r="E186" s="4"/>
      <c r="F186" s="4"/>
      <c r="G186" s="4"/>
      <c r="H186" s="4"/>
      <c r="I186" s="45">
        <f t="shared" si="29"/>
        <v>0</v>
      </c>
      <c r="J186" s="57"/>
      <c r="K186" s="16"/>
      <c r="L186" s="16"/>
      <c r="M186" s="16">
        <f t="shared" si="28"/>
        <v>0</v>
      </c>
      <c r="N186" s="16"/>
      <c r="O186" s="16"/>
      <c r="P186" s="16"/>
      <c r="Q186" s="16"/>
      <c r="R186" s="16"/>
      <c r="S186" s="16"/>
      <c r="T186" s="16"/>
    </row>
    <row r="187" spans="2:20" ht="12.75">
      <c r="B187" s="73">
        <v>33</v>
      </c>
      <c r="C187" s="42"/>
      <c r="D187" s="4"/>
      <c r="E187" s="4"/>
      <c r="F187" s="4"/>
      <c r="G187" s="4"/>
      <c r="H187" s="4"/>
      <c r="I187" s="45">
        <f t="shared" si="29"/>
        <v>0</v>
      </c>
      <c r="J187" s="57"/>
      <c r="K187" s="16"/>
      <c r="L187" s="16"/>
      <c r="M187" s="16">
        <f t="shared" si="28"/>
        <v>0</v>
      </c>
      <c r="N187" s="16"/>
      <c r="O187" s="16"/>
      <c r="P187" s="16"/>
      <c r="Q187" s="16"/>
      <c r="R187" s="16"/>
      <c r="S187" s="16"/>
      <c r="T187" s="16"/>
    </row>
    <row r="188" spans="2:20" ht="12.75">
      <c r="B188" s="73">
        <v>34</v>
      </c>
      <c r="C188" s="42"/>
      <c r="D188" s="4"/>
      <c r="E188" s="4"/>
      <c r="F188" s="4"/>
      <c r="G188" s="4"/>
      <c r="H188" s="4"/>
      <c r="I188" s="45">
        <f t="shared" si="29"/>
        <v>0</v>
      </c>
      <c r="J188" s="57"/>
      <c r="K188" s="16"/>
      <c r="L188" s="16"/>
      <c r="M188" s="16">
        <f t="shared" si="28"/>
        <v>0</v>
      </c>
      <c r="N188" s="16"/>
      <c r="O188" s="16"/>
      <c r="P188" s="16"/>
      <c r="Q188" s="16"/>
      <c r="R188" s="16"/>
      <c r="S188" s="16"/>
      <c r="T188" s="16"/>
    </row>
    <row r="189" spans="2:20" ht="12.75">
      <c r="B189" s="73">
        <v>35</v>
      </c>
      <c r="C189" s="42"/>
      <c r="D189" s="4"/>
      <c r="E189" s="4"/>
      <c r="F189" s="4"/>
      <c r="G189" s="4"/>
      <c r="H189" s="4"/>
      <c r="I189" s="45">
        <f t="shared" si="29"/>
        <v>0</v>
      </c>
      <c r="J189" s="57"/>
      <c r="K189" s="16"/>
      <c r="L189" s="16"/>
      <c r="M189" s="16">
        <f t="shared" si="28"/>
        <v>0</v>
      </c>
      <c r="N189" s="16"/>
      <c r="O189" s="16"/>
      <c r="P189" s="16"/>
      <c r="Q189" s="16"/>
      <c r="R189" s="16"/>
      <c r="S189" s="16"/>
      <c r="T189" s="16"/>
    </row>
    <row r="190" spans="2:20" ht="12.75">
      <c r="B190" s="73">
        <v>36</v>
      </c>
      <c r="C190" s="42"/>
      <c r="D190" s="4"/>
      <c r="E190" s="4"/>
      <c r="F190" s="4"/>
      <c r="G190" s="4"/>
      <c r="H190" s="4"/>
      <c r="I190" s="45">
        <f t="shared" si="29"/>
        <v>0</v>
      </c>
      <c r="J190" s="57"/>
      <c r="K190" s="16"/>
      <c r="L190" s="16"/>
      <c r="M190" s="16">
        <f t="shared" si="28"/>
        <v>0</v>
      </c>
      <c r="N190" s="16"/>
      <c r="O190" s="16"/>
      <c r="P190" s="16"/>
      <c r="Q190" s="16"/>
      <c r="R190" s="16"/>
      <c r="S190" s="16"/>
      <c r="T190" s="16"/>
    </row>
    <row r="191" spans="2:20" ht="12.75">
      <c r="B191" s="73">
        <v>37</v>
      </c>
      <c r="C191" s="42"/>
      <c r="D191" s="4"/>
      <c r="E191" s="4"/>
      <c r="F191" s="4"/>
      <c r="G191" s="4"/>
      <c r="H191" s="4"/>
      <c r="I191" s="45">
        <f t="shared" si="29"/>
        <v>0</v>
      </c>
      <c r="J191" s="57"/>
      <c r="K191" s="16"/>
      <c r="L191" s="16"/>
      <c r="M191" s="16">
        <f t="shared" si="28"/>
        <v>0</v>
      </c>
      <c r="N191" s="16"/>
      <c r="O191" s="16"/>
      <c r="P191" s="16"/>
      <c r="Q191" s="16"/>
      <c r="R191" s="16"/>
      <c r="S191" s="16"/>
      <c r="T191" s="16"/>
    </row>
    <row r="192" spans="2:20" ht="12.75">
      <c r="B192" s="73">
        <v>38</v>
      </c>
      <c r="C192" s="42"/>
      <c r="D192" s="4"/>
      <c r="E192" s="4"/>
      <c r="F192" s="4"/>
      <c r="G192" s="4"/>
      <c r="H192" s="4"/>
      <c r="I192" s="45">
        <f t="shared" si="29"/>
        <v>0</v>
      </c>
      <c r="J192" s="57"/>
      <c r="K192" s="16"/>
      <c r="L192" s="16"/>
      <c r="M192" s="16">
        <f t="shared" si="28"/>
        <v>0</v>
      </c>
      <c r="N192" s="16"/>
      <c r="O192" s="16"/>
      <c r="P192" s="16"/>
      <c r="Q192" s="16"/>
      <c r="R192" s="16"/>
      <c r="S192" s="16"/>
      <c r="T192" s="16"/>
    </row>
    <row r="193" spans="2:20" ht="12.75">
      <c r="B193" s="73">
        <v>39</v>
      </c>
      <c r="C193" s="42"/>
      <c r="D193" s="4"/>
      <c r="E193" s="4"/>
      <c r="F193" s="4"/>
      <c r="G193" s="4"/>
      <c r="H193" s="4"/>
      <c r="I193" s="45">
        <f t="shared" si="29"/>
        <v>0</v>
      </c>
      <c r="J193" s="57"/>
      <c r="K193" s="16"/>
      <c r="L193" s="16"/>
      <c r="M193" s="16">
        <f t="shared" si="28"/>
        <v>0</v>
      </c>
      <c r="N193" s="16"/>
      <c r="O193" s="16"/>
      <c r="P193" s="16"/>
      <c r="Q193" s="16"/>
      <c r="R193" s="16"/>
      <c r="S193" s="16"/>
      <c r="T193" s="16"/>
    </row>
    <row r="194" spans="2:20" ht="12.75">
      <c r="B194" s="73">
        <v>40</v>
      </c>
      <c r="C194" s="42"/>
      <c r="D194" s="4"/>
      <c r="E194" s="4"/>
      <c r="F194" s="4"/>
      <c r="G194" s="4"/>
      <c r="H194" s="4"/>
      <c r="I194" s="45">
        <f t="shared" si="29"/>
        <v>0</v>
      </c>
      <c r="J194" s="57"/>
      <c r="K194" s="16"/>
      <c r="L194" s="16"/>
      <c r="M194" s="16">
        <f t="shared" si="28"/>
        <v>0</v>
      </c>
      <c r="N194" s="16"/>
      <c r="O194" s="16"/>
      <c r="P194" s="16"/>
      <c r="Q194" s="16"/>
      <c r="R194" s="16"/>
      <c r="S194" s="16"/>
      <c r="T194" s="16"/>
    </row>
    <row r="195" spans="2:20" ht="12.75">
      <c r="B195" s="73">
        <v>41</v>
      </c>
      <c r="C195" s="42"/>
      <c r="D195" s="4"/>
      <c r="E195" s="4"/>
      <c r="F195" s="4"/>
      <c r="G195" s="4"/>
      <c r="H195" s="4"/>
      <c r="I195" s="45">
        <f t="shared" si="29"/>
        <v>0</v>
      </c>
      <c r="J195" s="57"/>
      <c r="K195" s="16"/>
      <c r="L195" s="16"/>
      <c r="M195" s="16"/>
      <c r="N195" s="16"/>
      <c r="O195" s="16"/>
      <c r="P195" s="16"/>
      <c r="Q195" s="16"/>
      <c r="R195" s="16"/>
      <c r="S195" s="16"/>
      <c r="T195" s="16"/>
    </row>
    <row r="196" spans="2:20" ht="12.75">
      <c r="B196" s="73">
        <v>42</v>
      </c>
      <c r="C196" s="42"/>
      <c r="D196" s="4"/>
      <c r="E196" s="4"/>
      <c r="F196" s="4"/>
      <c r="G196" s="4"/>
      <c r="H196" s="4"/>
      <c r="I196" s="45">
        <f t="shared" si="29"/>
        <v>0</v>
      </c>
      <c r="J196" s="57"/>
      <c r="K196" s="16"/>
      <c r="L196" s="16"/>
      <c r="M196" s="16"/>
      <c r="N196" s="16"/>
      <c r="O196" s="16"/>
      <c r="P196" s="16"/>
      <c r="Q196" s="16"/>
      <c r="R196" s="16"/>
      <c r="S196" s="16"/>
      <c r="T196" s="16"/>
    </row>
    <row r="197" spans="2:20" ht="12.75">
      <c r="B197" s="73">
        <v>43</v>
      </c>
      <c r="C197" s="42"/>
      <c r="D197" s="4"/>
      <c r="E197" s="4"/>
      <c r="F197" s="4"/>
      <c r="G197" s="4"/>
      <c r="H197" s="4"/>
      <c r="I197" s="45">
        <f t="shared" si="29"/>
        <v>0</v>
      </c>
      <c r="J197" s="57"/>
      <c r="K197" s="16"/>
      <c r="L197" s="16"/>
      <c r="M197" s="16"/>
      <c r="N197" s="16"/>
      <c r="O197" s="16"/>
      <c r="P197" s="16"/>
      <c r="Q197" s="16"/>
      <c r="R197" s="16"/>
      <c r="S197" s="16"/>
      <c r="T197" s="16"/>
    </row>
    <row r="198" spans="2:20" ht="12.75">
      <c r="B198" s="73">
        <v>44</v>
      </c>
      <c r="C198" s="42"/>
      <c r="D198" s="4"/>
      <c r="E198" s="4"/>
      <c r="F198" s="4"/>
      <c r="G198" s="4"/>
      <c r="H198" s="4"/>
      <c r="I198" s="45">
        <f t="shared" si="29"/>
        <v>0</v>
      </c>
      <c r="J198" s="57"/>
      <c r="K198" s="16"/>
      <c r="L198" s="16"/>
      <c r="M198" s="16"/>
      <c r="N198" s="16"/>
      <c r="O198" s="16"/>
      <c r="P198" s="16"/>
      <c r="Q198" s="16"/>
      <c r="R198" s="16"/>
      <c r="S198" s="16"/>
      <c r="T198" s="16"/>
    </row>
    <row r="199" spans="2:20" ht="12.75">
      <c r="B199" s="73">
        <v>45</v>
      </c>
      <c r="C199" s="42"/>
      <c r="D199" s="4"/>
      <c r="E199" s="4"/>
      <c r="F199" s="4"/>
      <c r="G199" s="4"/>
      <c r="H199" s="4"/>
      <c r="I199" s="45">
        <f t="shared" si="29"/>
        <v>0</v>
      </c>
      <c r="J199" s="57"/>
      <c r="K199" s="16"/>
      <c r="L199" s="16"/>
      <c r="M199" s="16"/>
      <c r="N199" s="16"/>
      <c r="O199" s="16"/>
      <c r="P199" s="16"/>
      <c r="Q199" s="16"/>
      <c r="R199" s="16"/>
      <c r="S199" s="16"/>
      <c r="T199" s="16"/>
    </row>
    <row r="200" spans="2:20" ht="12.75">
      <c r="B200" s="73">
        <v>46</v>
      </c>
      <c r="C200" s="42"/>
      <c r="D200" s="4"/>
      <c r="E200" s="4"/>
      <c r="F200" s="4"/>
      <c r="G200" s="4"/>
      <c r="H200" s="4"/>
      <c r="I200" s="45">
        <f t="shared" si="29"/>
        <v>0</v>
      </c>
      <c r="J200" s="57"/>
      <c r="K200" s="16"/>
      <c r="L200" s="16"/>
      <c r="M200" s="16"/>
      <c r="N200" s="16"/>
      <c r="O200" s="16"/>
      <c r="P200" s="16"/>
      <c r="Q200" s="16"/>
      <c r="R200" s="16"/>
      <c r="S200" s="16"/>
      <c r="T200" s="16"/>
    </row>
    <row r="201" spans="2:20" ht="12.75">
      <c r="B201" s="73">
        <v>47</v>
      </c>
      <c r="C201" s="42"/>
      <c r="D201" s="4"/>
      <c r="E201" s="4"/>
      <c r="F201" s="4"/>
      <c r="G201" s="4"/>
      <c r="H201" s="4"/>
      <c r="I201" s="45">
        <f t="shared" si="29"/>
        <v>0</v>
      </c>
      <c r="J201" s="57"/>
      <c r="K201" s="16"/>
      <c r="L201" s="16"/>
      <c r="M201" s="16"/>
      <c r="N201" s="16"/>
      <c r="O201" s="16"/>
      <c r="P201" s="16"/>
      <c r="Q201" s="16"/>
      <c r="R201" s="16"/>
      <c r="S201" s="16"/>
      <c r="T201" s="16"/>
    </row>
    <row r="202" spans="2:20" ht="12.75">
      <c r="B202" s="73">
        <v>48</v>
      </c>
      <c r="C202" s="42"/>
      <c r="D202" s="4"/>
      <c r="E202" s="4"/>
      <c r="F202" s="4"/>
      <c r="G202" s="4"/>
      <c r="H202" s="4"/>
      <c r="I202" s="45">
        <f t="shared" si="29"/>
        <v>0</v>
      </c>
      <c r="J202" s="57"/>
      <c r="K202" s="16"/>
      <c r="L202" s="16"/>
      <c r="M202" s="16"/>
      <c r="N202" s="16"/>
      <c r="O202" s="16"/>
      <c r="P202" s="16"/>
      <c r="Q202" s="16"/>
      <c r="R202" s="16"/>
      <c r="S202" s="16"/>
      <c r="T202" s="16"/>
    </row>
    <row r="203" spans="2:20" ht="12.75">
      <c r="B203" s="73">
        <v>49</v>
      </c>
      <c r="C203" s="42"/>
      <c r="D203" s="4"/>
      <c r="E203" s="4"/>
      <c r="F203" s="4"/>
      <c r="G203" s="4"/>
      <c r="H203" s="4"/>
      <c r="I203" s="45">
        <f t="shared" si="29"/>
        <v>0</v>
      </c>
      <c r="J203" s="57"/>
      <c r="K203" s="16"/>
      <c r="L203" s="16"/>
      <c r="M203" s="16"/>
      <c r="N203" s="16"/>
      <c r="O203" s="16"/>
      <c r="P203" s="16"/>
      <c r="Q203" s="16"/>
      <c r="R203" s="16"/>
      <c r="S203" s="16"/>
      <c r="T203" s="16"/>
    </row>
    <row r="204" spans="2:20" ht="12.75">
      <c r="B204" s="73">
        <v>50</v>
      </c>
      <c r="C204" s="42"/>
      <c r="D204" s="4"/>
      <c r="E204" s="4"/>
      <c r="F204" s="4"/>
      <c r="G204" s="4"/>
      <c r="H204" s="4"/>
      <c r="I204" s="45">
        <f t="shared" si="29"/>
        <v>0</v>
      </c>
      <c r="J204" s="57"/>
      <c r="K204" s="16"/>
      <c r="L204" s="16"/>
      <c r="M204" s="16"/>
      <c r="N204" s="16"/>
      <c r="O204" s="16"/>
      <c r="P204" s="16"/>
      <c r="Q204" s="16"/>
      <c r="R204" s="16"/>
      <c r="S204" s="16"/>
      <c r="T204" s="16"/>
    </row>
    <row r="205" spans="2:20" ht="12.75">
      <c r="B205" s="73">
        <v>51</v>
      </c>
      <c r="C205" s="42"/>
      <c r="D205" s="4"/>
      <c r="E205" s="4"/>
      <c r="F205" s="4"/>
      <c r="G205" s="4"/>
      <c r="H205" s="4"/>
      <c r="I205" s="45">
        <f t="shared" si="29"/>
        <v>0</v>
      </c>
      <c r="J205" s="57"/>
      <c r="K205" s="16"/>
      <c r="L205" s="16"/>
      <c r="M205" s="16"/>
      <c r="N205" s="16"/>
      <c r="O205" s="16"/>
      <c r="P205" s="16"/>
      <c r="Q205" s="16"/>
      <c r="R205" s="16"/>
      <c r="S205" s="16"/>
      <c r="T205" s="16"/>
    </row>
    <row r="206" spans="2:20" ht="13.5" thickBot="1">
      <c r="B206" s="29">
        <v>52</v>
      </c>
      <c r="C206" s="48"/>
      <c r="D206" s="5"/>
      <c r="E206" s="5"/>
      <c r="F206" s="5"/>
      <c r="G206" s="5"/>
      <c r="H206" s="5"/>
      <c r="I206" s="45">
        <f t="shared" si="29"/>
        <v>0</v>
      </c>
      <c r="J206" s="71"/>
      <c r="K206" s="16"/>
      <c r="L206" s="16"/>
      <c r="M206" s="16"/>
      <c r="N206" s="16"/>
      <c r="O206" s="16"/>
      <c r="P206" s="16"/>
      <c r="Q206" s="16"/>
      <c r="R206" s="16"/>
      <c r="S206" s="16"/>
      <c r="T206" s="16"/>
    </row>
    <row r="207" spans="2:20" ht="13.5" thickBot="1">
      <c r="B207" s="52" t="s">
        <v>4</v>
      </c>
      <c r="C207" s="50">
        <f>SUM(C155:C206)</f>
        <v>0</v>
      </c>
      <c r="D207" s="50">
        <f aca="true" t="shared" si="30" ref="D207:J207">SUM(D155:D206)</f>
        <v>0</v>
      </c>
      <c r="E207" s="50">
        <f t="shared" si="30"/>
        <v>0</v>
      </c>
      <c r="F207" s="50">
        <f t="shared" si="30"/>
        <v>0</v>
      </c>
      <c r="G207" s="50">
        <f t="shared" si="30"/>
        <v>1</v>
      </c>
      <c r="H207" s="50">
        <f t="shared" si="30"/>
        <v>0</v>
      </c>
      <c r="I207" s="50">
        <f t="shared" si="30"/>
        <v>1</v>
      </c>
      <c r="J207" s="50">
        <f t="shared" si="30"/>
        <v>0</v>
      </c>
      <c r="K207" s="16"/>
      <c r="L207" s="16"/>
      <c r="M207" s="16"/>
      <c r="N207" s="16"/>
      <c r="O207" s="16"/>
      <c r="P207" s="16"/>
      <c r="Q207" s="16"/>
      <c r="R207" s="16"/>
      <c r="S207" s="16"/>
      <c r="T207" s="16"/>
    </row>
    <row r="212" spans="2:21" s="63" customFormat="1" ht="12.75">
      <c r="B212" s="62" t="s">
        <v>45</v>
      </c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</row>
    <row r="213" spans="2:21" s="63" customFormat="1" ht="13.5" thickBot="1">
      <c r="B213" s="62"/>
      <c r="C213" s="62" t="s">
        <v>6</v>
      </c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</row>
    <row r="214" spans="2:21" ht="13.5" thickBot="1">
      <c r="B214" s="21"/>
      <c r="C214" s="30"/>
      <c r="D214" s="27" t="s">
        <v>15</v>
      </c>
      <c r="E214" s="27"/>
      <c r="F214" s="32"/>
      <c r="G214" s="27"/>
      <c r="H214" s="27"/>
      <c r="I214" s="27"/>
      <c r="J214" s="64" t="s">
        <v>46</v>
      </c>
      <c r="K214" s="15"/>
      <c r="L214" s="15"/>
      <c r="M214" s="15"/>
      <c r="N214" s="15"/>
      <c r="O214" s="54"/>
      <c r="P214" s="15"/>
      <c r="Q214" s="55"/>
      <c r="R214" s="55"/>
      <c r="S214" s="15"/>
      <c r="T214" s="15"/>
      <c r="U214" s="8"/>
    </row>
    <row r="215" spans="2:21" ht="13.5" thickBot="1">
      <c r="B215" s="29" t="s">
        <v>38</v>
      </c>
      <c r="C215" s="36" t="s">
        <v>8</v>
      </c>
      <c r="D215" s="37" t="s">
        <v>9</v>
      </c>
      <c r="E215" s="37" t="s">
        <v>10</v>
      </c>
      <c r="F215" s="37" t="s">
        <v>11</v>
      </c>
      <c r="G215" s="37" t="s">
        <v>12</v>
      </c>
      <c r="H215" s="37" t="s">
        <v>13</v>
      </c>
      <c r="I215" s="26" t="s">
        <v>14</v>
      </c>
      <c r="J215" s="56" t="s">
        <v>47</v>
      </c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8"/>
    </row>
    <row r="216" spans="2:20" ht="12.75">
      <c r="B216" s="72" t="s">
        <v>34</v>
      </c>
      <c r="C216" s="39">
        <f>SUM(C155:C167)</f>
        <v>0</v>
      </c>
      <c r="D216" s="39">
        <f aca="true" t="shared" si="31" ref="D216:J216">SUM(D155:D167)</f>
        <v>0</v>
      </c>
      <c r="E216" s="39">
        <f t="shared" si="31"/>
        <v>0</v>
      </c>
      <c r="F216" s="39">
        <f t="shared" si="31"/>
        <v>0</v>
      </c>
      <c r="G216" s="39">
        <f t="shared" si="31"/>
        <v>1</v>
      </c>
      <c r="H216" s="39">
        <f t="shared" si="31"/>
        <v>0</v>
      </c>
      <c r="I216" s="39">
        <f t="shared" si="31"/>
        <v>1</v>
      </c>
      <c r="J216" s="39">
        <f t="shared" si="31"/>
        <v>0</v>
      </c>
      <c r="K216" s="16"/>
      <c r="L216" s="16"/>
      <c r="M216" s="16"/>
      <c r="N216" s="16"/>
      <c r="O216" s="16"/>
      <c r="P216" s="16"/>
      <c r="Q216" s="16"/>
      <c r="R216" s="16"/>
      <c r="S216" s="16"/>
      <c r="T216" s="16"/>
    </row>
    <row r="217" spans="2:20" ht="12.75">
      <c r="B217" s="73" t="s">
        <v>35</v>
      </c>
      <c r="C217" s="42">
        <f>SUM(C168:C180)</f>
        <v>0</v>
      </c>
      <c r="D217" s="42">
        <f aca="true" t="shared" si="32" ref="D217:J217">SUM(D168:D180)</f>
        <v>0</v>
      </c>
      <c r="E217" s="42">
        <f t="shared" si="32"/>
        <v>0</v>
      </c>
      <c r="F217" s="42">
        <f t="shared" si="32"/>
        <v>0</v>
      </c>
      <c r="G217" s="42">
        <f t="shared" si="32"/>
        <v>0</v>
      </c>
      <c r="H217" s="42">
        <f t="shared" si="32"/>
        <v>0</v>
      </c>
      <c r="I217" s="42">
        <f t="shared" si="32"/>
        <v>0</v>
      </c>
      <c r="J217" s="42">
        <f t="shared" si="32"/>
        <v>0</v>
      </c>
      <c r="K217" s="16"/>
      <c r="L217" s="16"/>
      <c r="M217" s="16"/>
      <c r="N217" s="16"/>
      <c r="O217" s="16"/>
      <c r="P217" s="16"/>
      <c r="Q217" s="16"/>
      <c r="R217" s="16"/>
      <c r="S217" s="16"/>
      <c r="T217" s="16"/>
    </row>
    <row r="218" spans="2:20" ht="12.75">
      <c r="B218" s="73" t="s">
        <v>36</v>
      </c>
      <c r="C218" s="42">
        <f>SUM(C181:C193)</f>
        <v>0</v>
      </c>
      <c r="D218" s="42">
        <f aca="true" t="shared" si="33" ref="D218:J218">SUM(D181:D193)</f>
        <v>0</v>
      </c>
      <c r="E218" s="42">
        <f t="shared" si="33"/>
        <v>0</v>
      </c>
      <c r="F218" s="42">
        <f t="shared" si="33"/>
        <v>0</v>
      </c>
      <c r="G218" s="42">
        <f t="shared" si="33"/>
        <v>0</v>
      </c>
      <c r="H218" s="42">
        <f t="shared" si="33"/>
        <v>0</v>
      </c>
      <c r="I218" s="42">
        <f t="shared" si="33"/>
        <v>0</v>
      </c>
      <c r="J218" s="42">
        <f t="shared" si="33"/>
        <v>0</v>
      </c>
      <c r="K218" s="16"/>
      <c r="L218" s="16"/>
      <c r="M218" s="16"/>
      <c r="N218" s="16"/>
      <c r="O218" s="16"/>
      <c r="P218" s="16"/>
      <c r="Q218" s="16"/>
      <c r="R218" s="16"/>
      <c r="S218" s="16"/>
      <c r="T218" s="16"/>
    </row>
    <row r="219" spans="2:20" ht="13.5" thickBot="1">
      <c r="B219" s="29" t="s">
        <v>37</v>
      </c>
      <c r="C219" s="48">
        <f>SUM(C194:C206)</f>
        <v>0</v>
      </c>
      <c r="D219" s="48">
        <f aca="true" t="shared" si="34" ref="D219:J219">SUM(D194:D206)</f>
        <v>0</v>
      </c>
      <c r="E219" s="48">
        <f t="shared" si="34"/>
        <v>0</v>
      </c>
      <c r="F219" s="48">
        <f t="shared" si="34"/>
        <v>0</v>
      </c>
      <c r="G219" s="48">
        <f t="shared" si="34"/>
        <v>0</v>
      </c>
      <c r="H219" s="48">
        <f t="shared" si="34"/>
        <v>0</v>
      </c>
      <c r="I219" s="48">
        <f t="shared" si="34"/>
        <v>0</v>
      </c>
      <c r="J219" s="48">
        <f t="shared" si="34"/>
        <v>0</v>
      </c>
      <c r="K219" s="16"/>
      <c r="L219" s="16"/>
      <c r="M219" s="16"/>
      <c r="N219" s="16"/>
      <c r="O219" s="16"/>
      <c r="P219" s="16"/>
      <c r="Q219" s="16"/>
      <c r="R219" s="16"/>
      <c r="S219" s="16"/>
      <c r="T219" s="16"/>
    </row>
    <row r="220" spans="2:20" ht="13.5" thickBot="1">
      <c r="B220" s="52" t="s">
        <v>4</v>
      </c>
      <c r="C220" s="53">
        <f>SUM(C216:C219)</f>
        <v>0</v>
      </c>
      <c r="D220" s="53">
        <f aca="true" t="shared" si="35" ref="D220:J220">SUM(D216:D219)</f>
        <v>0</v>
      </c>
      <c r="E220" s="53">
        <f t="shared" si="35"/>
        <v>0</v>
      </c>
      <c r="F220" s="53">
        <f t="shared" si="35"/>
        <v>0</v>
      </c>
      <c r="G220" s="53">
        <f t="shared" si="35"/>
        <v>1</v>
      </c>
      <c r="H220" s="53">
        <f t="shared" si="35"/>
        <v>0</v>
      </c>
      <c r="I220" s="53">
        <f t="shared" si="35"/>
        <v>1</v>
      </c>
      <c r="J220" s="53">
        <f t="shared" si="35"/>
        <v>0</v>
      </c>
      <c r="K220" s="16"/>
      <c r="L220" s="16"/>
      <c r="M220" s="16"/>
      <c r="N220" s="16"/>
      <c r="O220" s="16"/>
      <c r="P220" s="16"/>
      <c r="Q220" s="16"/>
      <c r="R220" s="16"/>
      <c r="S220" s="16"/>
      <c r="T220" s="16"/>
    </row>
    <row r="227" s="16" customFormat="1" ht="12.75"/>
    <row r="228" s="15" customFormat="1" ht="12.75"/>
    <row r="229" s="16" customFormat="1" ht="12.75">
      <c r="G229" s="15"/>
    </row>
    <row r="230" s="15" customFormat="1" ht="12.75"/>
    <row r="231" spans="3:28" s="15" customFormat="1" ht="12.75"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</row>
    <row r="232" spans="2:54" s="16" customFormat="1" ht="12.75">
      <c r="B232" s="67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</row>
    <row r="233" spans="2:54" s="16" customFormat="1" ht="12.75">
      <c r="B233" s="58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</row>
    <row r="234" spans="2:54" s="16" customFormat="1" ht="12.75">
      <c r="B234" s="58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</row>
    <row r="235" spans="2:54" s="16" customFormat="1" ht="12.75">
      <c r="B235" s="58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</row>
    <row r="236" spans="2:54" s="16" customFormat="1" ht="12.75">
      <c r="B236" s="58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</row>
    <row r="237" spans="2:54" s="16" customFormat="1" ht="12.75">
      <c r="B237" s="58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</row>
    <row r="238" spans="2:54" s="16" customFormat="1" ht="12.75">
      <c r="B238" s="58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</row>
    <row r="239" spans="2:54" s="16" customFormat="1" ht="12.75">
      <c r="B239" s="58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</row>
    <row r="240" spans="2:54" s="16" customFormat="1" ht="12.75">
      <c r="B240" s="58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</row>
    <row r="241" spans="2:54" s="16" customFormat="1" ht="12.75">
      <c r="B241" s="58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</row>
    <row r="242" spans="2:54" s="16" customFormat="1" ht="12.75">
      <c r="B242" s="58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</row>
    <row r="243" spans="2:54" s="16" customFormat="1" ht="12.75">
      <c r="B243" s="58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</row>
    <row r="244" spans="2:54" s="16" customFormat="1" ht="12.75">
      <c r="B244" s="58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</row>
    <row r="245" spans="2:54" s="16" customFormat="1" ht="12.75">
      <c r="B245" s="58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</row>
    <row r="246" spans="2:54" s="16" customFormat="1" ht="12.75">
      <c r="B246" s="58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</row>
    <row r="247" spans="2:54" s="16" customFormat="1" ht="12.75">
      <c r="B247" s="58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</row>
    <row r="248" spans="2:54" s="16" customFormat="1" ht="12.75">
      <c r="B248" s="58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</row>
    <row r="249" spans="2:54" s="16" customFormat="1" ht="12.75">
      <c r="B249" s="58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</row>
    <row r="250" spans="2:54" s="16" customFormat="1" ht="12.75">
      <c r="B250" s="58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</row>
    <row r="251" spans="2:54" s="16" customFormat="1" ht="12.75">
      <c r="B251" s="58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</row>
    <row r="252" spans="2:54" s="16" customFormat="1" ht="12.75">
      <c r="B252" s="58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</row>
    <row r="253" s="16" customFormat="1" ht="12.75"/>
    <row r="254" s="16" customFormat="1" ht="12.75"/>
    <row r="255" spans="2:19" s="16" customFormat="1" ht="12.75">
      <c r="B255" s="7"/>
      <c r="C255" s="65"/>
      <c r="S255" s="65"/>
    </row>
    <row r="256" s="16" customFormat="1" ht="12.75"/>
    <row r="257" s="15" customFormat="1" ht="12.75">
      <c r="S257" s="66"/>
    </row>
    <row r="258" s="16" customFormat="1" ht="12.75"/>
    <row r="259" s="16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2007-06-06T17:51:45Z</dcterms:modified>
  <cp:category/>
  <cp:version/>
  <cp:contentType/>
  <cp:contentStatus/>
</cp:coreProperties>
</file>