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RS XVIII" sheetId="1" r:id="rId1"/>
    <sheet name="Casos SE" sheetId="2" r:id="rId2"/>
    <sheet name="Sangue SE" sheetId="3" r:id="rId3"/>
    <sheet name="FET trim" sheetId="4" r:id="rId4"/>
    <sheet name="%FET" sheetId="5" r:id="rId5"/>
    <sheet name="Plano" sheetId="6" r:id="rId6"/>
    <sheet name="%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Munic 4" sheetId="13" r:id="rId13"/>
    <sheet name="Munic 5" sheetId="14" r:id="rId14"/>
    <sheet name="Munic 6" sheetId="15" r:id="rId15"/>
  </sheets>
  <definedNames/>
  <calcPr fullCalcOnLoad="1"/>
</workbook>
</file>

<file path=xl/sharedStrings.xml><?xml version="1.0" encoding="utf-8"?>
<sst xmlns="http://schemas.openxmlformats.org/spreadsheetml/2006/main" count="216" uniqueCount="92">
  <si>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</si>
  <si>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</si>
  <si>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</si>
  <si>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</si>
  <si>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</si>
  <si>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</si>
  <si>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</si>
  <si>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</si>
  <si>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</si>
  <si>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</si>
  <si>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</si>
  <si>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</si>
  <si>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</si>
  <si>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</si>
  <si>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</si>
  <si>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</si>
  <si>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</si>
  <si>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</si>
  <si>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</si>
  <si>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</si>
  <si>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</si>
  <si>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</si>
  <si>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</si>
  <si>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</si>
  <si>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</si>
  <si>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</si>
  <si>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</si>
  <si>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</si>
  <si>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</si>
  <si>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</si>
  <si>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</si>
  <si>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</si>
  <si>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</si>
  <si>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</si>
  <si>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</si>
  <si>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</si>
  <si>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</si>
  <si>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</si>
  <si>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</si>
  <si>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</si>
  <si>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</si>
  <si>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</si>
  <si>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</si>
  <si>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</si>
  <si>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</si>
  <si>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</si>
  <si>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</si>
  <si>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</si>
  <si>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</si>
  <si>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</si>
  <si>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</si>
  <si>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</si>
  <si>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</si>
  <si>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</si>
  <si>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</si>
  <si>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</si>
  <si>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</si>
  <si>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</si>
  <si>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</si>
  <si>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XVIII  Ribeirão Preto</t>
  </si>
  <si>
    <t>Altinópolis</t>
  </si>
  <si>
    <t>Barrinha</t>
  </si>
  <si>
    <t>Batatais</t>
  </si>
  <si>
    <t>Brodósqui</t>
  </si>
  <si>
    <t>Cajuru</t>
  </si>
  <si>
    <t>Cássia dos Coqueiros</t>
  </si>
  <si>
    <t>Cravinhos</t>
  </si>
  <si>
    <t>Dumont</t>
  </si>
  <si>
    <t>Guariba</t>
  </si>
  <si>
    <t>Guatapará</t>
  </si>
  <si>
    <t>Jaboticabal</t>
  </si>
  <si>
    <t>Jardinópolis</t>
  </si>
  <si>
    <t>Luís Antônio</t>
  </si>
  <si>
    <t>Monte Alto</t>
  </si>
  <si>
    <t>Pitangueiras</t>
  </si>
  <si>
    <t>Pontal</t>
  </si>
  <si>
    <t>Pradópolis</t>
  </si>
  <si>
    <t>Ribeirão Preto</t>
  </si>
  <si>
    <t>Santa Cruz da Esperança</t>
  </si>
  <si>
    <t>Santa Rosa de Viterbo</t>
  </si>
  <si>
    <t>Santo Antônio da Alegria</t>
  </si>
  <si>
    <t>São Simão</t>
  </si>
  <si>
    <t>Serra Azul</t>
  </si>
  <si>
    <t>Serrana</t>
  </si>
  <si>
    <t>Sertãozinho</t>
  </si>
  <si>
    <t>MDDA da DIR : XVIII</t>
  </si>
  <si>
    <t xml:space="preserve"> </t>
  </si>
  <si>
    <t>Fonte: Divisão de Doenças de Transmissão Hídrica e Alimentar - CVE/SES-SP e DIR-XVIII</t>
  </si>
  <si>
    <t>ANO : 2005</t>
  </si>
  <si>
    <t>ANO 2006</t>
  </si>
  <si>
    <t>MDDA DIR XVIII Ribeirão Preto</t>
  </si>
  <si>
    <t>Em vermelho = municípios que não enviaram dados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</si>
</sst>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Fill="1" applyAlignment="1">
      <alignment/>
    </xf>
    <xf numFmtId="170" fontId="0" fillId="0" borderId="3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semana epidemiológica,
 DIR XVIII, Ribeirão Preto,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'DRS XVIII'!$A$38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XVIII'!$B$38:$BA$38</c:f>
              <c:numCache>
                <c:ptCount val="52"/>
                <c:pt idx="0">
                  <c:v>269</c:v>
                </c:pt>
                <c:pt idx="1">
                  <c:v>302</c:v>
                </c:pt>
                <c:pt idx="2">
                  <c:v>230</c:v>
                </c:pt>
                <c:pt idx="3">
                  <c:v>291</c:v>
                </c:pt>
                <c:pt idx="4">
                  <c:v>259</c:v>
                </c:pt>
                <c:pt idx="5">
                  <c:v>317</c:v>
                </c:pt>
                <c:pt idx="6">
                  <c:v>282</c:v>
                </c:pt>
                <c:pt idx="7">
                  <c:v>271</c:v>
                </c:pt>
                <c:pt idx="8">
                  <c:v>348</c:v>
                </c:pt>
                <c:pt idx="9">
                  <c:v>457</c:v>
                </c:pt>
                <c:pt idx="10">
                  <c:v>380</c:v>
                </c:pt>
                <c:pt idx="11">
                  <c:v>372</c:v>
                </c:pt>
                <c:pt idx="12">
                  <c:v>357</c:v>
                </c:pt>
                <c:pt idx="13">
                  <c:v>480</c:v>
                </c:pt>
                <c:pt idx="14">
                  <c:v>466</c:v>
                </c:pt>
                <c:pt idx="15">
                  <c:v>491</c:v>
                </c:pt>
                <c:pt idx="16">
                  <c:v>523</c:v>
                </c:pt>
                <c:pt idx="17">
                  <c:v>384</c:v>
                </c:pt>
                <c:pt idx="18">
                  <c:v>368</c:v>
                </c:pt>
                <c:pt idx="19">
                  <c:v>439</c:v>
                </c:pt>
                <c:pt idx="20">
                  <c:v>397</c:v>
                </c:pt>
                <c:pt idx="21">
                  <c:v>409</c:v>
                </c:pt>
                <c:pt idx="22">
                  <c:v>393</c:v>
                </c:pt>
                <c:pt idx="23">
                  <c:v>329</c:v>
                </c:pt>
                <c:pt idx="24">
                  <c:v>431</c:v>
                </c:pt>
                <c:pt idx="25">
                  <c:v>456</c:v>
                </c:pt>
                <c:pt idx="26">
                  <c:v>536</c:v>
                </c:pt>
                <c:pt idx="27">
                  <c:v>544</c:v>
                </c:pt>
                <c:pt idx="28">
                  <c:v>549</c:v>
                </c:pt>
                <c:pt idx="29">
                  <c:v>600</c:v>
                </c:pt>
                <c:pt idx="30">
                  <c:v>599</c:v>
                </c:pt>
                <c:pt idx="31">
                  <c:v>721</c:v>
                </c:pt>
                <c:pt idx="32">
                  <c:v>774</c:v>
                </c:pt>
                <c:pt idx="33">
                  <c:v>814</c:v>
                </c:pt>
                <c:pt idx="34">
                  <c:v>809</c:v>
                </c:pt>
                <c:pt idx="35">
                  <c:v>613</c:v>
                </c:pt>
                <c:pt idx="36">
                  <c:v>793</c:v>
                </c:pt>
                <c:pt idx="37">
                  <c:v>704</c:v>
                </c:pt>
                <c:pt idx="38">
                  <c:v>504</c:v>
                </c:pt>
                <c:pt idx="39">
                  <c:v>399</c:v>
                </c:pt>
                <c:pt idx="40">
                  <c:v>329</c:v>
                </c:pt>
                <c:pt idx="41">
                  <c:v>295</c:v>
                </c:pt>
                <c:pt idx="42">
                  <c:v>278</c:v>
                </c:pt>
                <c:pt idx="43">
                  <c:v>255</c:v>
                </c:pt>
                <c:pt idx="44">
                  <c:v>321</c:v>
                </c:pt>
                <c:pt idx="45">
                  <c:v>246</c:v>
                </c:pt>
                <c:pt idx="46">
                  <c:v>289</c:v>
                </c:pt>
                <c:pt idx="47">
                  <c:v>269</c:v>
                </c:pt>
                <c:pt idx="48">
                  <c:v>261</c:v>
                </c:pt>
                <c:pt idx="49">
                  <c:v>268</c:v>
                </c:pt>
                <c:pt idx="50">
                  <c:v>350</c:v>
                </c:pt>
                <c:pt idx="51">
                  <c:v>256</c:v>
                </c:pt>
              </c:numCache>
            </c:numRef>
          </c:val>
          <c:smooth val="0"/>
        </c:ser>
        <c:axId val="63242353"/>
        <c:axId val="32310266"/>
      </c:lineChart>
      <c:catAx>
        <c:axId val="6324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4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777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XVIII'!$A$17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XVIII'!$B$17:$BA$17</c:f>
              <c:numCache>
                <c:ptCount val="5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25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15</c:v>
                </c:pt>
                <c:pt idx="10">
                  <c:v>11</c:v>
                </c:pt>
                <c:pt idx="11">
                  <c:v>26</c:v>
                </c:pt>
                <c:pt idx="12">
                  <c:v>24</c:v>
                </c:pt>
                <c:pt idx="13">
                  <c:v>20</c:v>
                </c:pt>
                <c:pt idx="14">
                  <c:v>19</c:v>
                </c:pt>
                <c:pt idx="15">
                  <c:v>11</c:v>
                </c:pt>
                <c:pt idx="16">
                  <c:v>18</c:v>
                </c:pt>
                <c:pt idx="17">
                  <c:v>32</c:v>
                </c:pt>
                <c:pt idx="18">
                  <c:v>23</c:v>
                </c:pt>
                <c:pt idx="19">
                  <c:v>22</c:v>
                </c:pt>
                <c:pt idx="20">
                  <c:v>16</c:v>
                </c:pt>
                <c:pt idx="21">
                  <c:v>11</c:v>
                </c:pt>
                <c:pt idx="22">
                  <c:v>27</c:v>
                </c:pt>
                <c:pt idx="23">
                  <c:v>6</c:v>
                </c:pt>
                <c:pt idx="24">
                  <c:v>22</c:v>
                </c:pt>
                <c:pt idx="25">
                  <c:v>23</c:v>
                </c:pt>
                <c:pt idx="26">
                  <c:v>32</c:v>
                </c:pt>
                <c:pt idx="27">
                  <c:v>29</c:v>
                </c:pt>
                <c:pt idx="28">
                  <c:v>30</c:v>
                </c:pt>
                <c:pt idx="29">
                  <c:v>44</c:v>
                </c:pt>
                <c:pt idx="30">
                  <c:v>33</c:v>
                </c:pt>
                <c:pt idx="31">
                  <c:v>32</c:v>
                </c:pt>
                <c:pt idx="32">
                  <c:v>30</c:v>
                </c:pt>
                <c:pt idx="33">
                  <c:v>48</c:v>
                </c:pt>
                <c:pt idx="34">
                  <c:v>40</c:v>
                </c:pt>
                <c:pt idx="35">
                  <c:v>55</c:v>
                </c:pt>
                <c:pt idx="36">
                  <c:v>105</c:v>
                </c:pt>
                <c:pt idx="37">
                  <c:v>83</c:v>
                </c:pt>
                <c:pt idx="38">
                  <c:v>49</c:v>
                </c:pt>
                <c:pt idx="39">
                  <c:v>38</c:v>
                </c:pt>
                <c:pt idx="40">
                  <c:v>30</c:v>
                </c:pt>
                <c:pt idx="41">
                  <c:v>29</c:v>
                </c:pt>
                <c:pt idx="42">
                  <c:v>29</c:v>
                </c:pt>
                <c:pt idx="43">
                  <c:v>28</c:v>
                </c:pt>
                <c:pt idx="44">
                  <c:v>26</c:v>
                </c:pt>
                <c:pt idx="45">
                  <c:v>25</c:v>
                </c:pt>
                <c:pt idx="46">
                  <c:v>15</c:v>
                </c:pt>
                <c:pt idx="47">
                  <c:v>32</c:v>
                </c:pt>
                <c:pt idx="48">
                  <c:v>33</c:v>
                </c:pt>
                <c:pt idx="49">
                  <c:v>9</c:v>
                </c:pt>
                <c:pt idx="50">
                  <c:v>45</c:v>
                </c:pt>
                <c:pt idx="51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XVIII'!$A$18</c:f>
              <c:strCache>
                <c:ptCount val="1"/>
                <c:pt idx="0">
                  <c:v>Cássia dos Coqueiros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XVIII'!$B$18:$BA$18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7</c:v>
                </c:pt>
                <c:pt idx="21">
                  <c:v>12</c:v>
                </c:pt>
                <c:pt idx="22">
                  <c:v>15</c:v>
                </c:pt>
                <c:pt idx="23">
                  <c:v>1</c:v>
                </c:pt>
                <c:pt idx="24">
                  <c:v>4</c:v>
                </c:pt>
                <c:pt idx="25">
                  <c:v>8</c:v>
                </c:pt>
                <c:pt idx="26">
                  <c:v>11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18</c:v>
                </c:pt>
                <c:pt idx="36">
                  <c:v>21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7</c:v>
                </c:pt>
                <c:pt idx="49">
                  <c:v>10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XVIII'!$A$19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XVIII'!$B$19:$BA$19</c:f>
              <c:numCache>
                <c:ptCount val="52"/>
                <c:pt idx="0">
                  <c:v>3</c:v>
                </c:pt>
                <c:pt idx="1">
                  <c:v>15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10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10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7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XVIII'!$A$20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XVIII'!$B$20:$BA$20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11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10</c:v>
                </c:pt>
                <c:pt idx="11">
                  <c:v>2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15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14</c:v>
                </c:pt>
                <c:pt idx="27">
                  <c:v>16</c:v>
                </c:pt>
                <c:pt idx="28">
                  <c:v>10</c:v>
                </c:pt>
                <c:pt idx="29">
                  <c:v>4</c:v>
                </c:pt>
                <c:pt idx="30">
                  <c:v>11</c:v>
                </c:pt>
                <c:pt idx="31">
                  <c:v>18</c:v>
                </c:pt>
                <c:pt idx="32">
                  <c:v>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1</c:v>
                </c:pt>
                <c:pt idx="40">
                  <c:v>6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axId val="44038939"/>
        <c:axId val="60806132"/>
      </c:lineChart>
      <c:cat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389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"/>
          <c:y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837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XVIII'!$A$21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XVIII'!$B$21:$BA$21</c:f>
              <c:numCache>
                <c:ptCount val="52"/>
                <c:pt idx="0">
                  <c:v>25</c:v>
                </c:pt>
                <c:pt idx="1">
                  <c:v>22</c:v>
                </c:pt>
                <c:pt idx="2">
                  <c:v>24</c:v>
                </c:pt>
                <c:pt idx="3">
                  <c:v>19</c:v>
                </c:pt>
                <c:pt idx="4">
                  <c:v>0</c:v>
                </c:pt>
                <c:pt idx="5">
                  <c:v>13</c:v>
                </c:pt>
                <c:pt idx="6">
                  <c:v>23</c:v>
                </c:pt>
                <c:pt idx="7">
                  <c:v>14</c:v>
                </c:pt>
                <c:pt idx="8">
                  <c:v>24</c:v>
                </c:pt>
                <c:pt idx="9">
                  <c:v>26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21</c:v>
                </c:pt>
                <c:pt idx="14">
                  <c:v>35</c:v>
                </c:pt>
                <c:pt idx="15">
                  <c:v>23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9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40</c:v>
                </c:pt>
                <c:pt idx="24">
                  <c:v>29</c:v>
                </c:pt>
                <c:pt idx="25">
                  <c:v>17</c:v>
                </c:pt>
                <c:pt idx="26">
                  <c:v>41</c:v>
                </c:pt>
                <c:pt idx="27">
                  <c:v>43</c:v>
                </c:pt>
                <c:pt idx="28">
                  <c:v>35</c:v>
                </c:pt>
                <c:pt idx="29">
                  <c:v>62</c:v>
                </c:pt>
                <c:pt idx="30">
                  <c:v>34</c:v>
                </c:pt>
                <c:pt idx="31">
                  <c:v>33</c:v>
                </c:pt>
                <c:pt idx="32">
                  <c:v>41</c:v>
                </c:pt>
                <c:pt idx="33">
                  <c:v>62</c:v>
                </c:pt>
                <c:pt idx="34">
                  <c:v>70</c:v>
                </c:pt>
                <c:pt idx="35">
                  <c:v>44</c:v>
                </c:pt>
                <c:pt idx="36">
                  <c:v>42</c:v>
                </c:pt>
                <c:pt idx="37">
                  <c:v>35</c:v>
                </c:pt>
                <c:pt idx="38">
                  <c:v>21</c:v>
                </c:pt>
                <c:pt idx="39">
                  <c:v>20</c:v>
                </c:pt>
                <c:pt idx="40">
                  <c:v>18</c:v>
                </c:pt>
                <c:pt idx="41">
                  <c:v>13</c:v>
                </c:pt>
                <c:pt idx="42">
                  <c:v>29</c:v>
                </c:pt>
                <c:pt idx="43">
                  <c:v>20</c:v>
                </c:pt>
                <c:pt idx="44">
                  <c:v>20</c:v>
                </c:pt>
                <c:pt idx="45">
                  <c:v>7</c:v>
                </c:pt>
                <c:pt idx="46">
                  <c:v>11</c:v>
                </c:pt>
                <c:pt idx="47">
                  <c:v>19</c:v>
                </c:pt>
                <c:pt idx="48">
                  <c:v>23</c:v>
                </c:pt>
                <c:pt idx="49">
                  <c:v>19</c:v>
                </c:pt>
                <c:pt idx="50">
                  <c:v>21</c:v>
                </c:pt>
                <c:pt idx="51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XVIII'!$A$22</c:f>
              <c:strCache>
                <c:ptCount val="1"/>
                <c:pt idx="0">
                  <c:v>Guatapará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XVIII'!$A$23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XVIII'!$B$23:$BA$23</c:f>
              <c:numCache>
                <c:ptCount val="52"/>
                <c:pt idx="0">
                  <c:v>72</c:v>
                </c:pt>
                <c:pt idx="1">
                  <c:v>58</c:v>
                </c:pt>
                <c:pt idx="2">
                  <c:v>58</c:v>
                </c:pt>
                <c:pt idx="3">
                  <c:v>75</c:v>
                </c:pt>
                <c:pt idx="4">
                  <c:v>58</c:v>
                </c:pt>
                <c:pt idx="5">
                  <c:v>66</c:v>
                </c:pt>
                <c:pt idx="6">
                  <c:v>73</c:v>
                </c:pt>
                <c:pt idx="7">
                  <c:v>55</c:v>
                </c:pt>
                <c:pt idx="8">
                  <c:v>61</c:v>
                </c:pt>
                <c:pt idx="9">
                  <c:v>58</c:v>
                </c:pt>
                <c:pt idx="10">
                  <c:v>53</c:v>
                </c:pt>
                <c:pt idx="11">
                  <c:v>56</c:v>
                </c:pt>
                <c:pt idx="12">
                  <c:v>85</c:v>
                </c:pt>
                <c:pt idx="13">
                  <c:v>78</c:v>
                </c:pt>
                <c:pt idx="14">
                  <c:v>83</c:v>
                </c:pt>
                <c:pt idx="15">
                  <c:v>123</c:v>
                </c:pt>
                <c:pt idx="16">
                  <c:v>123</c:v>
                </c:pt>
                <c:pt idx="17">
                  <c:v>84</c:v>
                </c:pt>
                <c:pt idx="18">
                  <c:v>85</c:v>
                </c:pt>
                <c:pt idx="19">
                  <c:v>95</c:v>
                </c:pt>
                <c:pt idx="20">
                  <c:v>71</c:v>
                </c:pt>
                <c:pt idx="21">
                  <c:v>99</c:v>
                </c:pt>
                <c:pt idx="22">
                  <c:v>64</c:v>
                </c:pt>
                <c:pt idx="23">
                  <c:v>49</c:v>
                </c:pt>
                <c:pt idx="24">
                  <c:v>61</c:v>
                </c:pt>
                <c:pt idx="25">
                  <c:v>48</c:v>
                </c:pt>
                <c:pt idx="26">
                  <c:v>39</c:v>
                </c:pt>
                <c:pt idx="27">
                  <c:v>61</c:v>
                </c:pt>
                <c:pt idx="28">
                  <c:v>80</c:v>
                </c:pt>
                <c:pt idx="29">
                  <c:v>43</c:v>
                </c:pt>
                <c:pt idx="30">
                  <c:v>52</c:v>
                </c:pt>
                <c:pt idx="31">
                  <c:v>74</c:v>
                </c:pt>
                <c:pt idx="32">
                  <c:v>65</c:v>
                </c:pt>
                <c:pt idx="33">
                  <c:v>69</c:v>
                </c:pt>
                <c:pt idx="34">
                  <c:v>110</c:v>
                </c:pt>
                <c:pt idx="35">
                  <c:v>121</c:v>
                </c:pt>
                <c:pt idx="36">
                  <c:v>197</c:v>
                </c:pt>
                <c:pt idx="37">
                  <c:v>108</c:v>
                </c:pt>
                <c:pt idx="38">
                  <c:v>64</c:v>
                </c:pt>
                <c:pt idx="39">
                  <c:v>66</c:v>
                </c:pt>
                <c:pt idx="40">
                  <c:v>51</c:v>
                </c:pt>
                <c:pt idx="41">
                  <c:v>51</c:v>
                </c:pt>
                <c:pt idx="42">
                  <c:v>60</c:v>
                </c:pt>
                <c:pt idx="43">
                  <c:v>68</c:v>
                </c:pt>
                <c:pt idx="44">
                  <c:v>59</c:v>
                </c:pt>
                <c:pt idx="45">
                  <c:v>47</c:v>
                </c:pt>
                <c:pt idx="46">
                  <c:v>68</c:v>
                </c:pt>
                <c:pt idx="47">
                  <c:v>42</c:v>
                </c:pt>
                <c:pt idx="48">
                  <c:v>43</c:v>
                </c:pt>
                <c:pt idx="49">
                  <c:v>28</c:v>
                </c:pt>
                <c:pt idx="50">
                  <c:v>77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XVIII'!$A$24</c:f>
              <c:strCache>
                <c:ptCount val="1"/>
                <c:pt idx="0">
                  <c:v>Jardinópolis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XVIII'!$B$24:$BA$24</c:f>
              <c:numCache>
                <c:ptCount val="52"/>
                <c:pt idx="0">
                  <c:v>37</c:v>
                </c:pt>
                <c:pt idx="1">
                  <c:v>52</c:v>
                </c:pt>
                <c:pt idx="2">
                  <c:v>25</c:v>
                </c:pt>
                <c:pt idx="3">
                  <c:v>28</c:v>
                </c:pt>
                <c:pt idx="4">
                  <c:v>18</c:v>
                </c:pt>
                <c:pt idx="5">
                  <c:v>45</c:v>
                </c:pt>
                <c:pt idx="6">
                  <c:v>32</c:v>
                </c:pt>
                <c:pt idx="7">
                  <c:v>49</c:v>
                </c:pt>
                <c:pt idx="8">
                  <c:v>91</c:v>
                </c:pt>
                <c:pt idx="9">
                  <c:v>181</c:v>
                </c:pt>
                <c:pt idx="10">
                  <c:v>98</c:v>
                </c:pt>
                <c:pt idx="11">
                  <c:v>97</c:v>
                </c:pt>
                <c:pt idx="12">
                  <c:v>65</c:v>
                </c:pt>
                <c:pt idx="13">
                  <c:v>75</c:v>
                </c:pt>
                <c:pt idx="14">
                  <c:v>51</c:v>
                </c:pt>
                <c:pt idx="15">
                  <c:v>44</c:v>
                </c:pt>
                <c:pt idx="16">
                  <c:v>53</c:v>
                </c:pt>
                <c:pt idx="17">
                  <c:v>27</c:v>
                </c:pt>
                <c:pt idx="18">
                  <c:v>42</c:v>
                </c:pt>
                <c:pt idx="19">
                  <c:v>30</c:v>
                </c:pt>
                <c:pt idx="20">
                  <c:v>41</c:v>
                </c:pt>
                <c:pt idx="21">
                  <c:v>31</c:v>
                </c:pt>
                <c:pt idx="22">
                  <c:v>43</c:v>
                </c:pt>
                <c:pt idx="23">
                  <c:v>51</c:v>
                </c:pt>
                <c:pt idx="24">
                  <c:v>27</c:v>
                </c:pt>
                <c:pt idx="25">
                  <c:v>17</c:v>
                </c:pt>
                <c:pt idx="26">
                  <c:v>29</c:v>
                </c:pt>
                <c:pt idx="27">
                  <c:v>46</c:v>
                </c:pt>
                <c:pt idx="28">
                  <c:v>42</c:v>
                </c:pt>
                <c:pt idx="29">
                  <c:v>39</c:v>
                </c:pt>
                <c:pt idx="30">
                  <c:v>115</c:v>
                </c:pt>
                <c:pt idx="31">
                  <c:v>104</c:v>
                </c:pt>
                <c:pt idx="32">
                  <c:v>135</c:v>
                </c:pt>
                <c:pt idx="33">
                  <c:v>112</c:v>
                </c:pt>
                <c:pt idx="34">
                  <c:v>96</c:v>
                </c:pt>
                <c:pt idx="35">
                  <c:v>42</c:v>
                </c:pt>
                <c:pt idx="36">
                  <c:v>0</c:v>
                </c:pt>
                <c:pt idx="37">
                  <c:v>49</c:v>
                </c:pt>
                <c:pt idx="38">
                  <c:v>36</c:v>
                </c:pt>
                <c:pt idx="39">
                  <c:v>22</c:v>
                </c:pt>
                <c:pt idx="40">
                  <c:v>20</c:v>
                </c:pt>
                <c:pt idx="41">
                  <c:v>14</c:v>
                </c:pt>
                <c:pt idx="42">
                  <c:v>27</c:v>
                </c:pt>
                <c:pt idx="43">
                  <c:v>29</c:v>
                </c:pt>
                <c:pt idx="44">
                  <c:v>46</c:v>
                </c:pt>
                <c:pt idx="45">
                  <c:v>29</c:v>
                </c:pt>
                <c:pt idx="46">
                  <c:v>32</c:v>
                </c:pt>
                <c:pt idx="47">
                  <c:v>32</c:v>
                </c:pt>
                <c:pt idx="48">
                  <c:v>28</c:v>
                </c:pt>
                <c:pt idx="49">
                  <c:v>26</c:v>
                </c:pt>
                <c:pt idx="50">
                  <c:v>39</c:v>
                </c:pt>
                <c:pt idx="51">
                  <c:v>32</c:v>
                </c:pt>
              </c:numCache>
            </c:numRef>
          </c:val>
          <c:smooth val="0"/>
        </c:ser>
        <c:axId val="10384277"/>
        <c:axId val="26349630"/>
      </c:lineChart>
      <c:catAx>
        <c:axId val="1038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49630"/>
        <c:crosses val="autoZero"/>
        <c:auto val="1"/>
        <c:lblOffset val="100"/>
        <c:noMultiLvlLbl val="0"/>
      </c:catAx>
      <c:valAx>
        <c:axId val="26349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84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832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XVIII'!$A$25</c:f>
              <c:strCache>
                <c:ptCount val="1"/>
                <c:pt idx="0">
                  <c:v>Luís Antônio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XVIII'!$B$25:$BA$25</c:f>
              <c:numCache>
                <c:ptCount val="52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21</c:v>
                </c:pt>
                <c:pt idx="14">
                  <c:v>14</c:v>
                </c:pt>
                <c:pt idx="15">
                  <c:v>11</c:v>
                </c:pt>
                <c:pt idx="16">
                  <c:v>19</c:v>
                </c:pt>
                <c:pt idx="17">
                  <c:v>18</c:v>
                </c:pt>
                <c:pt idx="18">
                  <c:v>10</c:v>
                </c:pt>
                <c:pt idx="19">
                  <c:v>10</c:v>
                </c:pt>
                <c:pt idx="20">
                  <c:v>6</c:v>
                </c:pt>
                <c:pt idx="21">
                  <c:v>17</c:v>
                </c:pt>
                <c:pt idx="22">
                  <c:v>9</c:v>
                </c:pt>
                <c:pt idx="23">
                  <c:v>10</c:v>
                </c:pt>
                <c:pt idx="24">
                  <c:v>12</c:v>
                </c:pt>
                <c:pt idx="25">
                  <c:v>11</c:v>
                </c:pt>
                <c:pt idx="26">
                  <c:v>13</c:v>
                </c:pt>
                <c:pt idx="27">
                  <c:v>0</c:v>
                </c:pt>
                <c:pt idx="28">
                  <c:v>20</c:v>
                </c:pt>
                <c:pt idx="29">
                  <c:v>19</c:v>
                </c:pt>
                <c:pt idx="30">
                  <c:v>13</c:v>
                </c:pt>
                <c:pt idx="31">
                  <c:v>19</c:v>
                </c:pt>
                <c:pt idx="32">
                  <c:v>37</c:v>
                </c:pt>
                <c:pt idx="33">
                  <c:v>17</c:v>
                </c:pt>
                <c:pt idx="34">
                  <c:v>25</c:v>
                </c:pt>
                <c:pt idx="35">
                  <c:v>13</c:v>
                </c:pt>
                <c:pt idx="36">
                  <c:v>5</c:v>
                </c:pt>
                <c:pt idx="37">
                  <c:v>17</c:v>
                </c:pt>
                <c:pt idx="38">
                  <c:v>19</c:v>
                </c:pt>
                <c:pt idx="39">
                  <c:v>15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5">
                  <c:v>4</c:v>
                </c:pt>
                <c:pt idx="46">
                  <c:v>8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XVIII'!$A$26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XVIII'!$B$26:$BA$26</c:f>
              <c:numCache>
                <c:ptCount val="52"/>
                <c:pt idx="0">
                  <c:v>38</c:v>
                </c:pt>
                <c:pt idx="1">
                  <c:v>48</c:v>
                </c:pt>
                <c:pt idx="2">
                  <c:v>25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42</c:v>
                </c:pt>
                <c:pt idx="7">
                  <c:v>48</c:v>
                </c:pt>
                <c:pt idx="8">
                  <c:v>51</c:v>
                </c:pt>
                <c:pt idx="9">
                  <c:v>67</c:v>
                </c:pt>
                <c:pt idx="10">
                  <c:v>61</c:v>
                </c:pt>
                <c:pt idx="11">
                  <c:v>54</c:v>
                </c:pt>
                <c:pt idx="12">
                  <c:v>52</c:v>
                </c:pt>
                <c:pt idx="13">
                  <c:v>126</c:v>
                </c:pt>
                <c:pt idx="14">
                  <c:v>105</c:v>
                </c:pt>
                <c:pt idx="15">
                  <c:v>134</c:v>
                </c:pt>
                <c:pt idx="16">
                  <c:v>108</c:v>
                </c:pt>
                <c:pt idx="17">
                  <c:v>73</c:v>
                </c:pt>
                <c:pt idx="18">
                  <c:v>57</c:v>
                </c:pt>
                <c:pt idx="19">
                  <c:v>59</c:v>
                </c:pt>
                <c:pt idx="20">
                  <c:v>91</c:v>
                </c:pt>
                <c:pt idx="21">
                  <c:v>98</c:v>
                </c:pt>
                <c:pt idx="22">
                  <c:v>119</c:v>
                </c:pt>
                <c:pt idx="23">
                  <c:v>100</c:v>
                </c:pt>
                <c:pt idx="24">
                  <c:v>190</c:v>
                </c:pt>
                <c:pt idx="25">
                  <c:v>230</c:v>
                </c:pt>
                <c:pt idx="26">
                  <c:v>216</c:v>
                </c:pt>
                <c:pt idx="27">
                  <c:v>207</c:v>
                </c:pt>
                <c:pt idx="28">
                  <c:v>185</c:v>
                </c:pt>
                <c:pt idx="29">
                  <c:v>149</c:v>
                </c:pt>
                <c:pt idx="30">
                  <c:v>143</c:v>
                </c:pt>
                <c:pt idx="31">
                  <c:v>124</c:v>
                </c:pt>
                <c:pt idx="32">
                  <c:v>98</c:v>
                </c:pt>
                <c:pt idx="33">
                  <c:v>93</c:v>
                </c:pt>
                <c:pt idx="34">
                  <c:v>123</c:v>
                </c:pt>
                <c:pt idx="35">
                  <c:v>97</c:v>
                </c:pt>
                <c:pt idx="36">
                  <c:v>101</c:v>
                </c:pt>
                <c:pt idx="37">
                  <c:v>135</c:v>
                </c:pt>
                <c:pt idx="38">
                  <c:v>85</c:v>
                </c:pt>
                <c:pt idx="39">
                  <c:v>84</c:v>
                </c:pt>
                <c:pt idx="40">
                  <c:v>73</c:v>
                </c:pt>
                <c:pt idx="41">
                  <c:v>51</c:v>
                </c:pt>
                <c:pt idx="42">
                  <c:v>0</c:v>
                </c:pt>
                <c:pt idx="43">
                  <c:v>44</c:v>
                </c:pt>
                <c:pt idx="44">
                  <c:v>37</c:v>
                </c:pt>
                <c:pt idx="45">
                  <c:v>43</c:v>
                </c:pt>
                <c:pt idx="46">
                  <c:v>52</c:v>
                </c:pt>
                <c:pt idx="47">
                  <c:v>49</c:v>
                </c:pt>
                <c:pt idx="48">
                  <c:v>50</c:v>
                </c:pt>
                <c:pt idx="49">
                  <c:v>63</c:v>
                </c:pt>
                <c:pt idx="50">
                  <c:v>55</c:v>
                </c:pt>
                <c:pt idx="51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XVIII'!$A$27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XVIII'!$B$27:$BA$27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  <c:pt idx="13">
                  <c:v>14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10</c:v>
                </c:pt>
                <c:pt idx="18">
                  <c:v>19</c:v>
                </c:pt>
                <c:pt idx="19">
                  <c:v>27</c:v>
                </c:pt>
                <c:pt idx="20">
                  <c:v>18</c:v>
                </c:pt>
                <c:pt idx="21">
                  <c:v>33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18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45</c:v>
                </c:pt>
                <c:pt idx="32">
                  <c:v>58</c:v>
                </c:pt>
                <c:pt idx="33">
                  <c:v>26</c:v>
                </c:pt>
                <c:pt idx="34">
                  <c:v>21</c:v>
                </c:pt>
                <c:pt idx="35">
                  <c:v>11</c:v>
                </c:pt>
                <c:pt idx="36">
                  <c:v>17</c:v>
                </c:pt>
                <c:pt idx="37">
                  <c:v>47</c:v>
                </c:pt>
                <c:pt idx="38">
                  <c:v>21</c:v>
                </c:pt>
                <c:pt idx="39">
                  <c:v>26</c:v>
                </c:pt>
                <c:pt idx="40">
                  <c:v>16</c:v>
                </c:pt>
                <c:pt idx="41">
                  <c:v>19</c:v>
                </c:pt>
                <c:pt idx="42">
                  <c:v>26</c:v>
                </c:pt>
                <c:pt idx="43">
                  <c:v>12</c:v>
                </c:pt>
                <c:pt idx="44">
                  <c:v>27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0</c:v>
                </c:pt>
                <c:pt idx="49">
                  <c:v>13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XVIII'!$A$28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5820079"/>
        <c:axId val="53945256"/>
      </c:lineChart>
      <c:cat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20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2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753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XVIII'!$A$29</c:f>
              <c:strCache>
                <c:ptCount val="1"/>
                <c:pt idx="0">
                  <c:v>Pradópolis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7</c:v>
                </c:pt>
                <c:pt idx="25">
                  <c:v>10</c:v>
                </c:pt>
                <c:pt idx="26">
                  <c:v>9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13</c:v>
                </c:pt>
                <c:pt idx="32">
                  <c:v>11</c:v>
                </c:pt>
                <c:pt idx="33">
                  <c:v>13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7</c:v>
                </c:pt>
                <c:pt idx="50">
                  <c:v>18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XVIII'!$A$30</c:f>
              <c:strCache>
                <c:ptCount val="1"/>
                <c:pt idx="0">
                  <c:v>Ribeirão Preto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XVIII'!$B$30:$BA$30</c:f>
              <c:numCache>
                <c:ptCount val="52"/>
                <c:pt idx="0">
                  <c:v>23</c:v>
                </c:pt>
                <c:pt idx="1">
                  <c:v>12</c:v>
                </c:pt>
                <c:pt idx="2">
                  <c:v>15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9</c:v>
                </c:pt>
                <c:pt idx="8">
                  <c:v>16</c:v>
                </c:pt>
                <c:pt idx="9">
                  <c:v>25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20</c:v>
                </c:pt>
                <c:pt idx="15">
                  <c:v>16</c:v>
                </c:pt>
                <c:pt idx="16">
                  <c:v>33</c:v>
                </c:pt>
                <c:pt idx="17">
                  <c:v>13</c:v>
                </c:pt>
                <c:pt idx="18">
                  <c:v>23</c:v>
                </c:pt>
                <c:pt idx="19">
                  <c:v>21</c:v>
                </c:pt>
                <c:pt idx="20">
                  <c:v>29</c:v>
                </c:pt>
                <c:pt idx="21">
                  <c:v>14</c:v>
                </c:pt>
                <c:pt idx="22">
                  <c:v>13</c:v>
                </c:pt>
                <c:pt idx="23">
                  <c:v>7</c:v>
                </c:pt>
                <c:pt idx="24">
                  <c:v>19</c:v>
                </c:pt>
                <c:pt idx="25">
                  <c:v>27</c:v>
                </c:pt>
                <c:pt idx="26">
                  <c:v>43</c:v>
                </c:pt>
                <c:pt idx="27">
                  <c:v>54</c:v>
                </c:pt>
                <c:pt idx="28">
                  <c:v>49</c:v>
                </c:pt>
                <c:pt idx="29">
                  <c:v>64</c:v>
                </c:pt>
                <c:pt idx="30">
                  <c:v>37</c:v>
                </c:pt>
                <c:pt idx="31">
                  <c:v>60</c:v>
                </c:pt>
                <c:pt idx="32">
                  <c:v>76</c:v>
                </c:pt>
                <c:pt idx="33">
                  <c:v>68</c:v>
                </c:pt>
                <c:pt idx="34">
                  <c:v>78</c:v>
                </c:pt>
                <c:pt idx="35">
                  <c:v>53</c:v>
                </c:pt>
                <c:pt idx="36">
                  <c:v>58</c:v>
                </c:pt>
                <c:pt idx="37">
                  <c:v>36</c:v>
                </c:pt>
                <c:pt idx="38">
                  <c:v>39</c:v>
                </c:pt>
                <c:pt idx="39">
                  <c:v>18</c:v>
                </c:pt>
                <c:pt idx="40">
                  <c:v>16</c:v>
                </c:pt>
                <c:pt idx="41">
                  <c:v>29</c:v>
                </c:pt>
                <c:pt idx="42">
                  <c:v>26</c:v>
                </c:pt>
                <c:pt idx="43">
                  <c:v>15</c:v>
                </c:pt>
                <c:pt idx="44">
                  <c:v>25</c:v>
                </c:pt>
                <c:pt idx="45">
                  <c:v>26</c:v>
                </c:pt>
                <c:pt idx="46">
                  <c:v>36</c:v>
                </c:pt>
                <c:pt idx="47">
                  <c:v>22</c:v>
                </c:pt>
                <c:pt idx="48">
                  <c:v>16</c:v>
                </c:pt>
                <c:pt idx="49">
                  <c:v>21</c:v>
                </c:pt>
                <c:pt idx="50">
                  <c:v>31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XVIII'!$A$31</c:f>
              <c:strCache>
                <c:ptCount val="1"/>
                <c:pt idx="0">
                  <c:v>Santa Cruz da Esperança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XVIII'!$B$31:$BA$31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XVIII'!$A$32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XVIII'!$B$32:$BA$32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15</c:v>
                </c:pt>
                <c:pt idx="4">
                  <c:v>18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11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5745257"/>
        <c:axId val="7489586"/>
      </c:lineChart>
      <c:catAx>
        <c:axId val="1574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"/>
          <c:y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757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XVIII'!$A$33</c:f>
              <c:strCache>
                <c:ptCount val="1"/>
                <c:pt idx="0">
                  <c:v>Santo Antônio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XVIII'!$A$34</c:f>
              <c:strCache>
                <c:ptCount val="1"/>
                <c:pt idx="0">
                  <c:v>São Simão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XVIII'!$B$34:$BA$34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8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XVIII'!$A$35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XVIII'!$B$35:$BA$35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4</c:v>
                </c:pt>
                <c:pt idx="38">
                  <c:v>6</c:v>
                </c:pt>
                <c:pt idx="39">
                  <c:v>2</c:v>
                </c:pt>
                <c:pt idx="40">
                  <c:v>9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XVIII'!$A$36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XVIII'!$B$36:$BA$36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10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9</c:v>
                </c:pt>
                <c:pt idx="32">
                  <c:v>15</c:v>
                </c:pt>
                <c:pt idx="33">
                  <c:v>13</c:v>
                </c:pt>
                <c:pt idx="34">
                  <c:v>8</c:v>
                </c:pt>
                <c:pt idx="35">
                  <c:v>6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'DRS XVIII'!$A$37</c:f>
              <c:strCache>
                <c:ptCount val="1"/>
                <c:pt idx="0">
                  <c:v>Sertãozinho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XVIII'!$B$37:$BA$37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13</c:v>
                </c:pt>
                <c:pt idx="5">
                  <c:v>9</c:v>
                </c:pt>
                <c:pt idx="6">
                  <c:v>15</c:v>
                </c:pt>
                <c:pt idx="7">
                  <c:v>2</c:v>
                </c:pt>
                <c:pt idx="8">
                  <c:v>14</c:v>
                </c:pt>
                <c:pt idx="9">
                  <c:v>5</c:v>
                </c:pt>
                <c:pt idx="10">
                  <c:v>17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12</c:v>
                </c:pt>
                <c:pt idx="27">
                  <c:v>5</c:v>
                </c:pt>
                <c:pt idx="28">
                  <c:v>9</c:v>
                </c:pt>
                <c:pt idx="29">
                  <c:v>18</c:v>
                </c:pt>
                <c:pt idx="30">
                  <c:v>12</c:v>
                </c:pt>
                <c:pt idx="31">
                  <c:v>26</c:v>
                </c:pt>
                <c:pt idx="32">
                  <c:v>6</c:v>
                </c:pt>
                <c:pt idx="33">
                  <c:v>25</c:v>
                </c:pt>
                <c:pt idx="34">
                  <c:v>27</c:v>
                </c:pt>
                <c:pt idx="35">
                  <c:v>17</c:v>
                </c:pt>
                <c:pt idx="36">
                  <c:v>13</c:v>
                </c:pt>
                <c:pt idx="37">
                  <c:v>3</c:v>
                </c:pt>
                <c:pt idx="38">
                  <c:v>17</c:v>
                </c:pt>
                <c:pt idx="39">
                  <c:v>0</c:v>
                </c:pt>
                <c:pt idx="40">
                  <c:v>3</c:v>
                </c:pt>
                <c:pt idx="41">
                  <c:v>11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297411"/>
        <c:axId val="2676700"/>
      </c:lineChart>
      <c:catAx>
        <c:axId val="29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1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diarréa sanguinolenta por semana epidemiológica,
 DIR XVIII, Ribeirão Preto,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'DRS XVIII'!$A$72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XVIII'!$B$72:$BA$72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26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22356939"/>
        <c:axId val="66994724"/>
      </c:line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56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
DIR XVIII, Ribeirão Preto, 2003.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35"/>
          <c:w val="0.854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XVIII'!$A$145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XVIII'!$B$145:$G$145</c:f>
              <c:numCache>
                <c:ptCount val="6"/>
                <c:pt idx="0">
                  <c:v>295</c:v>
                </c:pt>
                <c:pt idx="1">
                  <c:v>1015</c:v>
                </c:pt>
                <c:pt idx="2">
                  <c:v>560</c:v>
                </c:pt>
                <c:pt idx="3">
                  <c:v>389</c:v>
                </c:pt>
                <c:pt idx="4">
                  <c:v>1848</c:v>
                </c:pt>
                <c:pt idx="5">
                  <c:v>28</c:v>
                </c:pt>
              </c:numCache>
            </c:numRef>
          </c:val>
        </c:ser>
        <c:ser>
          <c:idx val="1"/>
          <c:order val="1"/>
          <c:tx>
            <c:strRef>
              <c:f>'DRS XVIII'!$A$146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XVIII'!$B$146:$G$146</c:f>
              <c:numCache>
                <c:ptCount val="6"/>
                <c:pt idx="0">
                  <c:v>387</c:v>
                </c:pt>
                <c:pt idx="1">
                  <c:v>1248</c:v>
                </c:pt>
                <c:pt idx="2">
                  <c:v>817</c:v>
                </c:pt>
                <c:pt idx="3">
                  <c:v>479</c:v>
                </c:pt>
                <c:pt idx="4">
                  <c:v>2571</c:v>
                </c:pt>
                <c:pt idx="5">
                  <c:v>64</c:v>
                </c:pt>
              </c:numCache>
            </c:numRef>
          </c:val>
        </c:ser>
        <c:ser>
          <c:idx val="2"/>
          <c:order val="2"/>
          <c:tx>
            <c:strRef>
              <c:f>'DRS XVIII'!$A$147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XVIII'!$B$147:$G$147</c:f>
              <c:numCache>
                <c:ptCount val="6"/>
                <c:pt idx="0">
                  <c:v>612</c:v>
                </c:pt>
                <c:pt idx="1">
                  <c:v>2082</c:v>
                </c:pt>
                <c:pt idx="2">
                  <c:v>1064</c:v>
                </c:pt>
                <c:pt idx="3">
                  <c:v>794</c:v>
                </c:pt>
                <c:pt idx="4">
                  <c:v>3907</c:v>
                </c:pt>
                <c:pt idx="5">
                  <c:v>101</c:v>
                </c:pt>
              </c:numCache>
            </c:numRef>
          </c:val>
        </c:ser>
        <c:ser>
          <c:idx val="3"/>
          <c:order val="3"/>
          <c:tx>
            <c:strRef>
              <c:f>'DRS XVIII'!$A$148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XVIII'!$B$148:$G$148</c:f>
              <c:numCache>
                <c:ptCount val="6"/>
                <c:pt idx="0">
                  <c:v>291</c:v>
                </c:pt>
                <c:pt idx="1">
                  <c:v>825</c:v>
                </c:pt>
                <c:pt idx="2">
                  <c:v>451</c:v>
                </c:pt>
                <c:pt idx="3">
                  <c:v>358</c:v>
                </c:pt>
                <c:pt idx="4">
                  <c:v>1856</c:v>
                </c:pt>
                <c:pt idx="5">
                  <c:v>35</c:v>
                </c:pt>
              </c:numCache>
            </c:numRef>
          </c:val>
        </c:ser>
        <c:axId val="66081605"/>
        <c:axId val="57863534"/>
      </c:bar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81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distribuição percentual de casos de diarréia por trimestre de ocorrência,
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5"/>
          <c:w val="0.854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XVIII'!$K$155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XVIII'!$L$155:$Q$155</c:f>
              <c:numCache>
                <c:ptCount val="6"/>
                <c:pt idx="0">
                  <c:v>7.134220072551391</c:v>
                </c:pt>
                <c:pt idx="1">
                  <c:v>24.546553808948005</c:v>
                </c:pt>
                <c:pt idx="2">
                  <c:v>13.54292623941959</c:v>
                </c:pt>
                <c:pt idx="3">
                  <c:v>9.407496977025392</c:v>
                </c:pt>
                <c:pt idx="4">
                  <c:v>44.69165659008464</c:v>
                </c:pt>
                <c:pt idx="5">
                  <c:v>0.6771463119709794</c:v>
                </c:pt>
              </c:numCache>
            </c:numRef>
          </c:val>
        </c:ser>
        <c:ser>
          <c:idx val="1"/>
          <c:order val="1"/>
          <c:tx>
            <c:strRef>
              <c:f>'DRS XVIII'!$K$156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XVIII'!$L$156:$Q$156</c:f>
              <c:numCache>
                <c:ptCount val="6"/>
                <c:pt idx="0">
                  <c:v>6.95292849443047</c:v>
                </c:pt>
                <c:pt idx="1">
                  <c:v>22.421846927775782</c:v>
                </c:pt>
                <c:pt idx="2">
                  <c:v>14.678404599353215</c:v>
                </c:pt>
                <c:pt idx="3">
                  <c:v>8.60582105641394</c:v>
                </c:pt>
                <c:pt idx="4">
                  <c:v>46.19116061803809</c:v>
                </c:pt>
                <c:pt idx="5">
                  <c:v>1.1498383039885016</c:v>
                </c:pt>
              </c:numCache>
            </c:numRef>
          </c:val>
        </c:ser>
        <c:ser>
          <c:idx val="2"/>
          <c:order val="2"/>
          <c:tx>
            <c:strRef>
              <c:f>'DRS XVIII'!$K$157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XVIII'!$L$157:$Q$157</c:f>
              <c:numCache>
                <c:ptCount val="6"/>
                <c:pt idx="0">
                  <c:v>7.149532710280374</c:v>
                </c:pt>
                <c:pt idx="1">
                  <c:v>24.322429906542055</c:v>
                </c:pt>
                <c:pt idx="2">
                  <c:v>12.429906542056075</c:v>
                </c:pt>
                <c:pt idx="3">
                  <c:v>9.27570093457944</c:v>
                </c:pt>
                <c:pt idx="4">
                  <c:v>45.64252336448598</c:v>
                </c:pt>
                <c:pt idx="5">
                  <c:v>1.1799065420560746</c:v>
                </c:pt>
              </c:numCache>
            </c:numRef>
          </c:val>
        </c:ser>
        <c:ser>
          <c:idx val="3"/>
          <c:order val="3"/>
          <c:tx>
            <c:strRef>
              <c:f>'DRS XVIII'!$K$158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XVIII'!$L$158:$Q$158</c:f>
              <c:numCache>
                <c:ptCount val="6"/>
                <c:pt idx="0">
                  <c:v>7.6257861635220126</c:v>
                </c:pt>
                <c:pt idx="1">
                  <c:v>21.61949685534591</c:v>
                </c:pt>
                <c:pt idx="2">
                  <c:v>11.818658280922433</c:v>
                </c:pt>
                <c:pt idx="3">
                  <c:v>9.381551362683439</c:v>
                </c:pt>
                <c:pt idx="4">
                  <c:v>48.63731656184486</c:v>
                </c:pt>
                <c:pt idx="5">
                  <c:v>0.9171907756813418</c:v>
                </c:pt>
              </c:numCache>
            </c:numRef>
          </c:val>
        </c:ser>
        <c:axId val="51009759"/>
        <c:axId val="56434648"/>
      </c:barChart>
      <c:cat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9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2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XVIII, Ribeirão Preto, 2003.</a:t>
            </a:r>
          </a:p>
        </c:rich>
      </c:tx>
      <c:layout>
        <c:manualLayout>
          <c:xMode val="factor"/>
          <c:yMode val="factor"/>
          <c:x val="0.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9525"/>
          <c:w val="0.854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XVIII'!$A$145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XVIII'!$I$145:$L$145</c:f>
              <c:numCache>
                <c:ptCount val="4"/>
                <c:pt idx="0">
                  <c:v>2325</c:v>
                </c:pt>
                <c:pt idx="1">
                  <c:v>1016</c:v>
                </c:pt>
                <c:pt idx="2">
                  <c:v>697</c:v>
                </c:pt>
                <c:pt idx="3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'DRS XVIII'!$A$146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XVIII'!$I$146:$L$146</c:f>
              <c:numCache>
                <c:ptCount val="4"/>
                <c:pt idx="0">
                  <c:v>3460</c:v>
                </c:pt>
                <c:pt idx="1">
                  <c:v>1872</c:v>
                </c:pt>
                <c:pt idx="2">
                  <c:v>169</c:v>
                </c:pt>
                <c:pt idx="3">
                  <c:v>65</c:v>
                </c:pt>
              </c:numCache>
            </c:numRef>
          </c:val>
        </c:ser>
        <c:ser>
          <c:idx val="2"/>
          <c:order val="2"/>
          <c:tx>
            <c:strRef>
              <c:f>'DRS XVIII'!$A$147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XVIII'!$I$147:$L$147</c:f>
              <c:numCache>
                <c:ptCount val="4"/>
                <c:pt idx="0">
                  <c:v>5655</c:v>
                </c:pt>
                <c:pt idx="1">
                  <c:v>1819</c:v>
                </c:pt>
                <c:pt idx="2">
                  <c:v>883</c:v>
                </c:pt>
                <c:pt idx="3">
                  <c:v>203</c:v>
                </c:pt>
              </c:numCache>
            </c:numRef>
          </c:val>
        </c:ser>
        <c:ser>
          <c:idx val="3"/>
          <c:order val="3"/>
          <c:tx>
            <c:strRef>
              <c:f>'DRS XVIII'!$A$148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XVIII'!$I$148:$L$148</c:f>
              <c:numCache>
                <c:ptCount val="4"/>
                <c:pt idx="0">
                  <c:v>2686</c:v>
                </c:pt>
                <c:pt idx="1">
                  <c:v>867</c:v>
                </c:pt>
                <c:pt idx="2">
                  <c:v>245</c:v>
                </c:pt>
                <c:pt idx="3">
                  <c:v>18</c:v>
                </c:pt>
              </c:numCache>
            </c:numRef>
          </c:val>
        </c:ser>
        <c:axId val="38149785"/>
        <c:axId val="7803746"/>
      </c:barChart>
      <c:cat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49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2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 
trimestre de ocorrência,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57"/>
          <c:w val="0.854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XVIII'!$U$155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XVIII'!$V$155:$Y$155</c:f>
              <c:numCache>
                <c:ptCount val="4"/>
                <c:pt idx="0">
                  <c:v>56.2273276904474</c:v>
                </c:pt>
                <c:pt idx="1">
                  <c:v>24.570737605804112</c:v>
                </c:pt>
                <c:pt idx="2">
                  <c:v>16.856106408706168</c:v>
                </c:pt>
                <c:pt idx="3">
                  <c:v>2.3458282950423217</c:v>
                </c:pt>
              </c:numCache>
            </c:numRef>
          </c:val>
        </c:ser>
        <c:ser>
          <c:idx val="1"/>
          <c:order val="1"/>
          <c:tx>
            <c:strRef>
              <c:f>'DRS XVIII'!$U$156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XVIII'!$V$156:$Y$156</c:f>
              <c:numCache>
                <c:ptCount val="4"/>
                <c:pt idx="0">
                  <c:v>62.163133309378374</c:v>
                </c:pt>
                <c:pt idx="1">
                  <c:v>33.632770391663676</c:v>
                </c:pt>
                <c:pt idx="2">
                  <c:v>3.036291771469637</c:v>
                </c:pt>
                <c:pt idx="3">
                  <c:v>1.167804527488322</c:v>
                </c:pt>
              </c:numCache>
            </c:numRef>
          </c:val>
        </c:ser>
        <c:ser>
          <c:idx val="2"/>
          <c:order val="2"/>
          <c:tx>
            <c:strRef>
              <c:f>'DRS XVIII'!$U$157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XVIII'!$V$157:$Y$157</c:f>
              <c:numCache>
                <c:ptCount val="4"/>
                <c:pt idx="0">
                  <c:v>66.06308411214953</c:v>
                </c:pt>
                <c:pt idx="1">
                  <c:v>21.25</c:v>
                </c:pt>
                <c:pt idx="2">
                  <c:v>10.315420560747663</c:v>
                </c:pt>
                <c:pt idx="3">
                  <c:v>2.371495327102804</c:v>
                </c:pt>
              </c:numCache>
            </c:numRef>
          </c:val>
        </c:ser>
        <c:ser>
          <c:idx val="3"/>
          <c:order val="3"/>
          <c:tx>
            <c:strRef>
              <c:f>'DRS XVIII'!$U$158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XVIII'!$V$158:$Y$158</c:f>
              <c:numCache>
                <c:ptCount val="4"/>
                <c:pt idx="0">
                  <c:v>70.38784067085953</c:v>
                </c:pt>
                <c:pt idx="1">
                  <c:v>22.72012578616352</c:v>
                </c:pt>
                <c:pt idx="2">
                  <c:v>6.420335429769391</c:v>
                </c:pt>
                <c:pt idx="3">
                  <c:v>0.4716981132075472</c:v>
                </c:pt>
              </c:numCache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4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 de ocorrência,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375"/>
          <c:w val="0.906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XVIII'!$N$144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XVIII'!$A$145:$A$149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'DRS XVIII'!$N$145:$N$149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'DRS XVIII'!$O$144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XVIII'!$A$145:$A$149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'DRS XVIII'!$O$145:$O$149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86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13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sanguinolenta por faixa etária e trimestre de ocorrência,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57"/>
          <c:w val="0.854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XVIII'!$A$221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XVIII'!$B$221:$H$221</c:f>
              <c:numCache>
                <c:ptCount val="7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'DRS XVIII'!$A$222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XVIII'!$B$222:$H$222</c:f>
              <c:numCache>
                <c:ptCount val="7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strRef>
              <c:f>'DRS XVIII'!$A$223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XVIII'!$B$223:$H$223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'DRS XVIII'!$A$224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XVIII'!$B$224:$H$224</c:f>
              <c:numCache>
                <c:ptCount val="7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axId val="33944711"/>
        <c:axId val="37066944"/>
      </c:barChart>
      <c:catAx>
        <c:axId val="3394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4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84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XVIII'!$A$13</c:f>
              <c:strCache>
                <c:ptCount val="1"/>
                <c:pt idx="0">
                  <c:v>Altinópolis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XVIII'!$B$13:$BA$13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15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9</c:v>
                </c:pt>
                <c:pt idx="10">
                  <c:v>15</c:v>
                </c:pt>
                <c:pt idx="11">
                  <c:v>5</c:v>
                </c:pt>
                <c:pt idx="12">
                  <c:v>10</c:v>
                </c:pt>
                <c:pt idx="13">
                  <c:v>25</c:v>
                </c:pt>
                <c:pt idx="14">
                  <c:v>20</c:v>
                </c:pt>
                <c:pt idx="15">
                  <c:v>35</c:v>
                </c:pt>
                <c:pt idx="16">
                  <c:v>38</c:v>
                </c:pt>
                <c:pt idx="17">
                  <c:v>29</c:v>
                </c:pt>
                <c:pt idx="18">
                  <c:v>16</c:v>
                </c:pt>
                <c:pt idx="19">
                  <c:v>9</c:v>
                </c:pt>
                <c:pt idx="20">
                  <c:v>10</c:v>
                </c:pt>
                <c:pt idx="21">
                  <c:v>2</c:v>
                </c:pt>
                <c:pt idx="22">
                  <c:v>11</c:v>
                </c:pt>
                <c:pt idx="23">
                  <c:v>13</c:v>
                </c:pt>
                <c:pt idx="24">
                  <c:v>13</c:v>
                </c:pt>
                <c:pt idx="25">
                  <c:v>12</c:v>
                </c:pt>
                <c:pt idx="26">
                  <c:v>20</c:v>
                </c:pt>
                <c:pt idx="27">
                  <c:v>24</c:v>
                </c:pt>
                <c:pt idx="28">
                  <c:v>21</c:v>
                </c:pt>
                <c:pt idx="29">
                  <c:v>33</c:v>
                </c:pt>
                <c:pt idx="30">
                  <c:v>52</c:v>
                </c:pt>
                <c:pt idx="31">
                  <c:v>49</c:v>
                </c:pt>
                <c:pt idx="32">
                  <c:v>79</c:v>
                </c:pt>
                <c:pt idx="33">
                  <c:v>151</c:v>
                </c:pt>
                <c:pt idx="34">
                  <c:v>131</c:v>
                </c:pt>
                <c:pt idx="35">
                  <c:v>81</c:v>
                </c:pt>
                <c:pt idx="36">
                  <c:v>135</c:v>
                </c:pt>
                <c:pt idx="37">
                  <c:v>91</c:v>
                </c:pt>
                <c:pt idx="38">
                  <c:v>55</c:v>
                </c:pt>
                <c:pt idx="39">
                  <c:v>45</c:v>
                </c:pt>
                <c:pt idx="40">
                  <c:v>28</c:v>
                </c:pt>
                <c:pt idx="41">
                  <c:v>18</c:v>
                </c:pt>
                <c:pt idx="42">
                  <c:v>13</c:v>
                </c:pt>
                <c:pt idx="43">
                  <c:v>0</c:v>
                </c:pt>
                <c:pt idx="44">
                  <c:v>26</c:v>
                </c:pt>
                <c:pt idx="45">
                  <c:v>24</c:v>
                </c:pt>
                <c:pt idx="46">
                  <c:v>18</c:v>
                </c:pt>
                <c:pt idx="47">
                  <c:v>18</c:v>
                </c:pt>
                <c:pt idx="48">
                  <c:v>22</c:v>
                </c:pt>
                <c:pt idx="49">
                  <c:v>28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XVIII'!$A$14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12</c:v>
                </c:pt>
                <c:pt idx="16">
                  <c:v>32</c:v>
                </c:pt>
                <c:pt idx="17">
                  <c:v>29</c:v>
                </c:pt>
                <c:pt idx="18">
                  <c:v>30</c:v>
                </c:pt>
                <c:pt idx="19">
                  <c:v>16</c:v>
                </c:pt>
                <c:pt idx="20">
                  <c:v>20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XVIII'!$A$15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XVIII'!$B$15:$BA$15</c:f>
              <c:numCache>
                <c:ptCount val="52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24</c:v>
                </c:pt>
                <c:pt idx="6">
                  <c:v>8</c:v>
                </c:pt>
                <c:pt idx="7">
                  <c:v>2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12</c:v>
                </c:pt>
                <c:pt idx="14">
                  <c:v>29</c:v>
                </c:pt>
                <c:pt idx="15">
                  <c:v>3</c:v>
                </c:pt>
                <c:pt idx="16">
                  <c:v>17</c:v>
                </c:pt>
                <c:pt idx="17">
                  <c:v>8</c:v>
                </c:pt>
                <c:pt idx="18">
                  <c:v>1</c:v>
                </c:pt>
                <c:pt idx="19">
                  <c:v>77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10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14</c:v>
                </c:pt>
                <c:pt idx="30">
                  <c:v>7</c:v>
                </c:pt>
                <c:pt idx="31">
                  <c:v>27</c:v>
                </c:pt>
                <c:pt idx="32">
                  <c:v>35</c:v>
                </c:pt>
                <c:pt idx="33">
                  <c:v>41</c:v>
                </c:pt>
                <c:pt idx="34">
                  <c:v>10</c:v>
                </c:pt>
                <c:pt idx="35">
                  <c:v>3</c:v>
                </c:pt>
                <c:pt idx="36">
                  <c:v>41</c:v>
                </c:pt>
                <c:pt idx="37">
                  <c:v>36</c:v>
                </c:pt>
                <c:pt idx="38">
                  <c:v>38</c:v>
                </c:pt>
                <c:pt idx="39">
                  <c:v>35</c:v>
                </c:pt>
                <c:pt idx="40">
                  <c:v>10</c:v>
                </c:pt>
                <c:pt idx="41">
                  <c:v>9</c:v>
                </c:pt>
                <c:pt idx="42">
                  <c:v>23</c:v>
                </c:pt>
                <c:pt idx="43">
                  <c:v>7</c:v>
                </c:pt>
                <c:pt idx="44">
                  <c:v>17</c:v>
                </c:pt>
                <c:pt idx="45">
                  <c:v>9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9</c:v>
                </c:pt>
                <c:pt idx="50">
                  <c:v>10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XVIII'!$A$16</c:f>
              <c:strCache>
                <c:ptCount val="1"/>
                <c:pt idx="0">
                  <c:v>Brodósqui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XVIII'!$B$16:$BA$16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19</c:v>
                </c:pt>
                <c:pt idx="3">
                  <c:v>22</c:v>
                </c:pt>
                <c:pt idx="4">
                  <c:v>25</c:v>
                </c:pt>
                <c:pt idx="5">
                  <c:v>23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19</c:v>
                </c:pt>
                <c:pt idx="18">
                  <c:v>19</c:v>
                </c:pt>
                <c:pt idx="19">
                  <c:v>24</c:v>
                </c:pt>
                <c:pt idx="20">
                  <c:v>23</c:v>
                </c:pt>
                <c:pt idx="21">
                  <c:v>22</c:v>
                </c:pt>
                <c:pt idx="22">
                  <c:v>15</c:v>
                </c:pt>
                <c:pt idx="23">
                  <c:v>20</c:v>
                </c:pt>
                <c:pt idx="24">
                  <c:v>17</c:v>
                </c:pt>
                <c:pt idx="25">
                  <c:v>14</c:v>
                </c:pt>
                <c:pt idx="26">
                  <c:v>18</c:v>
                </c:pt>
                <c:pt idx="27">
                  <c:v>18</c:v>
                </c:pt>
                <c:pt idx="28">
                  <c:v>25</c:v>
                </c:pt>
                <c:pt idx="29">
                  <c:v>59</c:v>
                </c:pt>
                <c:pt idx="30">
                  <c:v>49</c:v>
                </c:pt>
                <c:pt idx="31">
                  <c:v>69</c:v>
                </c:pt>
                <c:pt idx="32">
                  <c:v>72</c:v>
                </c:pt>
                <c:pt idx="33">
                  <c:v>30</c:v>
                </c:pt>
                <c:pt idx="34">
                  <c:v>34</c:v>
                </c:pt>
                <c:pt idx="35">
                  <c:v>20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14</c:v>
                </c:pt>
                <c:pt idx="40">
                  <c:v>18</c:v>
                </c:pt>
                <c:pt idx="41">
                  <c:v>14</c:v>
                </c:pt>
                <c:pt idx="42">
                  <c:v>17</c:v>
                </c:pt>
                <c:pt idx="43">
                  <c:v>15</c:v>
                </c:pt>
                <c:pt idx="44">
                  <c:v>15</c:v>
                </c:pt>
                <c:pt idx="45">
                  <c:v>14</c:v>
                </c:pt>
                <c:pt idx="46">
                  <c:v>15</c:v>
                </c:pt>
                <c:pt idx="47">
                  <c:v>10</c:v>
                </c:pt>
                <c:pt idx="48">
                  <c:v>14</c:v>
                </c:pt>
                <c:pt idx="49">
                  <c:v>12</c:v>
                </c:pt>
                <c:pt idx="50">
                  <c:v>9</c:v>
                </c:pt>
                <c:pt idx="51">
                  <c:v>15</c:v>
                </c:pt>
              </c:numCache>
            </c:numRef>
          </c:val>
          <c:smooth val="0"/>
        </c:ser>
        <c:axId val="65167041"/>
        <c:axId val="49632458"/>
      </c:lineChart>
      <c:cat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67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25"/>
          <c:y val="0.1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62"/>
  <sheetViews>
    <sheetView tabSelected="1" zoomScale="75" zoomScaleNormal="75" workbookViewId="0" topLeftCell="A8">
      <pane xSplit="1" ySplit="4" topLeftCell="B2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4.57421875" style="0" customWidth="1"/>
    <col min="2" max="2" width="5.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9.421875" style="0" customWidth="1"/>
    <col min="9" max="9" width="8.00390625" style="0" customWidth="1"/>
    <col min="10" max="12" width="6.7109375" style="0" customWidth="1"/>
    <col min="14" max="53" width="6.7109375" style="0" customWidth="1"/>
  </cols>
  <sheetData>
    <row r="1" s="2" customFormat="1" ht="12.75" customHeight="1">
      <c r="L1" s="2" t="s">
        <v>88</v>
      </c>
    </row>
    <row r="2" spans="1:2" s="2" customFormat="1" ht="12.75" customHeight="1">
      <c r="A2" s="2" t="s">
        <v>85</v>
      </c>
      <c r="B2" s="2" t="s">
        <v>86</v>
      </c>
    </row>
    <row r="3" s="2" customFormat="1" ht="12.75" customHeight="1"/>
    <row r="4" s="2" customFormat="1" ht="12.75" customHeight="1"/>
    <row r="5" spans="1:53" ht="12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14" s="2" customFormat="1" ht="12.75" customHeight="1">
      <c r="A6" s="2" t="s">
        <v>24</v>
      </c>
      <c r="N6" s="2" t="s">
        <v>3</v>
      </c>
    </row>
    <row r="7" spans="1:53" ht="12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ht="12.75" customHeight="1">
      <c r="A8" s="2" t="s">
        <v>89</v>
      </c>
      <c r="B8" s="47"/>
      <c r="C8" s="2" t="s">
        <v>90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12.75" customHeight="1" thickBo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3" customFormat="1" ht="12.75" customHeight="1" thickBot="1">
      <c r="A10" s="21" t="s">
        <v>0</v>
      </c>
      <c r="B10" s="115" t="s">
        <v>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</row>
    <row r="11" spans="1:53" s="3" customFormat="1" ht="12.75" customHeight="1" thickBot="1">
      <c r="A11" s="48"/>
      <c r="B11" s="49">
        <v>1</v>
      </c>
      <c r="C11" s="50">
        <v>2</v>
      </c>
      <c r="D11" s="50">
        <v>3</v>
      </c>
      <c r="E11" s="50">
        <v>4</v>
      </c>
      <c r="F11" s="50">
        <v>5</v>
      </c>
      <c r="G11" s="50">
        <v>6</v>
      </c>
      <c r="H11" s="50">
        <v>7</v>
      </c>
      <c r="I11" s="50">
        <v>8</v>
      </c>
      <c r="J11" s="50">
        <v>9</v>
      </c>
      <c r="K11" s="50">
        <v>10</v>
      </c>
      <c r="L11" s="50">
        <v>11</v>
      </c>
      <c r="M11" s="50">
        <v>12</v>
      </c>
      <c r="N11" s="50">
        <v>13</v>
      </c>
      <c r="O11" s="50">
        <v>14</v>
      </c>
      <c r="P11" s="50">
        <v>15</v>
      </c>
      <c r="Q11" s="50">
        <v>16</v>
      </c>
      <c r="R11" s="50">
        <v>17</v>
      </c>
      <c r="S11" s="50">
        <v>18</v>
      </c>
      <c r="T11" s="50">
        <v>19</v>
      </c>
      <c r="U11" s="50">
        <v>20</v>
      </c>
      <c r="V11" s="50">
        <v>21</v>
      </c>
      <c r="W11" s="50">
        <v>22</v>
      </c>
      <c r="X11" s="50">
        <v>23</v>
      </c>
      <c r="Y11" s="50">
        <v>24</v>
      </c>
      <c r="Z11" s="50">
        <v>25</v>
      </c>
      <c r="AA11" s="50">
        <v>26</v>
      </c>
      <c r="AB11" s="29">
        <v>27</v>
      </c>
      <c r="AC11" s="29">
        <v>28</v>
      </c>
      <c r="AD11" s="29">
        <v>29</v>
      </c>
      <c r="AE11" s="29">
        <v>30</v>
      </c>
      <c r="AF11" s="29">
        <v>31</v>
      </c>
      <c r="AG11" s="29">
        <v>32</v>
      </c>
      <c r="AH11" s="29">
        <v>33</v>
      </c>
      <c r="AI11" s="29">
        <v>34</v>
      </c>
      <c r="AJ11" s="29">
        <v>35</v>
      </c>
      <c r="AK11" s="29">
        <v>36</v>
      </c>
      <c r="AL11" s="29">
        <v>37</v>
      </c>
      <c r="AM11" s="29">
        <v>38</v>
      </c>
      <c r="AN11" s="29">
        <v>39</v>
      </c>
      <c r="AO11" s="29">
        <v>40</v>
      </c>
      <c r="AP11" s="29">
        <v>41</v>
      </c>
      <c r="AQ11" s="29">
        <v>42</v>
      </c>
      <c r="AR11" s="29">
        <v>43</v>
      </c>
      <c r="AS11" s="29">
        <v>44</v>
      </c>
      <c r="AT11" s="29">
        <v>45</v>
      </c>
      <c r="AU11" s="29">
        <v>46</v>
      </c>
      <c r="AV11" s="29">
        <v>47</v>
      </c>
      <c r="AW11" s="29">
        <v>48</v>
      </c>
      <c r="AX11" s="29">
        <v>49</v>
      </c>
      <c r="AY11" s="29">
        <v>50</v>
      </c>
      <c r="AZ11" s="29">
        <v>51</v>
      </c>
      <c r="BA11" s="30">
        <v>52</v>
      </c>
    </row>
    <row r="12" spans="1:53" s="3" customFormat="1" ht="12.75" customHeight="1" thickBot="1">
      <c r="A12" s="5" t="s">
        <v>59</v>
      </c>
      <c r="B12" s="90"/>
      <c r="C12" s="91"/>
      <c r="D12" s="91"/>
      <c r="E12" s="91"/>
      <c r="F12" s="91"/>
      <c r="G12" s="91"/>
      <c r="H12" s="91"/>
      <c r="I12" s="91"/>
      <c r="J12" s="91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6"/>
    </row>
    <row r="13" spans="1:53" s="3" customFormat="1" ht="12.75" customHeight="1">
      <c r="A13" s="51" t="s">
        <v>60</v>
      </c>
      <c r="B13" s="90">
        <v>4</v>
      </c>
      <c r="C13" s="91">
        <v>4</v>
      </c>
      <c r="D13" s="91">
        <v>7</v>
      </c>
      <c r="E13" s="91">
        <v>15</v>
      </c>
      <c r="F13" s="91">
        <v>10</v>
      </c>
      <c r="G13" s="91">
        <v>7</v>
      </c>
      <c r="H13" s="91">
        <v>4</v>
      </c>
      <c r="I13" s="91">
        <v>6</v>
      </c>
      <c r="J13" s="91">
        <v>6</v>
      </c>
      <c r="K13" s="91">
        <v>9</v>
      </c>
      <c r="L13" s="91">
        <v>15</v>
      </c>
      <c r="M13" s="91">
        <v>5</v>
      </c>
      <c r="N13" s="91">
        <v>10</v>
      </c>
      <c r="O13" s="91">
        <v>25</v>
      </c>
      <c r="P13" s="91">
        <v>20</v>
      </c>
      <c r="Q13" s="91">
        <v>35</v>
      </c>
      <c r="R13" s="91">
        <v>38</v>
      </c>
      <c r="S13" s="91">
        <v>29</v>
      </c>
      <c r="T13" s="91">
        <v>16</v>
      </c>
      <c r="U13" s="91">
        <v>9</v>
      </c>
      <c r="V13" s="91">
        <v>10</v>
      </c>
      <c r="W13" s="91">
        <v>2</v>
      </c>
      <c r="X13" s="91">
        <v>11</v>
      </c>
      <c r="Y13" s="91">
        <v>13</v>
      </c>
      <c r="Z13" s="91">
        <v>13</v>
      </c>
      <c r="AA13" s="91">
        <v>12</v>
      </c>
      <c r="AB13" s="101">
        <v>20</v>
      </c>
      <c r="AC13" s="101">
        <v>24</v>
      </c>
      <c r="AD13" s="101">
        <v>21</v>
      </c>
      <c r="AE13" s="101">
        <v>33</v>
      </c>
      <c r="AF13" s="101">
        <v>52</v>
      </c>
      <c r="AG13" s="101">
        <v>49</v>
      </c>
      <c r="AH13" s="101">
        <v>79</v>
      </c>
      <c r="AI13" s="101">
        <v>151</v>
      </c>
      <c r="AJ13" s="101">
        <v>131</v>
      </c>
      <c r="AK13" s="101">
        <v>81</v>
      </c>
      <c r="AL13" s="101">
        <v>135</v>
      </c>
      <c r="AM13" s="101">
        <v>91</v>
      </c>
      <c r="AN13" s="101">
        <v>55</v>
      </c>
      <c r="AO13" s="101">
        <v>45</v>
      </c>
      <c r="AP13" s="101">
        <v>28</v>
      </c>
      <c r="AQ13" s="101">
        <v>18</v>
      </c>
      <c r="AR13" s="101">
        <v>13</v>
      </c>
      <c r="AS13" s="101">
        <v>0</v>
      </c>
      <c r="AT13" s="101">
        <v>26</v>
      </c>
      <c r="AU13" s="101">
        <v>24</v>
      </c>
      <c r="AV13" s="101">
        <v>18</v>
      </c>
      <c r="AW13" s="101">
        <v>18</v>
      </c>
      <c r="AX13" s="101">
        <v>22</v>
      </c>
      <c r="AY13" s="101">
        <v>28</v>
      </c>
      <c r="AZ13" s="106">
        <v>17</v>
      </c>
      <c r="BA13" s="107">
        <v>0</v>
      </c>
    </row>
    <row r="14" spans="1:53" s="3" customFormat="1" ht="12.75" customHeight="1">
      <c r="A14" s="52" t="s">
        <v>61</v>
      </c>
      <c r="B14" s="53">
        <v>0</v>
      </c>
      <c r="C14" s="92">
        <v>0</v>
      </c>
      <c r="D14" s="92">
        <v>0</v>
      </c>
      <c r="E14" s="54">
        <v>0</v>
      </c>
      <c r="F14" s="54">
        <v>0</v>
      </c>
      <c r="G14" s="54">
        <v>0</v>
      </c>
      <c r="H14" s="92">
        <v>0</v>
      </c>
      <c r="I14" s="92">
        <v>0</v>
      </c>
      <c r="J14" s="92">
        <v>0</v>
      </c>
      <c r="K14" s="54">
        <v>0</v>
      </c>
      <c r="L14" s="54">
        <v>0</v>
      </c>
      <c r="M14" s="54">
        <v>0</v>
      </c>
      <c r="N14" s="92">
        <v>0</v>
      </c>
      <c r="O14" s="92">
        <v>0</v>
      </c>
      <c r="P14" s="92">
        <v>33</v>
      </c>
      <c r="Q14" s="92">
        <v>12</v>
      </c>
      <c r="R14" s="92">
        <v>32</v>
      </c>
      <c r="S14" s="92">
        <v>29</v>
      </c>
      <c r="T14" s="54">
        <v>30</v>
      </c>
      <c r="U14" s="54">
        <v>16</v>
      </c>
      <c r="V14" s="54">
        <v>20</v>
      </c>
      <c r="W14" s="54">
        <v>9</v>
      </c>
      <c r="X14" s="54">
        <v>9</v>
      </c>
      <c r="Y14" s="54">
        <v>0</v>
      </c>
      <c r="Z14" s="54">
        <v>0</v>
      </c>
      <c r="AA14" s="54">
        <v>0</v>
      </c>
      <c r="AB14" s="34">
        <v>0</v>
      </c>
      <c r="AC14" s="34">
        <v>0</v>
      </c>
      <c r="AD14" s="34">
        <v>0</v>
      </c>
      <c r="AE14" s="92">
        <v>0</v>
      </c>
      <c r="AF14" s="92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92">
        <v>0</v>
      </c>
      <c r="BA14" s="108">
        <v>0</v>
      </c>
    </row>
    <row r="15" spans="1:53" s="3" customFormat="1" ht="12.75" customHeight="1">
      <c r="A15" s="52" t="s">
        <v>62</v>
      </c>
      <c r="B15" s="53">
        <v>10</v>
      </c>
      <c r="C15" s="92">
        <v>1</v>
      </c>
      <c r="D15" s="54">
        <v>0</v>
      </c>
      <c r="E15" s="92">
        <v>0</v>
      </c>
      <c r="F15" s="54">
        <v>4</v>
      </c>
      <c r="G15" s="54">
        <v>24</v>
      </c>
      <c r="H15" s="92">
        <v>8</v>
      </c>
      <c r="I15" s="54">
        <v>2</v>
      </c>
      <c r="J15" s="54">
        <v>19</v>
      </c>
      <c r="K15" s="54">
        <v>0</v>
      </c>
      <c r="L15" s="54">
        <v>0</v>
      </c>
      <c r="M15" s="54">
        <v>14</v>
      </c>
      <c r="N15" s="54">
        <v>0</v>
      </c>
      <c r="O15" s="54">
        <v>12</v>
      </c>
      <c r="P15" s="54">
        <v>29</v>
      </c>
      <c r="Q15" s="54">
        <v>3</v>
      </c>
      <c r="R15" s="54">
        <v>17</v>
      </c>
      <c r="S15" s="54">
        <v>8</v>
      </c>
      <c r="T15" s="54">
        <v>1</v>
      </c>
      <c r="U15" s="54">
        <v>77</v>
      </c>
      <c r="V15" s="54">
        <v>6</v>
      </c>
      <c r="W15" s="54">
        <v>3</v>
      </c>
      <c r="X15" s="54">
        <v>1</v>
      </c>
      <c r="Y15" s="54">
        <v>2</v>
      </c>
      <c r="Z15" s="54">
        <v>3</v>
      </c>
      <c r="AA15" s="54">
        <v>10</v>
      </c>
      <c r="AB15" s="34">
        <v>2</v>
      </c>
      <c r="AC15" s="34">
        <v>0</v>
      </c>
      <c r="AD15" s="34">
        <v>0</v>
      </c>
      <c r="AE15" s="34">
        <v>14</v>
      </c>
      <c r="AF15" s="34">
        <v>7</v>
      </c>
      <c r="AG15" s="34">
        <v>27</v>
      </c>
      <c r="AH15" s="34">
        <v>35</v>
      </c>
      <c r="AI15" s="34">
        <v>41</v>
      </c>
      <c r="AJ15" s="34">
        <v>10</v>
      </c>
      <c r="AK15" s="34">
        <v>3</v>
      </c>
      <c r="AL15" s="34">
        <v>41</v>
      </c>
      <c r="AM15" s="34">
        <v>36</v>
      </c>
      <c r="AN15" s="34">
        <v>38</v>
      </c>
      <c r="AO15" s="34">
        <v>35</v>
      </c>
      <c r="AP15" s="34">
        <v>10</v>
      </c>
      <c r="AQ15" s="34">
        <v>9</v>
      </c>
      <c r="AR15" s="34">
        <v>23</v>
      </c>
      <c r="AS15" s="34">
        <v>7</v>
      </c>
      <c r="AT15" s="34">
        <v>17</v>
      </c>
      <c r="AU15" s="34">
        <v>9</v>
      </c>
      <c r="AV15" s="34">
        <v>1</v>
      </c>
      <c r="AW15" s="34">
        <v>3</v>
      </c>
      <c r="AX15" s="34">
        <v>5</v>
      </c>
      <c r="AY15" s="34">
        <v>9</v>
      </c>
      <c r="AZ15" s="34">
        <v>10</v>
      </c>
      <c r="BA15" s="35">
        <v>7</v>
      </c>
    </row>
    <row r="16" spans="1:53" s="3" customFormat="1" ht="12.75" customHeight="1">
      <c r="A16" s="52" t="s">
        <v>63</v>
      </c>
      <c r="B16" s="53">
        <v>17</v>
      </c>
      <c r="C16" s="54">
        <v>15</v>
      </c>
      <c r="D16" s="54">
        <v>19</v>
      </c>
      <c r="E16" s="54">
        <v>22</v>
      </c>
      <c r="F16" s="54">
        <v>25</v>
      </c>
      <c r="G16" s="54">
        <v>23</v>
      </c>
      <c r="H16" s="54">
        <v>14</v>
      </c>
      <c r="I16" s="54">
        <v>15</v>
      </c>
      <c r="J16" s="54">
        <v>16</v>
      </c>
      <c r="K16" s="54">
        <v>18</v>
      </c>
      <c r="L16" s="54">
        <v>17</v>
      </c>
      <c r="M16" s="54">
        <v>19</v>
      </c>
      <c r="N16" s="54">
        <v>18</v>
      </c>
      <c r="O16" s="54">
        <v>18</v>
      </c>
      <c r="P16" s="54">
        <v>20</v>
      </c>
      <c r="Q16" s="92">
        <v>19</v>
      </c>
      <c r="R16" s="54">
        <v>17</v>
      </c>
      <c r="S16" s="54">
        <v>19</v>
      </c>
      <c r="T16" s="54">
        <v>19</v>
      </c>
      <c r="U16" s="54">
        <v>24</v>
      </c>
      <c r="V16" s="54">
        <v>23</v>
      </c>
      <c r="W16" s="54">
        <v>22</v>
      </c>
      <c r="X16" s="54">
        <v>15</v>
      </c>
      <c r="Y16" s="54">
        <v>20</v>
      </c>
      <c r="Z16" s="54">
        <v>17</v>
      </c>
      <c r="AA16" s="54">
        <v>14</v>
      </c>
      <c r="AB16" s="34">
        <v>18</v>
      </c>
      <c r="AC16" s="34">
        <v>18</v>
      </c>
      <c r="AD16" s="34">
        <v>25</v>
      </c>
      <c r="AE16" s="34">
        <v>59</v>
      </c>
      <c r="AF16" s="34">
        <v>49</v>
      </c>
      <c r="AG16" s="34">
        <v>69</v>
      </c>
      <c r="AH16" s="34">
        <v>72</v>
      </c>
      <c r="AI16" s="34">
        <v>30</v>
      </c>
      <c r="AJ16" s="34">
        <v>34</v>
      </c>
      <c r="AK16" s="34">
        <v>20</v>
      </c>
      <c r="AL16" s="34">
        <v>23</v>
      </c>
      <c r="AM16" s="34">
        <v>22</v>
      </c>
      <c r="AN16" s="34">
        <v>20</v>
      </c>
      <c r="AO16" s="34">
        <v>14</v>
      </c>
      <c r="AP16" s="34">
        <v>18</v>
      </c>
      <c r="AQ16" s="34">
        <v>14</v>
      </c>
      <c r="AR16" s="34">
        <v>17</v>
      </c>
      <c r="AS16" s="34">
        <v>15</v>
      </c>
      <c r="AT16" s="34">
        <v>15</v>
      </c>
      <c r="AU16" s="34">
        <v>14</v>
      </c>
      <c r="AV16" s="34">
        <v>15</v>
      </c>
      <c r="AW16" s="34">
        <v>10</v>
      </c>
      <c r="AX16" s="34">
        <v>14</v>
      </c>
      <c r="AY16" s="34">
        <v>12</v>
      </c>
      <c r="AZ16" s="34">
        <v>9</v>
      </c>
      <c r="BA16" s="35">
        <v>15</v>
      </c>
    </row>
    <row r="17" spans="1:53" s="3" customFormat="1" ht="12.75" customHeight="1">
      <c r="A17" s="52" t="s">
        <v>64</v>
      </c>
      <c r="B17" s="53">
        <v>13</v>
      </c>
      <c r="C17" s="54">
        <v>14</v>
      </c>
      <c r="D17" s="54">
        <v>13</v>
      </c>
      <c r="E17" s="54">
        <v>12</v>
      </c>
      <c r="F17" s="54">
        <v>25</v>
      </c>
      <c r="G17" s="54">
        <v>11</v>
      </c>
      <c r="H17" s="54">
        <v>8</v>
      </c>
      <c r="I17" s="54">
        <v>9</v>
      </c>
      <c r="J17" s="54">
        <v>7</v>
      </c>
      <c r="K17" s="54">
        <v>15</v>
      </c>
      <c r="L17" s="54">
        <v>11</v>
      </c>
      <c r="M17" s="54">
        <v>26</v>
      </c>
      <c r="N17" s="54">
        <v>24</v>
      </c>
      <c r="O17" s="54">
        <v>20</v>
      </c>
      <c r="P17" s="54">
        <v>19</v>
      </c>
      <c r="Q17" s="54">
        <v>11</v>
      </c>
      <c r="R17" s="54">
        <v>18</v>
      </c>
      <c r="S17" s="54">
        <v>32</v>
      </c>
      <c r="T17" s="54">
        <v>23</v>
      </c>
      <c r="U17" s="54">
        <v>22</v>
      </c>
      <c r="V17" s="54">
        <v>16</v>
      </c>
      <c r="W17" s="54">
        <v>11</v>
      </c>
      <c r="X17" s="54">
        <v>27</v>
      </c>
      <c r="Y17" s="54">
        <v>6</v>
      </c>
      <c r="Z17" s="54">
        <v>22</v>
      </c>
      <c r="AA17" s="54">
        <v>23</v>
      </c>
      <c r="AB17" s="34">
        <v>32</v>
      </c>
      <c r="AC17" s="34">
        <v>29</v>
      </c>
      <c r="AD17" s="34">
        <v>30</v>
      </c>
      <c r="AE17" s="34">
        <v>44</v>
      </c>
      <c r="AF17" s="34">
        <v>33</v>
      </c>
      <c r="AG17" s="34">
        <v>32</v>
      </c>
      <c r="AH17" s="34">
        <v>30</v>
      </c>
      <c r="AI17" s="34">
        <v>48</v>
      </c>
      <c r="AJ17" s="34">
        <v>40</v>
      </c>
      <c r="AK17" s="34">
        <v>55</v>
      </c>
      <c r="AL17" s="34">
        <v>105</v>
      </c>
      <c r="AM17" s="34">
        <v>83</v>
      </c>
      <c r="AN17" s="34">
        <v>49</v>
      </c>
      <c r="AO17" s="34">
        <v>38</v>
      </c>
      <c r="AP17" s="34">
        <v>30</v>
      </c>
      <c r="AQ17" s="34">
        <v>29</v>
      </c>
      <c r="AR17" s="34">
        <v>29</v>
      </c>
      <c r="AS17" s="34">
        <v>28</v>
      </c>
      <c r="AT17" s="34">
        <v>26</v>
      </c>
      <c r="AU17" s="34">
        <v>25</v>
      </c>
      <c r="AV17" s="34">
        <v>15</v>
      </c>
      <c r="AW17" s="34">
        <v>32</v>
      </c>
      <c r="AX17" s="34">
        <v>33</v>
      </c>
      <c r="AY17" s="34">
        <v>9</v>
      </c>
      <c r="AZ17" s="34">
        <v>45</v>
      </c>
      <c r="BA17" s="35">
        <v>46</v>
      </c>
    </row>
    <row r="18" spans="1:53" s="3" customFormat="1" ht="12.75" customHeight="1">
      <c r="A18" s="52" t="s">
        <v>65</v>
      </c>
      <c r="B18" s="53">
        <v>5</v>
      </c>
      <c r="C18" s="54">
        <v>7</v>
      </c>
      <c r="D18" s="54">
        <v>2</v>
      </c>
      <c r="E18" s="54">
        <v>0</v>
      </c>
      <c r="F18" s="54">
        <v>0</v>
      </c>
      <c r="G18" s="54">
        <v>3</v>
      </c>
      <c r="H18" s="54">
        <v>8</v>
      </c>
      <c r="I18" s="54">
        <v>6</v>
      </c>
      <c r="J18" s="54">
        <v>2</v>
      </c>
      <c r="K18" s="54">
        <v>0</v>
      </c>
      <c r="L18" s="54">
        <v>0</v>
      </c>
      <c r="M18" s="54">
        <v>1</v>
      </c>
      <c r="N18" s="54">
        <v>2</v>
      </c>
      <c r="O18" s="54">
        <v>3</v>
      </c>
      <c r="P18" s="54">
        <v>3</v>
      </c>
      <c r="Q18" s="54">
        <v>4</v>
      </c>
      <c r="R18" s="54">
        <v>4</v>
      </c>
      <c r="S18" s="54">
        <v>5</v>
      </c>
      <c r="T18" s="54">
        <v>5</v>
      </c>
      <c r="U18" s="54">
        <v>4</v>
      </c>
      <c r="V18" s="54">
        <v>7</v>
      </c>
      <c r="W18" s="54">
        <v>12</v>
      </c>
      <c r="X18" s="54">
        <v>15</v>
      </c>
      <c r="Y18" s="54">
        <v>1</v>
      </c>
      <c r="Z18" s="54">
        <v>4</v>
      </c>
      <c r="AA18" s="54">
        <v>8</v>
      </c>
      <c r="AB18" s="34">
        <v>11</v>
      </c>
      <c r="AC18" s="34">
        <v>1</v>
      </c>
      <c r="AD18" s="34">
        <v>0</v>
      </c>
      <c r="AE18" s="34">
        <v>6</v>
      </c>
      <c r="AF18" s="34">
        <v>2</v>
      </c>
      <c r="AG18" s="34">
        <v>0</v>
      </c>
      <c r="AH18" s="34">
        <v>5</v>
      </c>
      <c r="AI18" s="34">
        <v>9</v>
      </c>
      <c r="AJ18" s="34">
        <v>3</v>
      </c>
      <c r="AK18" s="34">
        <v>18</v>
      </c>
      <c r="AL18" s="34">
        <v>21</v>
      </c>
      <c r="AM18" s="34">
        <v>3</v>
      </c>
      <c r="AN18" s="34">
        <v>0</v>
      </c>
      <c r="AO18" s="34">
        <v>3</v>
      </c>
      <c r="AP18" s="34">
        <v>2</v>
      </c>
      <c r="AQ18" s="34">
        <v>2</v>
      </c>
      <c r="AR18" s="34">
        <v>1</v>
      </c>
      <c r="AS18" s="34">
        <v>0</v>
      </c>
      <c r="AT18" s="34">
        <v>0</v>
      </c>
      <c r="AU18" s="34">
        <v>0</v>
      </c>
      <c r="AV18" s="34">
        <v>5</v>
      </c>
      <c r="AW18" s="34">
        <v>1</v>
      </c>
      <c r="AX18" s="34">
        <v>7</v>
      </c>
      <c r="AY18" s="34">
        <v>10</v>
      </c>
      <c r="AZ18" s="34">
        <v>7</v>
      </c>
      <c r="BA18" s="35">
        <v>6</v>
      </c>
    </row>
    <row r="19" spans="1:53" s="3" customFormat="1" ht="12.75" customHeight="1">
      <c r="A19" s="52" t="s">
        <v>66</v>
      </c>
      <c r="B19" s="53">
        <v>3</v>
      </c>
      <c r="C19" s="54">
        <v>15</v>
      </c>
      <c r="D19" s="54">
        <v>7</v>
      </c>
      <c r="E19" s="54">
        <v>6</v>
      </c>
      <c r="F19" s="54">
        <v>0</v>
      </c>
      <c r="G19" s="54">
        <v>9</v>
      </c>
      <c r="H19" s="54">
        <v>8</v>
      </c>
      <c r="I19" s="54">
        <v>6</v>
      </c>
      <c r="J19" s="54">
        <v>5</v>
      </c>
      <c r="K19" s="54">
        <v>8</v>
      </c>
      <c r="L19" s="54">
        <v>7</v>
      </c>
      <c r="M19" s="54">
        <v>6</v>
      </c>
      <c r="N19" s="54">
        <v>7</v>
      </c>
      <c r="O19" s="54">
        <v>9</v>
      </c>
      <c r="P19" s="54">
        <v>2</v>
      </c>
      <c r="Q19" s="54">
        <v>6</v>
      </c>
      <c r="R19" s="54">
        <v>6</v>
      </c>
      <c r="S19" s="54">
        <v>5</v>
      </c>
      <c r="T19" s="54">
        <v>4</v>
      </c>
      <c r="U19" s="54">
        <v>7</v>
      </c>
      <c r="V19" s="54">
        <v>5</v>
      </c>
      <c r="W19" s="54">
        <v>6</v>
      </c>
      <c r="X19" s="54">
        <v>3</v>
      </c>
      <c r="Y19" s="54">
        <v>5</v>
      </c>
      <c r="Z19" s="54">
        <v>2</v>
      </c>
      <c r="AA19" s="54">
        <v>0</v>
      </c>
      <c r="AB19" s="34">
        <v>5</v>
      </c>
      <c r="AC19" s="34">
        <v>2</v>
      </c>
      <c r="AD19" s="34">
        <v>3</v>
      </c>
      <c r="AE19" s="34">
        <v>10</v>
      </c>
      <c r="AF19" s="34">
        <v>6</v>
      </c>
      <c r="AG19" s="34">
        <v>6</v>
      </c>
      <c r="AH19" s="34">
        <v>7</v>
      </c>
      <c r="AI19" s="34">
        <v>10</v>
      </c>
      <c r="AJ19" s="34">
        <v>5</v>
      </c>
      <c r="AK19" s="34">
        <v>3</v>
      </c>
      <c r="AL19" s="34">
        <v>4</v>
      </c>
      <c r="AM19" s="34">
        <v>7</v>
      </c>
      <c r="AN19" s="34">
        <v>6</v>
      </c>
      <c r="AO19" s="34">
        <v>4</v>
      </c>
      <c r="AP19" s="34">
        <v>5</v>
      </c>
      <c r="AQ19" s="34">
        <v>3</v>
      </c>
      <c r="AR19" s="34">
        <v>3</v>
      </c>
      <c r="AS19" s="34">
        <v>4</v>
      </c>
      <c r="AT19" s="34">
        <v>3</v>
      </c>
      <c r="AU19" s="34">
        <v>2</v>
      </c>
      <c r="AV19" s="34">
        <v>5</v>
      </c>
      <c r="AW19" s="34">
        <v>3</v>
      </c>
      <c r="AX19" s="34">
        <v>4</v>
      </c>
      <c r="AY19" s="34">
        <v>2</v>
      </c>
      <c r="AZ19" s="34">
        <v>4</v>
      </c>
      <c r="BA19" s="35">
        <v>3</v>
      </c>
    </row>
    <row r="20" spans="1:53" s="3" customFormat="1" ht="12.75" customHeight="1">
      <c r="A20" s="52" t="s">
        <v>67</v>
      </c>
      <c r="B20" s="53">
        <v>6</v>
      </c>
      <c r="C20" s="54">
        <v>5</v>
      </c>
      <c r="D20" s="54">
        <v>1</v>
      </c>
      <c r="E20" s="54">
        <v>11</v>
      </c>
      <c r="F20" s="54">
        <v>8</v>
      </c>
      <c r="G20" s="54">
        <v>4</v>
      </c>
      <c r="H20" s="54">
        <v>4</v>
      </c>
      <c r="I20" s="54">
        <v>5</v>
      </c>
      <c r="J20" s="54">
        <v>3</v>
      </c>
      <c r="K20" s="54">
        <v>3</v>
      </c>
      <c r="L20" s="54">
        <v>10</v>
      </c>
      <c r="M20" s="54">
        <v>2</v>
      </c>
      <c r="N20" s="54">
        <v>7</v>
      </c>
      <c r="O20" s="54">
        <v>6</v>
      </c>
      <c r="P20" s="54">
        <v>6</v>
      </c>
      <c r="Q20" s="54">
        <v>3</v>
      </c>
      <c r="R20" s="54">
        <v>8</v>
      </c>
      <c r="S20" s="54">
        <v>1</v>
      </c>
      <c r="T20" s="54">
        <v>1</v>
      </c>
      <c r="U20" s="54">
        <v>3</v>
      </c>
      <c r="V20" s="54">
        <v>15</v>
      </c>
      <c r="W20" s="54">
        <v>8</v>
      </c>
      <c r="X20" s="54">
        <v>6</v>
      </c>
      <c r="Y20" s="54">
        <v>5</v>
      </c>
      <c r="Z20" s="54">
        <v>5</v>
      </c>
      <c r="AA20" s="54">
        <v>3</v>
      </c>
      <c r="AB20" s="34">
        <v>14</v>
      </c>
      <c r="AC20" s="34">
        <v>16</v>
      </c>
      <c r="AD20" s="34">
        <v>10</v>
      </c>
      <c r="AE20" s="34">
        <v>4</v>
      </c>
      <c r="AF20" s="34">
        <v>11</v>
      </c>
      <c r="AG20" s="34">
        <v>18</v>
      </c>
      <c r="AH20" s="34">
        <v>2</v>
      </c>
      <c r="AI20" s="34">
        <v>11</v>
      </c>
      <c r="AJ20" s="34">
        <v>7</v>
      </c>
      <c r="AK20" s="34">
        <v>9</v>
      </c>
      <c r="AL20" s="34">
        <v>6</v>
      </c>
      <c r="AM20" s="34">
        <v>9</v>
      </c>
      <c r="AN20" s="34">
        <v>8</v>
      </c>
      <c r="AO20" s="34">
        <v>1</v>
      </c>
      <c r="AP20" s="34">
        <v>6</v>
      </c>
      <c r="AQ20" s="34">
        <v>5</v>
      </c>
      <c r="AR20" s="34">
        <v>7</v>
      </c>
      <c r="AS20" s="34">
        <v>3</v>
      </c>
      <c r="AT20" s="34">
        <v>0</v>
      </c>
      <c r="AU20" s="34">
        <v>1</v>
      </c>
      <c r="AV20" s="34">
        <v>0</v>
      </c>
      <c r="AW20" s="34">
        <v>1</v>
      </c>
      <c r="AX20" s="34">
        <v>1</v>
      </c>
      <c r="AY20" s="34">
        <v>0</v>
      </c>
      <c r="AZ20" s="34">
        <v>2</v>
      </c>
      <c r="BA20" s="35">
        <v>4</v>
      </c>
    </row>
    <row r="21" spans="1:53" s="3" customFormat="1" ht="12.75" customHeight="1">
      <c r="A21" s="52" t="s">
        <v>68</v>
      </c>
      <c r="B21" s="53">
        <v>25</v>
      </c>
      <c r="C21" s="54">
        <v>22</v>
      </c>
      <c r="D21" s="54">
        <v>24</v>
      </c>
      <c r="E21" s="54">
        <v>19</v>
      </c>
      <c r="F21" s="54">
        <v>0</v>
      </c>
      <c r="G21" s="54">
        <v>13</v>
      </c>
      <c r="H21" s="54">
        <v>23</v>
      </c>
      <c r="I21" s="54">
        <v>14</v>
      </c>
      <c r="J21" s="54">
        <v>24</v>
      </c>
      <c r="K21" s="54">
        <v>26</v>
      </c>
      <c r="L21" s="54">
        <v>19</v>
      </c>
      <c r="M21" s="54">
        <v>20</v>
      </c>
      <c r="N21" s="54">
        <v>21</v>
      </c>
      <c r="O21" s="54">
        <v>21</v>
      </c>
      <c r="P21" s="54">
        <v>35</v>
      </c>
      <c r="Q21" s="54">
        <v>23</v>
      </c>
      <c r="R21" s="54">
        <v>18</v>
      </c>
      <c r="S21" s="54">
        <v>14</v>
      </c>
      <c r="T21" s="54">
        <v>19</v>
      </c>
      <c r="U21" s="54">
        <v>9</v>
      </c>
      <c r="V21" s="54">
        <v>10</v>
      </c>
      <c r="W21" s="54">
        <v>13</v>
      </c>
      <c r="X21" s="54">
        <v>21</v>
      </c>
      <c r="Y21" s="54">
        <v>40</v>
      </c>
      <c r="Z21" s="54">
        <v>29</v>
      </c>
      <c r="AA21" s="54">
        <v>17</v>
      </c>
      <c r="AB21" s="34">
        <v>41</v>
      </c>
      <c r="AC21" s="34">
        <v>43</v>
      </c>
      <c r="AD21" s="34">
        <v>35</v>
      </c>
      <c r="AE21" s="34">
        <v>62</v>
      </c>
      <c r="AF21" s="34">
        <v>34</v>
      </c>
      <c r="AG21" s="34">
        <v>33</v>
      </c>
      <c r="AH21" s="34">
        <v>41</v>
      </c>
      <c r="AI21" s="34">
        <v>62</v>
      </c>
      <c r="AJ21" s="34">
        <v>70</v>
      </c>
      <c r="AK21" s="34">
        <v>44</v>
      </c>
      <c r="AL21" s="34">
        <v>42</v>
      </c>
      <c r="AM21" s="34">
        <v>35</v>
      </c>
      <c r="AN21" s="34">
        <v>21</v>
      </c>
      <c r="AO21" s="34">
        <v>20</v>
      </c>
      <c r="AP21" s="34">
        <v>18</v>
      </c>
      <c r="AQ21" s="34">
        <v>13</v>
      </c>
      <c r="AR21" s="34">
        <v>29</v>
      </c>
      <c r="AS21" s="34">
        <v>20</v>
      </c>
      <c r="AT21" s="34">
        <v>20</v>
      </c>
      <c r="AU21" s="34">
        <v>7</v>
      </c>
      <c r="AV21" s="34">
        <v>11</v>
      </c>
      <c r="AW21" s="34">
        <v>19</v>
      </c>
      <c r="AX21" s="34">
        <v>23</v>
      </c>
      <c r="AY21" s="34">
        <v>19</v>
      </c>
      <c r="AZ21" s="34">
        <v>21</v>
      </c>
      <c r="BA21" s="35">
        <v>32</v>
      </c>
    </row>
    <row r="22" spans="1:53" s="3" customFormat="1" ht="12.75" customHeight="1">
      <c r="A22" s="52" t="s">
        <v>69</v>
      </c>
      <c r="B22" s="120">
        <v>0</v>
      </c>
      <c r="C22" s="120">
        <v>0</v>
      </c>
      <c r="D22" s="120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2">
        <v>0</v>
      </c>
      <c r="S22" s="121">
        <v>0</v>
      </c>
      <c r="T22" s="121">
        <v>0</v>
      </c>
      <c r="U22" s="122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3">
        <v>0</v>
      </c>
    </row>
    <row r="23" spans="1:53" s="3" customFormat="1" ht="12.75" customHeight="1">
      <c r="A23" s="52" t="s">
        <v>70</v>
      </c>
      <c r="B23" s="53">
        <v>72</v>
      </c>
      <c r="C23" s="54">
        <v>58</v>
      </c>
      <c r="D23" s="54">
        <v>58</v>
      </c>
      <c r="E23" s="54">
        <v>75</v>
      </c>
      <c r="F23" s="54">
        <v>58</v>
      </c>
      <c r="G23" s="54">
        <v>66</v>
      </c>
      <c r="H23" s="54">
        <v>73</v>
      </c>
      <c r="I23" s="54">
        <v>55</v>
      </c>
      <c r="J23" s="54">
        <v>61</v>
      </c>
      <c r="K23" s="54">
        <v>58</v>
      </c>
      <c r="L23" s="54">
        <v>53</v>
      </c>
      <c r="M23" s="54">
        <v>56</v>
      </c>
      <c r="N23" s="54">
        <v>85</v>
      </c>
      <c r="O23" s="54">
        <v>78</v>
      </c>
      <c r="P23" s="54">
        <v>83</v>
      </c>
      <c r="Q23" s="54">
        <v>123</v>
      </c>
      <c r="R23" s="54">
        <v>123</v>
      </c>
      <c r="S23" s="54">
        <v>84</v>
      </c>
      <c r="T23" s="54">
        <v>85</v>
      </c>
      <c r="U23" s="54">
        <v>95</v>
      </c>
      <c r="V23" s="54">
        <v>71</v>
      </c>
      <c r="W23" s="54">
        <v>99</v>
      </c>
      <c r="X23" s="54">
        <v>64</v>
      </c>
      <c r="Y23" s="54">
        <v>49</v>
      </c>
      <c r="Z23" s="54">
        <v>61</v>
      </c>
      <c r="AA23" s="54">
        <v>48</v>
      </c>
      <c r="AB23" s="34">
        <v>39</v>
      </c>
      <c r="AC23" s="34">
        <v>61</v>
      </c>
      <c r="AD23" s="34">
        <v>80</v>
      </c>
      <c r="AE23" s="34">
        <v>43</v>
      </c>
      <c r="AF23" s="34">
        <v>52</v>
      </c>
      <c r="AG23" s="34">
        <v>74</v>
      </c>
      <c r="AH23" s="34">
        <v>65</v>
      </c>
      <c r="AI23" s="34">
        <v>69</v>
      </c>
      <c r="AJ23" s="34">
        <v>110</v>
      </c>
      <c r="AK23" s="34">
        <v>121</v>
      </c>
      <c r="AL23" s="34">
        <v>197</v>
      </c>
      <c r="AM23" s="34">
        <v>108</v>
      </c>
      <c r="AN23" s="34">
        <v>64</v>
      </c>
      <c r="AO23" s="34">
        <v>66</v>
      </c>
      <c r="AP23" s="34">
        <v>51</v>
      </c>
      <c r="AQ23" s="34">
        <v>51</v>
      </c>
      <c r="AR23" s="34">
        <v>60</v>
      </c>
      <c r="AS23" s="34">
        <v>68</v>
      </c>
      <c r="AT23" s="34">
        <v>59</v>
      </c>
      <c r="AU23" s="34">
        <v>47</v>
      </c>
      <c r="AV23" s="34">
        <v>68</v>
      </c>
      <c r="AW23" s="34">
        <v>42</v>
      </c>
      <c r="AX23" s="34">
        <v>43</v>
      </c>
      <c r="AY23" s="34">
        <v>28</v>
      </c>
      <c r="AZ23" s="34">
        <v>77</v>
      </c>
      <c r="BA23" s="35">
        <v>0</v>
      </c>
    </row>
    <row r="24" spans="1:53" s="3" customFormat="1" ht="12.75" customHeight="1">
      <c r="A24" s="52" t="s">
        <v>71</v>
      </c>
      <c r="B24" s="53">
        <v>37</v>
      </c>
      <c r="C24" s="54">
        <v>52</v>
      </c>
      <c r="D24" s="54">
        <v>25</v>
      </c>
      <c r="E24" s="54">
        <v>28</v>
      </c>
      <c r="F24" s="54">
        <v>18</v>
      </c>
      <c r="G24" s="54">
        <v>45</v>
      </c>
      <c r="H24" s="54">
        <v>32</v>
      </c>
      <c r="I24" s="54">
        <v>49</v>
      </c>
      <c r="J24" s="54">
        <v>91</v>
      </c>
      <c r="K24" s="54">
        <v>181</v>
      </c>
      <c r="L24" s="54">
        <v>98</v>
      </c>
      <c r="M24" s="54">
        <v>97</v>
      </c>
      <c r="N24" s="54">
        <v>65</v>
      </c>
      <c r="O24" s="54">
        <v>75</v>
      </c>
      <c r="P24" s="54">
        <v>51</v>
      </c>
      <c r="Q24" s="54">
        <v>44</v>
      </c>
      <c r="R24" s="54">
        <v>53</v>
      </c>
      <c r="S24" s="54">
        <v>27</v>
      </c>
      <c r="T24" s="54">
        <v>42</v>
      </c>
      <c r="U24" s="54">
        <v>30</v>
      </c>
      <c r="V24" s="54">
        <v>41</v>
      </c>
      <c r="W24" s="54">
        <v>31</v>
      </c>
      <c r="X24" s="54">
        <v>43</v>
      </c>
      <c r="Y24" s="54">
        <v>51</v>
      </c>
      <c r="Z24" s="54">
        <v>27</v>
      </c>
      <c r="AA24" s="54">
        <v>17</v>
      </c>
      <c r="AB24" s="34">
        <v>29</v>
      </c>
      <c r="AC24" s="34">
        <v>46</v>
      </c>
      <c r="AD24" s="34">
        <v>42</v>
      </c>
      <c r="AE24" s="34">
        <v>39</v>
      </c>
      <c r="AF24" s="34">
        <v>115</v>
      </c>
      <c r="AG24" s="34">
        <v>104</v>
      </c>
      <c r="AH24" s="34">
        <v>135</v>
      </c>
      <c r="AI24" s="34">
        <v>112</v>
      </c>
      <c r="AJ24" s="34">
        <v>96</v>
      </c>
      <c r="AK24" s="34">
        <v>42</v>
      </c>
      <c r="AL24" s="34">
        <v>0</v>
      </c>
      <c r="AM24" s="34">
        <v>49</v>
      </c>
      <c r="AN24" s="34">
        <v>36</v>
      </c>
      <c r="AO24" s="34">
        <v>22</v>
      </c>
      <c r="AP24" s="34">
        <v>20</v>
      </c>
      <c r="AQ24" s="34">
        <v>14</v>
      </c>
      <c r="AR24" s="34">
        <v>27</v>
      </c>
      <c r="AS24" s="34">
        <v>29</v>
      </c>
      <c r="AT24" s="34">
        <v>46</v>
      </c>
      <c r="AU24" s="34">
        <v>29</v>
      </c>
      <c r="AV24" s="34">
        <v>32</v>
      </c>
      <c r="AW24" s="34">
        <v>32</v>
      </c>
      <c r="AX24" s="34">
        <v>28</v>
      </c>
      <c r="AY24" s="34">
        <v>26</v>
      </c>
      <c r="AZ24" s="34">
        <v>39</v>
      </c>
      <c r="BA24" s="108">
        <v>32</v>
      </c>
    </row>
    <row r="25" spans="1:53" s="4" customFormat="1" ht="12.75" customHeight="1">
      <c r="A25" s="52" t="s">
        <v>72</v>
      </c>
      <c r="B25" s="36">
        <v>9</v>
      </c>
      <c r="C25" s="34">
        <v>10</v>
      </c>
      <c r="D25" s="34">
        <v>9</v>
      </c>
      <c r="E25" s="34">
        <v>12</v>
      </c>
      <c r="F25" s="34">
        <v>9</v>
      </c>
      <c r="G25" s="34">
        <v>10</v>
      </c>
      <c r="H25" s="34">
        <v>7</v>
      </c>
      <c r="I25" s="34">
        <v>10</v>
      </c>
      <c r="J25" s="34">
        <v>10</v>
      </c>
      <c r="K25" s="34">
        <v>11</v>
      </c>
      <c r="L25" s="34">
        <v>13</v>
      </c>
      <c r="M25" s="34">
        <v>8</v>
      </c>
      <c r="N25" s="34">
        <v>9</v>
      </c>
      <c r="O25" s="34">
        <v>21</v>
      </c>
      <c r="P25" s="34">
        <v>14</v>
      </c>
      <c r="Q25" s="34">
        <v>11</v>
      </c>
      <c r="R25" s="34">
        <v>19</v>
      </c>
      <c r="S25" s="34">
        <v>18</v>
      </c>
      <c r="T25" s="34">
        <v>10</v>
      </c>
      <c r="U25" s="54">
        <v>10</v>
      </c>
      <c r="V25" s="54">
        <v>6</v>
      </c>
      <c r="W25" s="34">
        <v>17</v>
      </c>
      <c r="X25" s="34">
        <v>9</v>
      </c>
      <c r="Y25" s="34">
        <v>10</v>
      </c>
      <c r="Z25" s="34">
        <v>12</v>
      </c>
      <c r="AA25" s="34">
        <v>11</v>
      </c>
      <c r="AB25" s="54">
        <v>13</v>
      </c>
      <c r="AC25" s="54">
        <v>0</v>
      </c>
      <c r="AD25" s="54">
        <v>20</v>
      </c>
      <c r="AE25" s="54">
        <v>19</v>
      </c>
      <c r="AF25" s="54">
        <v>13</v>
      </c>
      <c r="AG25" s="54">
        <v>19</v>
      </c>
      <c r="AH25" s="54">
        <v>37</v>
      </c>
      <c r="AI25" s="54">
        <v>17</v>
      </c>
      <c r="AJ25" s="54">
        <v>25</v>
      </c>
      <c r="AK25" s="54">
        <v>13</v>
      </c>
      <c r="AL25" s="54">
        <v>5</v>
      </c>
      <c r="AM25" s="54">
        <v>17</v>
      </c>
      <c r="AN25" s="54">
        <v>19</v>
      </c>
      <c r="AO25" s="54">
        <v>15</v>
      </c>
      <c r="AP25" s="54">
        <v>12</v>
      </c>
      <c r="AQ25" s="54">
        <v>11</v>
      </c>
      <c r="AR25" s="54">
        <v>7</v>
      </c>
      <c r="AS25" s="54">
        <v>0</v>
      </c>
      <c r="AT25" s="54">
        <v>7</v>
      </c>
      <c r="AU25" s="54">
        <v>4</v>
      </c>
      <c r="AV25" s="54">
        <v>8</v>
      </c>
      <c r="AW25" s="54">
        <v>10</v>
      </c>
      <c r="AX25" s="54">
        <v>8</v>
      </c>
      <c r="AY25" s="54">
        <v>6</v>
      </c>
      <c r="AZ25" s="54">
        <v>10</v>
      </c>
      <c r="BA25" s="109">
        <v>6</v>
      </c>
    </row>
    <row r="26" spans="1:53" s="4" customFormat="1" ht="12.75" customHeight="1">
      <c r="A26" s="52" t="s">
        <v>73</v>
      </c>
      <c r="B26" s="36">
        <v>38</v>
      </c>
      <c r="C26" s="34">
        <v>48</v>
      </c>
      <c r="D26" s="34">
        <v>25</v>
      </c>
      <c r="E26" s="34">
        <v>41</v>
      </c>
      <c r="F26" s="34">
        <v>42</v>
      </c>
      <c r="G26" s="34">
        <v>43</v>
      </c>
      <c r="H26" s="34">
        <v>42</v>
      </c>
      <c r="I26" s="34">
        <v>48</v>
      </c>
      <c r="J26" s="92">
        <v>51</v>
      </c>
      <c r="K26" s="34">
        <v>67</v>
      </c>
      <c r="L26" s="34">
        <v>61</v>
      </c>
      <c r="M26" s="34">
        <v>54</v>
      </c>
      <c r="N26" s="34">
        <v>52</v>
      </c>
      <c r="O26" s="34">
        <v>126</v>
      </c>
      <c r="P26" s="34">
        <v>105</v>
      </c>
      <c r="Q26" s="34">
        <v>134</v>
      </c>
      <c r="R26" s="34">
        <v>108</v>
      </c>
      <c r="S26" s="34">
        <v>73</v>
      </c>
      <c r="T26" s="34">
        <v>57</v>
      </c>
      <c r="U26" s="54">
        <v>59</v>
      </c>
      <c r="V26" s="54">
        <v>91</v>
      </c>
      <c r="W26" s="34">
        <v>98</v>
      </c>
      <c r="X26" s="34">
        <v>119</v>
      </c>
      <c r="Y26" s="34">
        <v>100</v>
      </c>
      <c r="Z26" s="34">
        <v>190</v>
      </c>
      <c r="AA26" s="34">
        <v>230</v>
      </c>
      <c r="AB26" s="54">
        <v>216</v>
      </c>
      <c r="AC26" s="54">
        <v>207</v>
      </c>
      <c r="AD26" s="54">
        <v>185</v>
      </c>
      <c r="AE26" s="54">
        <v>149</v>
      </c>
      <c r="AF26" s="54">
        <v>143</v>
      </c>
      <c r="AG26" s="54">
        <v>124</v>
      </c>
      <c r="AH26" s="54">
        <v>98</v>
      </c>
      <c r="AI26" s="54">
        <v>93</v>
      </c>
      <c r="AJ26" s="54">
        <v>123</v>
      </c>
      <c r="AK26" s="54">
        <v>97</v>
      </c>
      <c r="AL26" s="54">
        <v>101</v>
      </c>
      <c r="AM26" s="54">
        <v>135</v>
      </c>
      <c r="AN26" s="54">
        <v>85</v>
      </c>
      <c r="AO26" s="54">
        <v>84</v>
      </c>
      <c r="AP26" s="54">
        <v>73</v>
      </c>
      <c r="AQ26" s="54">
        <v>51</v>
      </c>
      <c r="AR26" s="54">
        <v>0</v>
      </c>
      <c r="AS26" s="54">
        <v>44</v>
      </c>
      <c r="AT26" s="54">
        <v>37</v>
      </c>
      <c r="AU26" s="54">
        <v>43</v>
      </c>
      <c r="AV26" s="54">
        <v>52</v>
      </c>
      <c r="AW26" s="54">
        <v>49</v>
      </c>
      <c r="AX26" s="54">
        <v>50</v>
      </c>
      <c r="AY26" s="54">
        <v>63</v>
      </c>
      <c r="AZ26" s="54">
        <v>55</v>
      </c>
      <c r="BA26" s="109">
        <v>55</v>
      </c>
    </row>
    <row r="27" spans="1:53" s="4" customFormat="1" ht="12.75" customHeight="1">
      <c r="A27" s="52" t="s">
        <v>74</v>
      </c>
      <c r="B27" s="36">
        <v>2</v>
      </c>
      <c r="C27" s="34">
        <v>7</v>
      </c>
      <c r="D27" s="99">
        <v>3</v>
      </c>
      <c r="E27" s="34">
        <v>5</v>
      </c>
      <c r="F27" s="34">
        <v>0</v>
      </c>
      <c r="G27" s="34">
        <v>4</v>
      </c>
      <c r="H27" s="34">
        <v>8</v>
      </c>
      <c r="I27" s="34">
        <v>10</v>
      </c>
      <c r="J27" s="34">
        <v>2</v>
      </c>
      <c r="K27" s="34">
        <v>1</v>
      </c>
      <c r="L27" s="34">
        <v>0</v>
      </c>
      <c r="M27" s="34">
        <v>6</v>
      </c>
      <c r="N27" s="34">
        <v>1</v>
      </c>
      <c r="O27" s="34">
        <v>14</v>
      </c>
      <c r="P27" s="34">
        <v>3</v>
      </c>
      <c r="Q27" s="34">
        <v>6</v>
      </c>
      <c r="R27" s="34">
        <v>5</v>
      </c>
      <c r="S27" s="34">
        <v>10</v>
      </c>
      <c r="T27" s="34">
        <v>19</v>
      </c>
      <c r="U27" s="34">
        <v>27</v>
      </c>
      <c r="V27" s="34">
        <v>18</v>
      </c>
      <c r="W27" s="34">
        <v>33</v>
      </c>
      <c r="X27" s="34">
        <v>9</v>
      </c>
      <c r="Y27" s="34">
        <v>8</v>
      </c>
      <c r="Z27" s="34">
        <v>8</v>
      </c>
      <c r="AA27" s="34">
        <v>13</v>
      </c>
      <c r="AB27" s="54">
        <v>18</v>
      </c>
      <c r="AC27" s="54">
        <v>18</v>
      </c>
      <c r="AD27" s="54">
        <v>20</v>
      </c>
      <c r="AE27" s="54">
        <v>15</v>
      </c>
      <c r="AF27" s="54">
        <v>15</v>
      </c>
      <c r="AG27" s="54">
        <v>45</v>
      </c>
      <c r="AH27" s="54">
        <v>58</v>
      </c>
      <c r="AI27" s="54">
        <v>26</v>
      </c>
      <c r="AJ27" s="54">
        <v>21</v>
      </c>
      <c r="AK27" s="54">
        <v>11</v>
      </c>
      <c r="AL27" s="54">
        <v>17</v>
      </c>
      <c r="AM27" s="54">
        <v>47</v>
      </c>
      <c r="AN27" s="54">
        <v>21</v>
      </c>
      <c r="AO27" s="54">
        <v>26</v>
      </c>
      <c r="AP27" s="54">
        <v>16</v>
      </c>
      <c r="AQ27" s="54">
        <v>19</v>
      </c>
      <c r="AR27" s="54">
        <v>26</v>
      </c>
      <c r="AS27" s="54">
        <v>12</v>
      </c>
      <c r="AT27" s="54">
        <v>27</v>
      </c>
      <c r="AU27" s="54">
        <v>11</v>
      </c>
      <c r="AV27" s="54">
        <v>11</v>
      </c>
      <c r="AW27" s="54">
        <v>12</v>
      </c>
      <c r="AX27" s="54">
        <v>0</v>
      </c>
      <c r="AY27" s="54">
        <v>13</v>
      </c>
      <c r="AZ27" s="54">
        <v>3</v>
      </c>
      <c r="BA27" s="109">
        <v>6</v>
      </c>
    </row>
    <row r="28" spans="1:53" s="4" customFormat="1" ht="12.75" customHeight="1">
      <c r="A28" s="85" t="s">
        <v>75</v>
      </c>
      <c r="B28" s="120">
        <v>0</v>
      </c>
      <c r="C28" s="120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v>0</v>
      </c>
      <c r="BA28" s="123">
        <v>0</v>
      </c>
    </row>
    <row r="29" spans="1:53" s="4" customFormat="1" ht="12.75" customHeight="1">
      <c r="A29" s="52" t="s">
        <v>76</v>
      </c>
      <c r="B29" s="36">
        <v>0</v>
      </c>
      <c r="C29" s="34">
        <v>6</v>
      </c>
      <c r="D29" s="34">
        <v>5</v>
      </c>
      <c r="E29" s="34">
        <v>6</v>
      </c>
      <c r="F29" s="34">
        <v>0</v>
      </c>
      <c r="G29" s="34">
        <v>7</v>
      </c>
      <c r="H29" s="34">
        <v>7</v>
      </c>
      <c r="I29" s="34">
        <v>10</v>
      </c>
      <c r="J29" s="34">
        <v>10</v>
      </c>
      <c r="K29" s="34">
        <v>13</v>
      </c>
      <c r="L29" s="34">
        <v>9</v>
      </c>
      <c r="M29" s="34">
        <v>9</v>
      </c>
      <c r="N29" s="34">
        <v>6</v>
      </c>
      <c r="O29" s="34">
        <v>7</v>
      </c>
      <c r="P29" s="34">
        <v>9</v>
      </c>
      <c r="Q29" s="34">
        <v>9</v>
      </c>
      <c r="R29" s="34">
        <v>9</v>
      </c>
      <c r="S29" s="34">
        <v>2</v>
      </c>
      <c r="T29" s="34">
        <v>5</v>
      </c>
      <c r="U29" s="34">
        <v>3</v>
      </c>
      <c r="V29" s="34">
        <v>4</v>
      </c>
      <c r="W29" s="34">
        <v>6</v>
      </c>
      <c r="X29" s="34">
        <v>8</v>
      </c>
      <c r="Y29" s="34">
        <v>5</v>
      </c>
      <c r="Z29" s="34">
        <v>7</v>
      </c>
      <c r="AA29" s="34">
        <v>10</v>
      </c>
      <c r="AB29" s="54">
        <v>9</v>
      </c>
      <c r="AC29" s="54">
        <v>11</v>
      </c>
      <c r="AD29" s="54">
        <v>10</v>
      </c>
      <c r="AE29" s="54">
        <v>9</v>
      </c>
      <c r="AF29" s="54">
        <v>10</v>
      </c>
      <c r="AG29" s="54">
        <v>13</v>
      </c>
      <c r="AH29" s="54">
        <v>11</v>
      </c>
      <c r="AI29" s="54">
        <v>13</v>
      </c>
      <c r="AJ29" s="54">
        <v>11</v>
      </c>
      <c r="AK29" s="54">
        <v>11</v>
      </c>
      <c r="AL29" s="54">
        <v>11</v>
      </c>
      <c r="AM29" s="54">
        <v>11</v>
      </c>
      <c r="AN29" s="54">
        <v>12</v>
      </c>
      <c r="AO29" s="54">
        <v>2</v>
      </c>
      <c r="AP29" s="54">
        <v>2</v>
      </c>
      <c r="AQ29" s="54">
        <v>3</v>
      </c>
      <c r="AR29" s="54">
        <v>5</v>
      </c>
      <c r="AS29" s="54">
        <v>0</v>
      </c>
      <c r="AT29" s="54">
        <v>3</v>
      </c>
      <c r="AU29" s="54">
        <v>1</v>
      </c>
      <c r="AV29" s="54">
        <v>2</v>
      </c>
      <c r="AW29" s="54">
        <v>1</v>
      </c>
      <c r="AX29" s="54">
        <v>4</v>
      </c>
      <c r="AY29" s="54">
        <v>7</v>
      </c>
      <c r="AZ29" s="54">
        <v>18</v>
      </c>
      <c r="BA29" s="109">
        <v>15</v>
      </c>
    </row>
    <row r="30" spans="1:53" s="4" customFormat="1" ht="12.75" customHeight="1">
      <c r="A30" s="52" t="s">
        <v>77</v>
      </c>
      <c r="B30" s="99">
        <v>23</v>
      </c>
      <c r="C30" s="92">
        <v>12</v>
      </c>
      <c r="D30" s="99">
        <v>15</v>
      </c>
      <c r="E30" s="92">
        <v>14</v>
      </c>
      <c r="F30" s="34">
        <v>16</v>
      </c>
      <c r="G30" s="34">
        <v>15</v>
      </c>
      <c r="H30" s="34">
        <v>12</v>
      </c>
      <c r="I30" s="34">
        <v>9</v>
      </c>
      <c r="J30" s="34">
        <v>16</v>
      </c>
      <c r="K30" s="34">
        <v>25</v>
      </c>
      <c r="L30" s="34">
        <v>22</v>
      </c>
      <c r="M30" s="34">
        <v>23</v>
      </c>
      <c r="N30" s="34">
        <v>23</v>
      </c>
      <c r="O30" s="34">
        <v>19</v>
      </c>
      <c r="P30" s="34">
        <v>20</v>
      </c>
      <c r="Q30" s="34">
        <v>16</v>
      </c>
      <c r="R30" s="34">
        <v>33</v>
      </c>
      <c r="S30" s="34">
        <v>13</v>
      </c>
      <c r="T30" s="34">
        <v>23</v>
      </c>
      <c r="U30" s="34">
        <v>21</v>
      </c>
      <c r="V30" s="34">
        <v>29</v>
      </c>
      <c r="W30" s="34">
        <v>14</v>
      </c>
      <c r="X30" s="34">
        <v>13</v>
      </c>
      <c r="Y30" s="34">
        <v>7</v>
      </c>
      <c r="Z30" s="34">
        <v>19</v>
      </c>
      <c r="AA30" s="34">
        <v>27</v>
      </c>
      <c r="AB30" s="54">
        <v>43</v>
      </c>
      <c r="AC30" s="54">
        <v>54</v>
      </c>
      <c r="AD30" s="54">
        <v>49</v>
      </c>
      <c r="AE30" s="54">
        <v>64</v>
      </c>
      <c r="AF30" s="54">
        <v>37</v>
      </c>
      <c r="AG30" s="54">
        <v>60</v>
      </c>
      <c r="AH30" s="54">
        <v>76</v>
      </c>
      <c r="AI30" s="54">
        <v>68</v>
      </c>
      <c r="AJ30" s="54">
        <v>78</v>
      </c>
      <c r="AK30" s="54">
        <v>53</v>
      </c>
      <c r="AL30" s="54">
        <v>58</v>
      </c>
      <c r="AM30" s="54">
        <v>36</v>
      </c>
      <c r="AN30" s="54">
        <v>39</v>
      </c>
      <c r="AO30" s="54">
        <v>18</v>
      </c>
      <c r="AP30" s="54">
        <v>16</v>
      </c>
      <c r="AQ30" s="54">
        <v>29</v>
      </c>
      <c r="AR30" s="54">
        <v>26</v>
      </c>
      <c r="AS30" s="54">
        <v>15</v>
      </c>
      <c r="AT30" s="54">
        <v>25</v>
      </c>
      <c r="AU30" s="54">
        <v>26</v>
      </c>
      <c r="AV30" s="54">
        <v>36</v>
      </c>
      <c r="AW30" s="54">
        <v>22</v>
      </c>
      <c r="AX30" s="54">
        <v>16</v>
      </c>
      <c r="AY30" s="92">
        <v>21</v>
      </c>
      <c r="AZ30" s="92">
        <v>31</v>
      </c>
      <c r="BA30" s="108">
        <v>25</v>
      </c>
    </row>
    <row r="31" spans="1:53" s="4" customFormat="1" ht="12.75" customHeight="1">
      <c r="A31" s="52" t="s">
        <v>78</v>
      </c>
      <c r="B31" s="36">
        <v>3</v>
      </c>
      <c r="C31" s="34">
        <v>1</v>
      </c>
      <c r="D31" s="34">
        <v>5</v>
      </c>
      <c r="E31" s="34">
        <v>5</v>
      </c>
      <c r="F31" s="34">
        <v>7</v>
      </c>
      <c r="G31" s="34">
        <v>0</v>
      </c>
      <c r="H31" s="34">
        <v>3</v>
      </c>
      <c r="I31" s="34">
        <v>5</v>
      </c>
      <c r="J31" s="34">
        <v>4</v>
      </c>
      <c r="K31" s="34">
        <v>6</v>
      </c>
      <c r="L31" s="34">
        <v>1</v>
      </c>
      <c r="M31" s="34">
        <v>3</v>
      </c>
      <c r="N31" s="34">
        <v>3</v>
      </c>
      <c r="O31" s="34">
        <v>5</v>
      </c>
      <c r="P31" s="34">
        <v>5</v>
      </c>
      <c r="Q31" s="34">
        <v>6</v>
      </c>
      <c r="R31" s="34">
        <v>0</v>
      </c>
      <c r="S31" s="34">
        <v>0</v>
      </c>
      <c r="T31" s="34">
        <v>6</v>
      </c>
      <c r="U31" s="34">
        <v>3</v>
      </c>
      <c r="V31" s="34">
        <v>4</v>
      </c>
      <c r="W31" s="34">
        <v>3</v>
      </c>
      <c r="X31" s="34">
        <v>4</v>
      </c>
      <c r="Y31" s="34">
        <v>0</v>
      </c>
      <c r="Z31" s="34">
        <v>4</v>
      </c>
      <c r="AA31" s="34">
        <v>0</v>
      </c>
      <c r="AB31" s="54">
        <v>2</v>
      </c>
      <c r="AC31" s="54">
        <v>7</v>
      </c>
      <c r="AD31" s="54">
        <v>2</v>
      </c>
      <c r="AE31" s="54">
        <v>4</v>
      </c>
      <c r="AF31" s="54">
        <v>2</v>
      </c>
      <c r="AG31" s="54">
        <v>4</v>
      </c>
      <c r="AH31" s="54">
        <v>0</v>
      </c>
      <c r="AI31" s="54">
        <v>3</v>
      </c>
      <c r="AJ31" s="54">
        <v>1</v>
      </c>
      <c r="AK31" s="54">
        <v>2</v>
      </c>
      <c r="AL31" s="54">
        <v>2</v>
      </c>
      <c r="AM31" s="54">
        <v>5</v>
      </c>
      <c r="AN31" s="54">
        <v>0</v>
      </c>
      <c r="AO31" s="54">
        <v>0</v>
      </c>
      <c r="AP31" s="54">
        <v>4</v>
      </c>
      <c r="AQ31" s="54">
        <v>5</v>
      </c>
      <c r="AR31" s="54">
        <v>0</v>
      </c>
      <c r="AS31" s="54">
        <v>4</v>
      </c>
      <c r="AT31" s="54">
        <v>0</v>
      </c>
      <c r="AU31" s="54">
        <v>2</v>
      </c>
      <c r="AV31" s="54">
        <v>3</v>
      </c>
      <c r="AW31" s="54">
        <v>3</v>
      </c>
      <c r="AX31" s="54">
        <v>1</v>
      </c>
      <c r="AY31" s="54">
        <v>0</v>
      </c>
      <c r="AZ31" s="54">
        <v>0</v>
      </c>
      <c r="BA31" s="109">
        <v>0</v>
      </c>
    </row>
    <row r="32" spans="1:53" s="4" customFormat="1" ht="12.75" customHeight="1">
      <c r="A32" s="52" t="s">
        <v>79</v>
      </c>
      <c r="B32" s="36">
        <v>0</v>
      </c>
      <c r="C32" s="34">
        <v>5</v>
      </c>
      <c r="D32" s="34">
        <v>4</v>
      </c>
      <c r="E32" s="34">
        <v>15</v>
      </c>
      <c r="F32" s="34">
        <v>18</v>
      </c>
      <c r="G32" s="34">
        <v>16</v>
      </c>
      <c r="H32" s="34">
        <v>0</v>
      </c>
      <c r="I32" s="34">
        <v>0</v>
      </c>
      <c r="J32" s="34">
        <v>0</v>
      </c>
      <c r="K32" s="34">
        <v>0</v>
      </c>
      <c r="L32" s="34">
        <v>12</v>
      </c>
      <c r="M32" s="34">
        <v>11</v>
      </c>
      <c r="N32" s="34">
        <v>13</v>
      </c>
      <c r="O32" s="34">
        <v>0</v>
      </c>
      <c r="P32" s="34">
        <v>0</v>
      </c>
      <c r="Q32" s="34">
        <v>11</v>
      </c>
      <c r="R32" s="34">
        <v>0</v>
      </c>
      <c r="S32" s="34">
        <v>6</v>
      </c>
      <c r="T32" s="34">
        <v>0</v>
      </c>
      <c r="U32" s="34">
        <v>13</v>
      </c>
      <c r="V32" s="34">
        <v>11</v>
      </c>
      <c r="W32" s="34">
        <v>9</v>
      </c>
      <c r="X32" s="34">
        <v>9</v>
      </c>
      <c r="Y32" s="34">
        <v>0</v>
      </c>
      <c r="Z32" s="34">
        <v>0</v>
      </c>
      <c r="AA32" s="34">
        <v>0</v>
      </c>
      <c r="AB32" s="54">
        <v>0</v>
      </c>
      <c r="AC32" s="54">
        <v>0</v>
      </c>
      <c r="AD32" s="54">
        <v>0</v>
      </c>
      <c r="AE32" s="54">
        <v>0</v>
      </c>
      <c r="AF32" s="92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109">
        <v>0</v>
      </c>
    </row>
    <row r="33" spans="1:53" s="4" customFormat="1" ht="12.75" customHeight="1">
      <c r="A33" s="52" t="s">
        <v>80</v>
      </c>
      <c r="B33" s="120">
        <v>0</v>
      </c>
      <c r="C33" s="121">
        <v>0</v>
      </c>
      <c r="D33" s="120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v>0</v>
      </c>
      <c r="BA33" s="123">
        <v>0</v>
      </c>
    </row>
    <row r="34" spans="1:53" s="4" customFormat="1" ht="12.75" customHeight="1">
      <c r="A34" s="52" t="s">
        <v>81</v>
      </c>
      <c r="B34" s="99">
        <v>0</v>
      </c>
      <c r="C34" s="34">
        <v>2</v>
      </c>
      <c r="D34" s="34">
        <v>1</v>
      </c>
      <c r="E34" s="34">
        <v>0</v>
      </c>
      <c r="F34" s="34">
        <v>0</v>
      </c>
      <c r="G34" s="34">
        <v>1</v>
      </c>
      <c r="H34" s="34">
        <v>0</v>
      </c>
      <c r="I34" s="34">
        <v>5</v>
      </c>
      <c r="J34" s="34">
        <v>1</v>
      </c>
      <c r="K34" s="34">
        <v>3</v>
      </c>
      <c r="L34" s="92">
        <v>8</v>
      </c>
      <c r="M34" s="34">
        <v>0</v>
      </c>
      <c r="N34" s="34">
        <v>5</v>
      </c>
      <c r="O34" s="34">
        <v>5</v>
      </c>
      <c r="P34" s="92">
        <v>1</v>
      </c>
      <c r="Q34" s="92">
        <v>1</v>
      </c>
      <c r="R34" s="34">
        <v>2</v>
      </c>
      <c r="S34" s="34">
        <v>3</v>
      </c>
      <c r="T34" s="34">
        <v>0</v>
      </c>
      <c r="U34" s="34">
        <v>0</v>
      </c>
      <c r="V34" s="34">
        <v>1</v>
      </c>
      <c r="W34" s="34">
        <v>1</v>
      </c>
      <c r="X34" s="34">
        <v>1</v>
      </c>
      <c r="Y34" s="34">
        <v>0</v>
      </c>
      <c r="Z34" s="34">
        <v>1</v>
      </c>
      <c r="AA34" s="34">
        <v>1</v>
      </c>
      <c r="AB34" s="54">
        <v>4</v>
      </c>
      <c r="AC34" s="54">
        <v>0</v>
      </c>
      <c r="AD34" s="54">
        <v>3</v>
      </c>
      <c r="AE34" s="54">
        <v>3</v>
      </c>
      <c r="AF34" s="54">
        <v>2</v>
      </c>
      <c r="AG34" s="54">
        <v>6</v>
      </c>
      <c r="AH34" s="54">
        <v>0</v>
      </c>
      <c r="AI34" s="54">
        <v>6</v>
      </c>
      <c r="AJ34" s="54">
        <v>6</v>
      </c>
      <c r="AK34" s="54">
        <v>1</v>
      </c>
      <c r="AL34" s="54">
        <v>2</v>
      </c>
      <c r="AM34" s="54">
        <v>0</v>
      </c>
      <c r="AN34" s="54">
        <v>3</v>
      </c>
      <c r="AO34" s="54">
        <v>0</v>
      </c>
      <c r="AP34" s="54">
        <v>1</v>
      </c>
      <c r="AQ34" s="54">
        <v>1</v>
      </c>
      <c r="AR34" s="54">
        <v>0</v>
      </c>
      <c r="AS34" s="54">
        <v>0</v>
      </c>
      <c r="AT34" s="54">
        <v>0</v>
      </c>
      <c r="AU34" s="54">
        <v>0</v>
      </c>
      <c r="AV34" s="54">
        <v>2</v>
      </c>
      <c r="AW34" s="54">
        <v>0</v>
      </c>
      <c r="AX34" s="54">
        <v>0</v>
      </c>
      <c r="AY34" s="54">
        <v>1</v>
      </c>
      <c r="AZ34" s="54">
        <v>1</v>
      </c>
      <c r="BA34" s="109">
        <v>1</v>
      </c>
    </row>
    <row r="35" spans="1:53" s="4" customFormat="1" ht="12.75" customHeight="1">
      <c r="A35" s="52" t="s">
        <v>82</v>
      </c>
      <c r="B35" s="100">
        <v>0</v>
      </c>
      <c r="C35" s="101">
        <v>6</v>
      </c>
      <c r="D35" s="101">
        <v>3</v>
      </c>
      <c r="E35" s="101">
        <v>3</v>
      </c>
      <c r="F35" s="101">
        <v>1</v>
      </c>
      <c r="G35" s="101">
        <v>4</v>
      </c>
      <c r="H35" s="101">
        <v>4</v>
      </c>
      <c r="I35" s="101">
        <v>5</v>
      </c>
      <c r="J35" s="101">
        <v>1</v>
      </c>
      <c r="K35" s="101">
        <v>5</v>
      </c>
      <c r="L35" s="101">
        <v>5</v>
      </c>
      <c r="M35" s="101">
        <v>5</v>
      </c>
      <c r="N35" s="101">
        <v>2</v>
      </c>
      <c r="O35" s="101">
        <v>6</v>
      </c>
      <c r="P35" s="101">
        <v>0</v>
      </c>
      <c r="Q35" s="101">
        <v>4</v>
      </c>
      <c r="R35" s="101">
        <v>0</v>
      </c>
      <c r="S35" s="101">
        <v>1</v>
      </c>
      <c r="T35" s="101">
        <v>2</v>
      </c>
      <c r="U35" s="101">
        <v>2</v>
      </c>
      <c r="V35" s="101">
        <v>1</v>
      </c>
      <c r="W35" s="101">
        <v>6</v>
      </c>
      <c r="X35" s="101">
        <v>4</v>
      </c>
      <c r="Y35" s="101">
        <v>4</v>
      </c>
      <c r="Z35" s="101">
        <v>3</v>
      </c>
      <c r="AA35" s="101">
        <v>3</v>
      </c>
      <c r="AB35" s="101">
        <v>5</v>
      </c>
      <c r="AC35" s="101">
        <v>1</v>
      </c>
      <c r="AD35" s="101">
        <v>0</v>
      </c>
      <c r="AE35" s="101">
        <v>1</v>
      </c>
      <c r="AF35" s="101">
        <v>2</v>
      </c>
      <c r="AG35" s="101">
        <v>3</v>
      </c>
      <c r="AH35" s="101">
        <v>2</v>
      </c>
      <c r="AI35" s="101">
        <v>7</v>
      </c>
      <c r="AJ35" s="101">
        <v>3</v>
      </c>
      <c r="AK35" s="101">
        <v>6</v>
      </c>
      <c r="AL35" s="101">
        <v>6</v>
      </c>
      <c r="AM35" s="101">
        <v>4</v>
      </c>
      <c r="AN35" s="101">
        <v>6</v>
      </c>
      <c r="AO35" s="101">
        <v>2</v>
      </c>
      <c r="AP35" s="101">
        <v>9</v>
      </c>
      <c r="AQ35" s="101">
        <v>4</v>
      </c>
      <c r="AR35" s="101">
        <v>1</v>
      </c>
      <c r="AS35" s="101">
        <v>0</v>
      </c>
      <c r="AT35" s="101">
        <v>4</v>
      </c>
      <c r="AU35" s="101">
        <v>0</v>
      </c>
      <c r="AV35" s="101">
        <v>3</v>
      </c>
      <c r="AW35" s="101">
        <v>1</v>
      </c>
      <c r="AX35" s="101">
        <v>2</v>
      </c>
      <c r="AY35" s="101">
        <v>3</v>
      </c>
      <c r="AZ35" s="101">
        <v>1</v>
      </c>
      <c r="BA35" s="110">
        <v>2</v>
      </c>
    </row>
    <row r="36" spans="1:53" s="4" customFormat="1" ht="12.75" customHeight="1">
      <c r="A36" s="52" t="s">
        <v>83</v>
      </c>
      <c r="B36" s="36">
        <v>2</v>
      </c>
      <c r="C36" s="34">
        <v>5</v>
      </c>
      <c r="D36" s="34">
        <v>0</v>
      </c>
      <c r="E36" s="34">
        <v>2</v>
      </c>
      <c r="F36" s="34">
        <v>5</v>
      </c>
      <c r="G36" s="34">
        <v>3</v>
      </c>
      <c r="H36" s="34">
        <v>2</v>
      </c>
      <c r="I36" s="34">
        <v>0</v>
      </c>
      <c r="J36" s="34">
        <v>5</v>
      </c>
      <c r="K36" s="34">
        <v>3</v>
      </c>
      <c r="L36" s="34">
        <v>2</v>
      </c>
      <c r="M36" s="34">
        <v>6</v>
      </c>
      <c r="N36" s="34">
        <v>4</v>
      </c>
      <c r="O36" s="34">
        <v>10</v>
      </c>
      <c r="P36" s="34">
        <v>4</v>
      </c>
      <c r="Q36" s="34">
        <v>4</v>
      </c>
      <c r="R36" s="34">
        <v>6</v>
      </c>
      <c r="S36" s="34">
        <v>5</v>
      </c>
      <c r="T36" s="34">
        <v>0</v>
      </c>
      <c r="U36" s="34">
        <v>5</v>
      </c>
      <c r="V36" s="34">
        <v>5</v>
      </c>
      <c r="W36" s="34">
        <v>0</v>
      </c>
      <c r="X36" s="34">
        <v>2</v>
      </c>
      <c r="Y36" s="34">
        <v>3</v>
      </c>
      <c r="Z36" s="34">
        <v>4</v>
      </c>
      <c r="AA36" s="34">
        <v>2</v>
      </c>
      <c r="AB36" s="54">
        <v>3</v>
      </c>
      <c r="AC36" s="54">
        <v>1</v>
      </c>
      <c r="AD36" s="54">
        <v>5</v>
      </c>
      <c r="AE36" s="54">
        <v>4</v>
      </c>
      <c r="AF36" s="54">
        <v>2</v>
      </c>
      <c r="AG36" s="54">
        <v>9</v>
      </c>
      <c r="AH36" s="54">
        <v>15</v>
      </c>
      <c r="AI36" s="54">
        <v>13</v>
      </c>
      <c r="AJ36" s="54">
        <v>8</v>
      </c>
      <c r="AK36" s="54">
        <v>6</v>
      </c>
      <c r="AL36" s="54">
        <v>4</v>
      </c>
      <c r="AM36" s="54">
        <v>3</v>
      </c>
      <c r="AN36" s="54">
        <v>5</v>
      </c>
      <c r="AO36" s="54">
        <v>4</v>
      </c>
      <c r="AP36" s="54">
        <v>5</v>
      </c>
      <c r="AQ36" s="54">
        <v>3</v>
      </c>
      <c r="AR36" s="54">
        <v>0</v>
      </c>
      <c r="AS36" s="54">
        <v>1</v>
      </c>
      <c r="AT36" s="54">
        <v>0</v>
      </c>
      <c r="AU36" s="54">
        <v>1</v>
      </c>
      <c r="AV36" s="54">
        <v>2</v>
      </c>
      <c r="AW36" s="54">
        <v>4</v>
      </c>
      <c r="AX36" s="54">
        <v>0</v>
      </c>
      <c r="AY36" s="54">
        <v>3</v>
      </c>
      <c r="AZ36" s="54">
        <v>0</v>
      </c>
      <c r="BA36" s="109">
        <v>0</v>
      </c>
    </row>
    <row r="37" spans="1:53" s="4" customFormat="1" ht="12.75" customHeight="1" thickBot="1">
      <c r="A37" s="55" t="s">
        <v>84</v>
      </c>
      <c r="B37" s="38">
        <v>0</v>
      </c>
      <c r="C37" s="39">
        <v>7</v>
      </c>
      <c r="D37" s="39">
        <v>4</v>
      </c>
      <c r="E37" s="102">
        <v>0</v>
      </c>
      <c r="F37" s="39">
        <v>13</v>
      </c>
      <c r="G37" s="39">
        <v>9</v>
      </c>
      <c r="H37" s="39">
        <v>15</v>
      </c>
      <c r="I37" s="39">
        <v>2</v>
      </c>
      <c r="J37" s="102">
        <v>14</v>
      </c>
      <c r="K37" s="39">
        <v>5</v>
      </c>
      <c r="L37" s="39">
        <v>17</v>
      </c>
      <c r="M37" s="39">
        <v>1</v>
      </c>
      <c r="N37" s="39">
        <v>0</v>
      </c>
      <c r="O37" s="39">
        <v>0</v>
      </c>
      <c r="P37" s="39">
        <v>4</v>
      </c>
      <c r="Q37" s="39">
        <v>6</v>
      </c>
      <c r="R37" s="39">
        <v>7</v>
      </c>
      <c r="S37" s="39">
        <v>0</v>
      </c>
      <c r="T37" s="39">
        <v>1</v>
      </c>
      <c r="U37" s="39">
        <v>0</v>
      </c>
      <c r="V37" s="39">
        <v>3</v>
      </c>
      <c r="W37" s="39">
        <v>6</v>
      </c>
      <c r="X37" s="39">
        <v>0</v>
      </c>
      <c r="Y37" s="39">
        <v>0</v>
      </c>
      <c r="Z37" s="39">
        <v>0</v>
      </c>
      <c r="AA37" s="39">
        <v>7</v>
      </c>
      <c r="AB37" s="56">
        <v>12</v>
      </c>
      <c r="AC37" s="56">
        <v>5</v>
      </c>
      <c r="AD37" s="56">
        <v>9</v>
      </c>
      <c r="AE37" s="56">
        <v>18</v>
      </c>
      <c r="AF37" s="56">
        <v>12</v>
      </c>
      <c r="AG37" s="56">
        <v>26</v>
      </c>
      <c r="AH37" s="56">
        <v>6</v>
      </c>
      <c r="AI37" s="56">
        <v>25</v>
      </c>
      <c r="AJ37" s="56">
        <v>27</v>
      </c>
      <c r="AK37" s="56">
        <v>17</v>
      </c>
      <c r="AL37" s="56">
        <v>13</v>
      </c>
      <c r="AM37" s="56">
        <v>3</v>
      </c>
      <c r="AN37" s="56">
        <v>17</v>
      </c>
      <c r="AO37" s="56">
        <v>0</v>
      </c>
      <c r="AP37" s="56">
        <v>3</v>
      </c>
      <c r="AQ37" s="56">
        <v>11</v>
      </c>
      <c r="AR37" s="56">
        <v>4</v>
      </c>
      <c r="AS37" s="56">
        <v>5</v>
      </c>
      <c r="AT37" s="56">
        <v>6</v>
      </c>
      <c r="AU37" s="56">
        <v>0</v>
      </c>
      <c r="AV37" s="56">
        <v>0</v>
      </c>
      <c r="AW37" s="56">
        <v>6</v>
      </c>
      <c r="AX37" s="56">
        <v>0</v>
      </c>
      <c r="AY37" s="56">
        <v>8</v>
      </c>
      <c r="AZ37" s="56">
        <v>0</v>
      </c>
      <c r="BA37" s="111">
        <v>1</v>
      </c>
    </row>
    <row r="38" spans="1:53" s="4" customFormat="1" ht="12.75" customHeight="1" thickBot="1">
      <c r="A38" s="7" t="s">
        <v>2</v>
      </c>
      <c r="B38" s="57">
        <f aca="true" t="shared" si="0" ref="B38:I38">SUM(B13:B37)</f>
        <v>269</v>
      </c>
      <c r="C38" s="57">
        <f t="shared" si="0"/>
        <v>302</v>
      </c>
      <c r="D38" s="57">
        <f t="shared" si="0"/>
        <v>230</v>
      </c>
      <c r="E38" s="57">
        <f t="shared" si="0"/>
        <v>291</v>
      </c>
      <c r="F38" s="57">
        <f t="shared" si="0"/>
        <v>259</v>
      </c>
      <c r="G38" s="57">
        <f t="shared" si="0"/>
        <v>317</v>
      </c>
      <c r="H38" s="29">
        <f t="shared" si="0"/>
        <v>282</v>
      </c>
      <c r="I38" s="29">
        <f t="shared" si="0"/>
        <v>271</v>
      </c>
      <c r="J38" s="29">
        <f aca="true" t="shared" si="1" ref="J38:AL38">SUM(J13:J37)</f>
        <v>348</v>
      </c>
      <c r="K38" s="29">
        <f t="shared" si="1"/>
        <v>457</v>
      </c>
      <c r="L38" s="29">
        <f t="shared" si="1"/>
        <v>380</v>
      </c>
      <c r="M38" s="29">
        <f t="shared" si="1"/>
        <v>372</v>
      </c>
      <c r="N38" s="29">
        <f t="shared" si="1"/>
        <v>357</v>
      </c>
      <c r="O38" s="29">
        <f t="shared" si="1"/>
        <v>480</v>
      </c>
      <c r="P38" s="29">
        <f t="shared" si="1"/>
        <v>466</v>
      </c>
      <c r="Q38" s="29">
        <f t="shared" si="1"/>
        <v>491</v>
      </c>
      <c r="R38" s="29">
        <f t="shared" si="1"/>
        <v>523</v>
      </c>
      <c r="S38" s="29">
        <f t="shared" si="1"/>
        <v>384</v>
      </c>
      <c r="T38" s="29">
        <f t="shared" si="1"/>
        <v>368</v>
      </c>
      <c r="U38" s="29">
        <f t="shared" si="1"/>
        <v>439</v>
      </c>
      <c r="V38" s="29">
        <f t="shared" si="1"/>
        <v>397</v>
      </c>
      <c r="W38" s="29">
        <f t="shared" si="1"/>
        <v>409</v>
      </c>
      <c r="X38" s="29">
        <f t="shared" si="1"/>
        <v>393</v>
      </c>
      <c r="Y38" s="29">
        <f t="shared" si="1"/>
        <v>329</v>
      </c>
      <c r="Z38" s="29">
        <f t="shared" si="1"/>
        <v>431</v>
      </c>
      <c r="AA38" s="29">
        <f t="shared" si="1"/>
        <v>456</v>
      </c>
      <c r="AB38" s="29">
        <f t="shared" si="1"/>
        <v>536</v>
      </c>
      <c r="AC38" s="29">
        <f t="shared" si="1"/>
        <v>544</v>
      </c>
      <c r="AD38" s="29">
        <f t="shared" si="1"/>
        <v>549</v>
      </c>
      <c r="AE38" s="29">
        <f t="shared" si="1"/>
        <v>600</v>
      </c>
      <c r="AF38" s="29">
        <f t="shared" si="1"/>
        <v>599</v>
      </c>
      <c r="AG38" s="29">
        <f t="shared" si="1"/>
        <v>721</v>
      </c>
      <c r="AH38" s="29">
        <f t="shared" si="1"/>
        <v>774</v>
      </c>
      <c r="AI38" s="29">
        <f t="shared" si="1"/>
        <v>814</v>
      </c>
      <c r="AJ38" s="29">
        <f t="shared" si="1"/>
        <v>809</v>
      </c>
      <c r="AK38" s="29">
        <f t="shared" si="1"/>
        <v>613</v>
      </c>
      <c r="AL38" s="29">
        <f t="shared" si="1"/>
        <v>793</v>
      </c>
      <c r="AM38" s="29">
        <f aca="true" t="shared" si="2" ref="AM38:BA38">SUM(AM13:AM37)</f>
        <v>704</v>
      </c>
      <c r="AN38" s="29">
        <f t="shared" si="2"/>
        <v>504</v>
      </c>
      <c r="AO38" s="29">
        <f t="shared" si="2"/>
        <v>399</v>
      </c>
      <c r="AP38" s="29">
        <f t="shared" si="2"/>
        <v>329</v>
      </c>
      <c r="AQ38" s="29">
        <f t="shared" si="2"/>
        <v>295</v>
      </c>
      <c r="AR38" s="29">
        <f t="shared" si="2"/>
        <v>278</v>
      </c>
      <c r="AS38" s="29">
        <f t="shared" si="2"/>
        <v>255</v>
      </c>
      <c r="AT38" s="29">
        <f t="shared" si="2"/>
        <v>321</v>
      </c>
      <c r="AU38" s="29">
        <f t="shared" si="2"/>
        <v>246</v>
      </c>
      <c r="AV38" s="29">
        <f t="shared" si="2"/>
        <v>289</v>
      </c>
      <c r="AW38" s="29">
        <f t="shared" si="2"/>
        <v>269</v>
      </c>
      <c r="AX38" s="29">
        <f t="shared" si="2"/>
        <v>261</v>
      </c>
      <c r="AY38" s="29">
        <f t="shared" si="2"/>
        <v>268</v>
      </c>
      <c r="AZ38" s="29">
        <f t="shared" si="2"/>
        <v>350</v>
      </c>
      <c r="BA38" s="46">
        <f t="shared" si="2"/>
        <v>256</v>
      </c>
    </row>
    <row r="39" spans="1:53" s="4" customFormat="1" ht="12.75" customHeight="1">
      <c r="A39" s="124" t="s">
        <v>91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4" customFormat="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4" customFormat="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14" s="2" customFormat="1" ht="12.75" customHeight="1">
      <c r="A42" s="2" t="s">
        <v>25</v>
      </c>
      <c r="N42" s="2" t="s">
        <v>4</v>
      </c>
    </row>
    <row r="43" spans="1:53" ht="12.75" customHeight="1" thickBo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58"/>
      <c r="BA43" s="47"/>
    </row>
    <row r="44" spans="1:53" s="2" customFormat="1" ht="12.75" customHeight="1" thickBot="1">
      <c r="A44" s="21" t="s">
        <v>0</v>
      </c>
      <c r="B44" s="115" t="s">
        <v>1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7"/>
    </row>
    <row r="45" spans="1:53" s="2" customFormat="1" ht="12.75" customHeight="1" thickBot="1">
      <c r="A45" s="10"/>
      <c r="B45" s="59">
        <v>1</v>
      </c>
      <c r="C45" s="50">
        <v>2</v>
      </c>
      <c r="D45" s="50">
        <v>3</v>
      </c>
      <c r="E45" s="50">
        <v>4</v>
      </c>
      <c r="F45" s="50">
        <v>5</v>
      </c>
      <c r="G45" s="50">
        <v>6</v>
      </c>
      <c r="H45" s="50">
        <v>7</v>
      </c>
      <c r="I45" s="50">
        <v>8</v>
      </c>
      <c r="J45" s="50">
        <v>9</v>
      </c>
      <c r="K45" s="50">
        <v>10</v>
      </c>
      <c r="L45" s="50">
        <v>11</v>
      </c>
      <c r="M45" s="50">
        <v>12</v>
      </c>
      <c r="N45" s="50">
        <v>13</v>
      </c>
      <c r="O45" s="50">
        <v>14</v>
      </c>
      <c r="P45" s="50">
        <v>15</v>
      </c>
      <c r="Q45" s="50">
        <v>16</v>
      </c>
      <c r="R45" s="50">
        <v>17</v>
      </c>
      <c r="S45" s="50">
        <v>18</v>
      </c>
      <c r="T45" s="50">
        <v>19</v>
      </c>
      <c r="U45" s="50">
        <v>20</v>
      </c>
      <c r="V45" s="50">
        <v>21</v>
      </c>
      <c r="W45" s="50">
        <v>22</v>
      </c>
      <c r="X45" s="50">
        <v>23</v>
      </c>
      <c r="Y45" s="50">
        <v>24</v>
      </c>
      <c r="Z45" s="50">
        <v>25</v>
      </c>
      <c r="AA45" s="50">
        <v>26</v>
      </c>
      <c r="AB45" s="29">
        <v>27</v>
      </c>
      <c r="AC45" s="29">
        <v>28</v>
      </c>
      <c r="AD45" s="29">
        <v>29</v>
      </c>
      <c r="AE45" s="29">
        <v>30</v>
      </c>
      <c r="AF45" s="29">
        <v>31</v>
      </c>
      <c r="AG45" s="29">
        <v>32</v>
      </c>
      <c r="AH45" s="29">
        <v>33</v>
      </c>
      <c r="AI45" s="29">
        <v>34</v>
      </c>
      <c r="AJ45" s="29">
        <v>35</v>
      </c>
      <c r="AK45" s="29">
        <v>36</v>
      </c>
      <c r="AL45" s="29">
        <v>37</v>
      </c>
      <c r="AM45" s="29">
        <v>38</v>
      </c>
      <c r="AN45" s="29">
        <v>39</v>
      </c>
      <c r="AO45" s="29">
        <v>40</v>
      </c>
      <c r="AP45" s="29">
        <v>41</v>
      </c>
      <c r="AQ45" s="29">
        <v>42</v>
      </c>
      <c r="AR45" s="29">
        <v>43</v>
      </c>
      <c r="AS45" s="29">
        <v>44</v>
      </c>
      <c r="AT45" s="29">
        <v>45</v>
      </c>
      <c r="AU45" s="29">
        <v>46</v>
      </c>
      <c r="AV45" s="29">
        <v>47</v>
      </c>
      <c r="AW45" s="29">
        <v>48</v>
      </c>
      <c r="AX45" s="29">
        <v>49</v>
      </c>
      <c r="AY45" s="31">
        <v>50</v>
      </c>
      <c r="AZ45" s="60">
        <v>51</v>
      </c>
      <c r="BA45" s="46">
        <v>52</v>
      </c>
    </row>
    <row r="46" spans="1:53" ht="12.75" customHeight="1" thickBot="1">
      <c r="A46" s="61" t="s">
        <v>59</v>
      </c>
      <c r="B46" s="65"/>
      <c r="C46" s="66"/>
      <c r="D46" s="66"/>
      <c r="E46" s="66"/>
      <c r="F46" s="66"/>
      <c r="G46" s="66"/>
      <c r="H46" s="66"/>
      <c r="I46" s="66"/>
      <c r="J46" s="66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3"/>
    </row>
    <row r="47" spans="1:53" ht="12.75" customHeight="1">
      <c r="A47" s="64" t="s">
        <v>60</v>
      </c>
      <c r="B47" s="65">
        <v>0</v>
      </c>
      <c r="C47" s="66">
        <v>0</v>
      </c>
      <c r="D47" s="66">
        <v>0</v>
      </c>
      <c r="E47" s="66">
        <v>1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1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97">
        <v>0</v>
      </c>
      <c r="AC47" s="97">
        <v>1</v>
      </c>
      <c r="AD47" s="97">
        <v>0</v>
      </c>
      <c r="AE47" s="97">
        <v>0</v>
      </c>
      <c r="AF47" s="97">
        <v>1</v>
      </c>
      <c r="AG47" s="97">
        <v>0</v>
      </c>
      <c r="AH47" s="97">
        <v>0</v>
      </c>
      <c r="AI47" s="97">
        <v>24</v>
      </c>
      <c r="AJ47" s="97">
        <v>0</v>
      </c>
      <c r="AK47" s="97">
        <v>0</v>
      </c>
      <c r="AL47" s="97">
        <v>3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0</v>
      </c>
      <c r="AT47" s="97">
        <v>0</v>
      </c>
      <c r="AU47" s="97">
        <v>0</v>
      </c>
      <c r="AV47" s="97">
        <v>0</v>
      </c>
      <c r="AW47" s="97">
        <v>0</v>
      </c>
      <c r="AX47" s="97">
        <v>0</v>
      </c>
      <c r="AY47" s="97">
        <v>0</v>
      </c>
      <c r="AZ47" s="97">
        <v>0</v>
      </c>
      <c r="BA47" s="112">
        <v>0</v>
      </c>
    </row>
    <row r="48" spans="1:53" ht="12.75" customHeight="1">
      <c r="A48" s="52" t="s">
        <v>61</v>
      </c>
      <c r="B48" s="37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92">
        <v>0</v>
      </c>
      <c r="O48" s="92">
        <v>0</v>
      </c>
      <c r="P48" s="92">
        <v>0</v>
      </c>
      <c r="Q48" s="34">
        <v>0</v>
      </c>
      <c r="R48" s="92">
        <v>0</v>
      </c>
      <c r="S48" s="92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54">
        <v>0</v>
      </c>
      <c r="AC48" s="54">
        <v>0</v>
      </c>
      <c r="AD48" s="54">
        <v>0</v>
      </c>
      <c r="AE48" s="92">
        <v>0</v>
      </c>
      <c r="AF48" s="92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92">
        <v>0</v>
      </c>
      <c r="BA48" s="108">
        <v>0</v>
      </c>
    </row>
    <row r="49" spans="1:53" ht="12.75" customHeight="1">
      <c r="A49" s="52" t="s">
        <v>62</v>
      </c>
      <c r="B49" s="37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113">
        <v>0</v>
      </c>
    </row>
    <row r="50" spans="1:53" ht="12.75" customHeight="1">
      <c r="A50" s="52" t="s">
        <v>63</v>
      </c>
      <c r="B50" s="37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113">
        <v>0</v>
      </c>
    </row>
    <row r="51" spans="1:53" ht="12.75" customHeight="1">
      <c r="A51" s="52" t="s">
        <v>64</v>
      </c>
      <c r="B51" s="37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113">
        <v>0</v>
      </c>
    </row>
    <row r="52" spans="1:53" ht="12.75" customHeight="1">
      <c r="A52" s="52" t="s">
        <v>65</v>
      </c>
      <c r="B52" s="37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113">
        <v>0</v>
      </c>
    </row>
    <row r="53" spans="1:53" ht="12.75" customHeight="1">
      <c r="A53" s="52" t="s">
        <v>66</v>
      </c>
      <c r="B53" s="37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113">
        <v>0</v>
      </c>
    </row>
    <row r="54" spans="1:53" ht="12.75" customHeight="1">
      <c r="A54" s="52" t="s">
        <v>67</v>
      </c>
      <c r="B54" s="37">
        <v>0</v>
      </c>
      <c r="C54" s="34">
        <v>0</v>
      </c>
      <c r="D54" s="34">
        <v>0</v>
      </c>
      <c r="E54" s="34">
        <v>1</v>
      </c>
      <c r="F54" s="34">
        <v>0</v>
      </c>
      <c r="G54" s="34">
        <v>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1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113">
        <v>0</v>
      </c>
    </row>
    <row r="55" spans="1:53" ht="12.75" customHeight="1">
      <c r="A55" s="52" t="s">
        <v>68</v>
      </c>
      <c r="B55" s="37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113">
        <v>0</v>
      </c>
    </row>
    <row r="56" spans="1:53" ht="12.75" customHeight="1">
      <c r="A56" s="52" t="s">
        <v>69</v>
      </c>
      <c r="B56" s="37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113">
        <v>0</v>
      </c>
    </row>
    <row r="57" spans="1:53" ht="12.75" customHeight="1">
      <c r="A57" s="52" t="s">
        <v>70</v>
      </c>
      <c r="B57" s="37">
        <v>0</v>
      </c>
      <c r="C57" s="34">
        <v>0</v>
      </c>
      <c r="D57" s="34">
        <v>1</v>
      </c>
      <c r="E57" s="34">
        <v>0</v>
      </c>
      <c r="F57" s="34">
        <v>1</v>
      </c>
      <c r="G57" s="34">
        <v>0</v>
      </c>
      <c r="H57" s="34">
        <v>0</v>
      </c>
      <c r="I57" s="34">
        <v>1</v>
      </c>
      <c r="J57" s="34">
        <v>0</v>
      </c>
      <c r="K57" s="34">
        <v>0</v>
      </c>
      <c r="L57" s="34">
        <v>1</v>
      </c>
      <c r="M57" s="34">
        <v>0</v>
      </c>
      <c r="N57" s="34">
        <v>0</v>
      </c>
      <c r="O57" s="34">
        <v>1</v>
      </c>
      <c r="P57" s="34">
        <v>0</v>
      </c>
      <c r="Q57" s="34">
        <v>0</v>
      </c>
      <c r="R57" s="34">
        <v>0</v>
      </c>
      <c r="S57" s="34">
        <v>2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1</v>
      </c>
      <c r="AH57" s="54">
        <v>0</v>
      </c>
      <c r="AI57" s="54">
        <v>0</v>
      </c>
      <c r="AJ57" s="54">
        <v>1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1</v>
      </c>
      <c r="AR57" s="54">
        <v>0</v>
      </c>
      <c r="AS57" s="54">
        <v>0</v>
      </c>
      <c r="AT57" s="54">
        <v>1</v>
      </c>
      <c r="AU57" s="54">
        <v>0</v>
      </c>
      <c r="AV57" s="54">
        <v>1</v>
      </c>
      <c r="AW57" s="54">
        <v>0</v>
      </c>
      <c r="AX57" s="54">
        <v>0</v>
      </c>
      <c r="AY57" s="54">
        <v>0</v>
      </c>
      <c r="AZ57" s="54">
        <v>0</v>
      </c>
      <c r="BA57" s="113">
        <v>0</v>
      </c>
    </row>
    <row r="58" spans="1:53" ht="12.75" customHeight="1">
      <c r="A58" s="52" t="s">
        <v>71</v>
      </c>
      <c r="B58" s="37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108">
        <v>0</v>
      </c>
    </row>
    <row r="59" spans="1:53" ht="12.75" customHeight="1">
      <c r="A59" s="52" t="s">
        <v>72</v>
      </c>
      <c r="B59" s="37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1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1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113">
        <v>0</v>
      </c>
    </row>
    <row r="60" spans="1:53" ht="12.75" customHeight="1">
      <c r="A60" s="52" t="s">
        <v>73</v>
      </c>
      <c r="B60" s="37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1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113">
        <v>0</v>
      </c>
    </row>
    <row r="61" spans="1:53" ht="12.75" customHeight="1">
      <c r="A61" s="52" t="s">
        <v>74</v>
      </c>
      <c r="B61" s="37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1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1</v>
      </c>
      <c r="AQ61" s="54">
        <v>1</v>
      </c>
      <c r="AR61" s="54">
        <v>1</v>
      </c>
      <c r="AS61" s="54">
        <v>0</v>
      </c>
      <c r="AT61" s="54">
        <v>0</v>
      </c>
      <c r="AU61" s="54">
        <v>1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113">
        <v>0</v>
      </c>
    </row>
    <row r="62" spans="1:53" ht="12.75" customHeight="1">
      <c r="A62" s="86" t="s">
        <v>75</v>
      </c>
      <c r="B62" s="93">
        <v>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113">
        <v>0</v>
      </c>
    </row>
    <row r="63" spans="1:53" ht="12.75" customHeight="1">
      <c r="A63" s="52" t="s">
        <v>76</v>
      </c>
      <c r="B63" s="37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113">
        <v>0</v>
      </c>
    </row>
    <row r="64" spans="1:53" ht="12.75" customHeight="1">
      <c r="A64" s="52" t="s">
        <v>77</v>
      </c>
      <c r="B64" s="93">
        <v>0</v>
      </c>
      <c r="C64" s="92">
        <v>1</v>
      </c>
      <c r="D64" s="92">
        <v>1</v>
      </c>
      <c r="E64" s="34">
        <v>0</v>
      </c>
      <c r="F64" s="34">
        <v>0</v>
      </c>
      <c r="G64" s="34">
        <v>2</v>
      </c>
      <c r="H64" s="34">
        <v>0</v>
      </c>
      <c r="I64" s="34">
        <v>0</v>
      </c>
      <c r="J64" s="34">
        <v>1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1</v>
      </c>
      <c r="R64" s="34">
        <v>0</v>
      </c>
      <c r="S64" s="34">
        <v>0</v>
      </c>
      <c r="T64" s="34">
        <v>0</v>
      </c>
      <c r="U64" s="34">
        <v>0</v>
      </c>
      <c r="V64" s="34">
        <v>2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54">
        <v>1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2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1</v>
      </c>
      <c r="AS64" s="54">
        <v>0</v>
      </c>
      <c r="AT64" s="54">
        <v>1</v>
      </c>
      <c r="AU64" s="54">
        <v>0</v>
      </c>
      <c r="AV64" s="54">
        <v>1</v>
      </c>
      <c r="AW64" s="54">
        <v>1</v>
      </c>
      <c r="AX64" s="54">
        <v>0</v>
      </c>
      <c r="AY64" s="54">
        <v>0</v>
      </c>
      <c r="AZ64" s="92">
        <v>1</v>
      </c>
      <c r="BA64" s="108">
        <v>0</v>
      </c>
    </row>
    <row r="65" spans="1:53" ht="12.75" customHeight="1">
      <c r="A65" s="52" t="s">
        <v>78</v>
      </c>
      <c r="B65" s="37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113">
        <v>0</v>
      </c>
    </row>
    <row r="66" spans="1:53" ht="12.75" customHeight="1">
      <c r="A66" s="52" t="s">
        <v>79</v>
      </c>
      <c r="B66" s="37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54">
        <v>0</v>
      </c>
      <c r="AC66" s="54">
        <v>0</v>
      </c>
      <c r="AD66" s="54">
        <v>0</v>
      </c>
      <c r="AE66" s="54">
        <v>0</v>
      </c>
      <c r="AF66" s="92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113">
        <v>0</v>
      </c>
    </row>
    <row r="67" spans="1:53" ht="12.75" customHeight="1">
      <c r="A67" s="52" t="s">
        <v>80</v>
      </c>
      <c r="B67" s="37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113">
        <v>0</v>
      </c>
    </row>
    <row r="68" spans="1:53" ht="12.75" customHeight="1">
      <c r="A68" s="52" t="s">
        <v>81</v>
      </c>
      <c r="B68" s="37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113">
        <v>0</v>
      </c>
    </row>
    <row r="69" spans="1:53" ht="12.75" customHeight="1">
      <c r="A69" s="52" t="s">
        <v>82</v>
      </c>
      <c r="B69" s="37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113">
        <v>0</v>
      </c>
    </row>
    <row r="70" spans="1:53" ht="12.75" customHeight="1">
      <c r="A70" s="52" t="s">
        <v>83</v>
      </c>
      <c r="B70" s="37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113">
        <v>0</v>
      </c>
    </row>
    <row r="71" spans="1:53" ht="12.75" customHeight="1" thickBot="1">
      <c r="A71" s="67" t="s">
        <v>84</v>
      </c>
      <c r="B71" s="94">
        <v>0</v>
      </c>
      <c r="C71" s="95">
        <v>0</v>
      </c>
      <c r="D71" s="95">
        <v>4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8">
        <v>0</v>
      </c>
      <c r="AC71" s="98">
        <v>0</v>
      </c>
      <c r="AD71" s="98">
        <v>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8">
        <v>0</v>
      </c>
      <c r="AN71" s="98">
        <v>0</v>
      </c>
      <c r="AO71" s="98">
        <v>0</v>
      </c>
      <c r="AP71" s="98">
        <v>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8">
        <v>0</v>
      </c>
      <c r="AW71" s="98">
        <v>0</v>
      </c>
      <c r="AX71" s="98">
        <v>0</v>
      </c>
      <c r="AY71" s="98">
        <v>0</v>
      </c>
      <c r="AZ71" s="98">
        <v>0</v>
      </c>
      <c r="BA71" s="114">
        <v>0</v>
      </c>
    </row>
    <row r="72" spans="1:53" ht="12.75" customHeight="1" thickBot="1">
      <c r="A72" s="7" t="s">
        <v>2</v>
      </c>
      <c r="B72" s="29">
        <f aca="true" t="shared" si="3" ref="B72:H72">SUM(B47:B71)</f>
        <v>0</v>
      </c>
      <c r="C72" s="29">
        <f t="shared" si="3"/>
        <v>1</v>
      </c>
      <c r="D72" s="29">
        <f t="shared" si="3"/>
        <v>6</v>
      </c>
      <c r="E72" s="29">
        <f t="shared" si="3"/>
        <v>2</v>
      </c>
      <c r="F72" s="29">
        <f t="shared" si="3"/>
        <v>1</v>
      </c>
      <c r="G72" s="29">
        <f t="shared" si="3"/>
        <v>3</v>
      </c>
      <c r="H72" s="29">
        <f t="shared" si="3"/>
        <v>0</v>
      </c>
      <c r="I72" s="29">
        <f aca="true" t="shared" si="4" ref="I72:AA72">SUM(I47:I71)</f>
        <v>1</v>
      </c>
      <c r="J72" s="29">
        <f t="shared" si="4"/>
        <v>1</v>
      </c>
      <c r="K72" s="29">
        <f t="shared" si="4"/>
        <v>0</v>
      </c>
      <c r="L72" s="29">
        <f t="shared" si="4"/>
        <v>2</v>
      </c>
      <c r="M72" s="29">
        <f t="shared" si="4"/>
        <v>0</v>
      </c>
      <c r="N72" s="29">
        <f t="shared" si="4"/>
        <v>0</v>
      </c>
      <c r="O72" s="29">
        <f t="shared" si="4"/>
        <v>1</v>
      </c>
      <c r="P72" s="29">
        <f t="shared" si="4"/>
        <v>0</v>
      </c>
      <c r="Q72" s="29">
        <f t="shared" si="4"/>
        <v>1</v>
      </c>
      <c r="R72" s="29">
        <f t="shared" si="4"/>
        <v>2</v>
      </c>
      <c r="S72" s="29">
        <f t="shared" si="4"/>
        <v>2</v>
      </c>
      <c r="T72" s="29">
        <f t="shared" si="4"/>
        <v>0</v>
      </c>
      <c r="U72" s="29">
        <f t="shared" si="4"/>
        <v>0</v>
      </c>
      <c r="V72" s="29">
        <f t="shared" si="4"/>
        <v>2</v>
      </c>
      <c r="W72" s="29">
        <f t="shared" si="4"/>
        <v>0</v>
      </c>
      <c r="X72" s="29">
        <f t="shared" si="4"/>
        <v>0</v>
      </c>
      <c r="Y72" s="29">
        <f t="shared" si="4"/>
        <v>0</v>
      </c>
      <c r="Z72" s="29">
        <f t="shared" si="4"/>
        <v>0</v>
      </c>
      <c r="AA72" s="29">
        <f t="shared" si="4"/>
        <v>1</v>
      </c>
      <c r="AB72" s="29">
        <f aca="true" t="shared" si="5" ref="AB72:BA72">SUM(AB47:AB71)</f>
        <v>1</v>
      </c>
      <c r="AC72" s="29">
        <f t="shared" si="5"/>
        <v>1</v>
      </c>
      <c r="AD72" s="29">
        <f t="shared" si="5"/>
        <v>0</v>
      </c>
      <c r="AE72" s="29">
        <f t="shared" si="5"/>
        <v>0</v>
      </c>
      <c r="AF72" s="29">
        <f t="shared" si="5"/>
        <v>2</v>
      </c>
      <c r="AG72" s="29">
        <f t="shared" si="5"/>
        <v>2</v>
      </c>
      <c r="AH72" s="29">
        <f t="shared" si="5"/>
        <v>0</v>
      </c>
      <c r="AI72" s="29">
        <f t="shared" si="5"/>
        <v>26</v>
      </c>
      <c r="AJ72" s="29">
        <f t="shared" si="5"/>
        <v>1</v>
      </c>
      <c r="AK72" s="29">
        <f t="shared" si="5"/>
        <v>0</v>
      </c>
      <c r="AL72" s="29">
        <f t="shared" si="5"/>
        <v>3</v>
      </c>
      <c r="AM72" s="29">
        <f t="shared" si="5"/>
        <v>0</v>
      </c>
      <c r="AN72" s="29">
        <f t="shared" si="5"/>
        <v>0</v>
      </c>
      <c r="AO72" s="29">
        <f t="shared" si="5"/>
        <v>0</v>
      </c>
      <c r="AP72" s="29">
        <f t="shared" si="5"/>
        <v>1</v>
      </c>
      <c r="AQ72" s="29">
        <f t="shared" si="5"/>
        <v>2</v>
      </c>
      <c r="AR72" s="29">
        <f t="shared" si="5"/>
        <v>2</v>
      </c>
      <c r="AS72" s="29">
        <f t="shared" si="5"/>
        <v>0</v>
      </c>
      <c r="AT72" s="29">
        <f t="shared" si="5"/>
        <v>2</v>
      </c>
      <c r="AU72" s="29">
        <f t="shared" si="5"/>
        <v>1</v>
      </c>
      <c r="AV72" s="29">
        <f t="shared" si="5"/>
        <v>2</v>
      </c>
      <c r="AW72" s="29">
        <f t="shared" si="5"/>
        <v>1</v>
      </c>
      <c r="AX72" s="29">
        <f t="shared" si="5"/>
        <v>0</v>
      </c>
      <c r="AY72" s="29">
        <f t="shared" si="5"/>
        <v>0</v>
      </c>
      <c r="AZ72" s="29">
        <f t="shared" si="5"/>
        <v>1</v>
      </c>
      <c r="BA72" s="46">
        <f t="shared" si="5"/>
        <v>0</v>
      </c>
    </row>
    <row r="73" spans="1:53" ht="12.75" customHeight="1">
      <c r="A73" s="2" t="s">
        <v>87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18" s="2" customFormat="1" ht="12.75" customHeight="1">
      <c r="A75" s="2" t="s">
        <v>23</v>
      </c>
      <c r="Q75" s="68"/>
      <c r="R75" s="69"/>
    </row>
    <row r="76" spans="1:53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1:53" ht="12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1:53" ht="12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1:53" ht="12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="2" customFormat="1" ht="12.75" customHeight="1">
      <c r="A80" s="2" t="s">
        <v>37</v>
      </c>
    </row>
    <row r="81" spans="1:22" s="2" customFormat="1" ht="12.75" customHeight="1" thickBot="1">
      <c r="A81" s="118" t="s">
        <v>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s="2" customFormat="1" ht="12.75" customHeight="1" thickBot="1">
      <c r="A82" s="5"/>
      <c r="B82" s="115" t="s">
        <v>13</v>
      </c>
      <c r="C82" s="116"/>
      <c r="D82" s="116"/>
      <c r="E82" s="116"/>
      <c r="F82" s="116"/>
      <c r="G82" s="116"/>
      <c r="H82" s="117"/>
      <c r="I82" s="115" t="s">
        <v>17</v>
      </c>
      <c r="J82" s="116"/>
      <c r="K82" s="116"/>
      <c r="L82" s="116"/>
      <c r="M82" s="117"/>
      <c r="N82" s="115" t="s">
        <v>20</v>
      </c>
      <c r="O82" s="117"/>
      <c r="P82" s="115" t="s">
        <v>22</v>
      </c>
      <c r="Q82" s="116"/>
      <c r="R82" s="116"/>
      <c r="S82" s="117"/>
      <c r="T82" s="115" t="s">
        <v>52</v>
      </c>
      <c r="U82" s="116"/>
      <c r="V82" s="117"/>
    </row>
    <row r="83" spans="1:22" s="2" customFormat="1" ht="12.75" customHeight="1" thickBot="1">
      <c r="A83" s="6" t="s">
        <v>5</v>
      </c>
      <c r="B83" s="24" t="s">
        <v>6</v>
      </c>
      <c r="C83" s="25" t="s">
        <v>7</v>
      </c>
      <c r="D83" s="25" t="s">
        <v>8</v>
      </c>
      <c r="E83" s="25" t="s">
        <v>9</v>
      </c>
      <c r="F83" s="25" t="s">
        <v>10</v>
      </c>
      <c r="G83" s="25" t="s">
        <v>11</v>
      </c>
      <c r="H83" s="26" t="s">
        <v>12</v>
      </c>
      <c r="I83" s="27" t="s">
        <v>14</v>
      </c>
      <c r="J83" s="25" t="s">
        <v>15</v>
      </c>
      <c r="K83" s="25" t="s">
        <v>16</v>
      </c>
      <c r="L83" s="25" t="s">
        <v>11</v>
      </c>
      <c r="M83" s="28" t="s">
        <v>12</v>
      </c>
      <c r="N83" s="24" t="s">
        <v>18</v>
      </c>
      <c r="O83" s="28" t="s">
        <v>19</v>
      </c>
      <c r="P83" s="24" t="s">
        <v>46</v>
      </c>
      <c r="Q83" s="25" t="s">
        <v>47</v>
      </c>
      <c r="R83" s="25" t="s">
        <v>21</v>
      </c>
      <c r="S83" s="28" t="s">
        <v>12</v>
      </c>
      <c r="T83" s="24" t="s">
        <v>49</v>
      </c>
      <c r="U83" s="25" t="s">
        <v>50</v>
      </c>
      <c r="V83" s="26" t="s">
        <v>51</v>
      </c>
    </row>
    <row r="84" spans="1:53" ht="12.75" customHeight="1" thickBot="1">
      <c r="A84" s="21">
        <v>1</v>
      </c>
      <c r="B84" s="70">
        <v>23</v>
      </c>
      <c r="C84" s="66">
        <v>53</v>
      </c>
      <c r="D84" s="66">
        <v>33</v>
      </c>
      <c r="E84" s="66">
        <v>18</v>
      </c>
      <c r="F84" s="66">
        <v>142</v>
      </c>
      <c r="G84" s="66">
        <v>0</v>
      </c>
      <c r="H84" s="28">
        <f>SUM(B84:G84)</f>
        <v>269</v>
      </c>
      <c r="I84" s="65">
        <v>159</v>
      </c>
      <c r="J84" s="66">
        <v>68</v>
      </c>
      <c r="K84" s="66">
        <v>42</v>
      </c>
      <c r="L84" s="66">
        <v>0</v>
      </c>
      <c r="M84" s="28">
        <f>SUM(I84:L84)</f>
        <v>269</v>
      </c>
      <c r="N84" s="65"/>
      <c r="O84" s="71"/>
      <c r="P84" s="65"/>
      <c r="Q84" s="66"/>
      <c r="R84" s="66"/>
      <c r="S84" s="71"/>
      <c r="T84" s="65">
        <v>137</v>
      </c>
      <c r="U84" s="66">
        <v>106</v>
      </c>
      <c r="V84" s="72">
        <v>97</v>
      </c>
      <c r="W84" s="88">
        <v>269</v>
      </c>
      <c r="X84" s="47">
        <f>W84-H84</f>
        <v>0</v>
      </c>
      <c r="Y84" s="47">
        <f>W84-M84</f>
        <v>0</v>
      </c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ht="12.75" customHeight="1" thickBot="1">
      <c r="A85" s="23">
        <v>2</v>
      </c>
      <c r="B85" s="36">
        <v>15</v>
      </c>
      <c r="C85" s="34">
        <v>64</v>
      </c>
      <c r="D85" s="34">
        <v>45</v>
      </c>
      <c r="E85" s="34">
        <v>19</v>
      </c>
      <c r="F85" s="34">
        <v>158</v>
      </c>
      <c r="G85" s="34">
        <v>1</v>
      </c>
      <c r="H85" s="28">
        <f aca="true" t="shared" si="6" ref="H85:H135">SUM(B85:G85)</f>
        <v>302</v>
      </c>
      <c r="I85" s="37">
        <v>154</v>
      </c>
      <c r="J85" s="34">
        <v>86</v>
      </c>
      <c r="K85" s="34">
        <v>56</v>
      </c>
      <c r="L85" s="34">
        <v>6</v>
      </c>
      <c r="M85" s="28">
        <f aca="true" t="shared" si="7" ref="M85:M105">SUM(I85:L85)</f>
        <v>302</v>
      </c>
      <c r="N85" s="37"/>
      <c r="O85" s="40"/>
      <c r="P85" s="37"/>
      <c r="Q85" s="34"/>
      <c r="R85" s="34"/>
      <c r="S85" s="40"/>
      <c r="T85" s="37">
        <v>137</v>
      </c>
      <c r="U85" s="34">
        <v>106</v>
      </c>
      <c r="V85" s="35">
        <v>104</v>
      </c>
      <c r="W85" s="88">
        <v>302</v>
      </c>
      <c r="X85" s="47">
        <f aca="true" t="shared" si="8" ref="X85:X106">W85-H85</f>
        <v>0</v>
      </c>
      <c r="Y85" s="47">
        <f aca="true" t="shared" si="9" ref="Y85:Y106">W85-M85</f>
        <v>0</v>
      </c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ht="12.75" customHeight="1" thickBot="1">
      <c r="A86" s="23">
        <v>3</v>
      </c>
      <c r="B86" s="36">
        <v>24</v>
      </c>
      <c r="C86" s="34">
        <v>46</v>
      </c>
      <c r="D86" s="34">
        <v>23</v>
      </c>
      <c r="E86" s="34">
        <v>32</v>
      </c>
      <c r="F86" s="34">
        <v>98</v>
      </c>
      <c r="G86" s="34">
        <v>7</v>
      </c>
      <c r="H86" s="28">
        <f t="shared" si="6"/>
        <v>230</v>
      </c>
      <c r="I86" s="37">
        <v>148</v>
      </c>
      <c r="J86" s="34">
        <v>48</v>
      </c>
      <c r="K86" s="34">
        <v>34</v>
      </c>
      <c r="L86" s="34">
        <v>0</v>
      </c>
      <c r="M86" s="28">
        <f t="shared" si="7"/>
        <v>230</v>
      </c>
      <c r="N86" s="37"/>
      <c r="O86" s="40"/>
      <c r="P86" s="37"/>
      <c r="Q86" s="34"/>
      <c r="R86" s="34"/>
      <c r="S86" s="40"/>
      <c r="T86" s="37">
        <v>137</v>
      </c>
      <c r="U86" s="34">
        <v>106</v>
      </c>
      <c r="V86" s="35">
        <v>103</v>
      </c>
      <c r="W86" s="88">
        <v>230</v>
      </c>
      <c r="X86" s="47">
        <f t="shared" si="8"/>
        <v>0</v>
      </c>
      <c r="Y86" s="47">
        <f t="shared" si="9"/>
        <v>0</v>
      </c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1:53" ht="12.75" customHeight="1" thickBot="1">
      <c r="A87" s="23">
        <v>4</v>
      </c>
      <c r="B87" s="36">
        <v>20</v>
      </c>
      <c r="C87" s="34">
        <v>65</v>
      </c>
      <c r="D87" s="34">
        <v>36</v>
      </c>
      <c r="E87" s="34">
        <v>27</v>
      </c>
      <c r="F87" s="34">
        <v>140</v>
      </c>
      <c r="G87" s="34">
        <v>3</v>
      </c>
      <c r="H87" s="28">
        <f t="shared" si="6"/>
        <v>291</v>
      </c>
      <c r="I87" s="37">
        <v>190</v>
      </c>
      <c r="J87" s="34">
        <v>70</v>
      </c>
      <c r="K87" s="34">
        <v>31</v>
      </c>
      <c r="L87" s="34">
        <v>0</v>
      </c>
      <c r="M87" s="28">
        <f t="shared" si="7"/>
        <v>291</v>
      </c>
      <c r="N87" s="37"/>
      <c r="O87" s="40"/>
      <c r="P87" s="37"/>
      <c r="Q87" s="34"/>
      <c r="R87" s="34"/>
      <c r="S87" s="40"/>
      <c r="T87" s="37">
        <v>137</v>
      </c>
      <c r="U87" s="34">
        <v>106</v>
      </c>
      <c r="V87" s="35">
        <v>94</v>
      </c>
      <c r="W87" s="88">
        <v>291</v>
      </c>
      <c r="X87" s="47">
        <f t="shared" si="8"/>
        <v>0</v>
      </c>
      <c r="Y87" s="47">
        <f t="shared" si="9"/>
        <v>0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1:53" ht="12.75" customHeight="1" thickBot="1">
      <c r="A88" s="23">
        <v>5</v>
      </c>
      <c r="B88" s="36">
        <v>12</v>
      </c>
      <c r="C88" s="34">
        <v>68</v>
      </c>
      <c r="D88" s="34">
        <v>40</v>
      </c>
      <c r="E88" s="34">
        <v>25</v>
      </c>
      <c r="F88" s="34">
        <v>112</v>
      </c>
      <c r="G88" s="34">
        <v>2</v>
      </c>
      <c r="H88" s="28">
        <f t="shared" si="6"/>
        <v>259</v>
      </c>
      <c r="I88" s="37">
        <v>135</v>
      </c>
      <c r="J88" s="34">
        <v>86</v>
      </c>
      <c r="K88" s="34">
        <v>28</v>
      </c>
      <c r="L88" s="34">
        <v>10</v>
      </c>
      <c r="M88" s="28">
        <f t="shared" si="7"/>
        <v>259</v>
      </c>
      <c r="N88" s="37"/>
      <c r="O88" s="40"/>
      <c r="P88" s="37"/>
      <c r="Q88" s="34"/>
      <c r="R88" s="34"/>
      <c r="S88" s="40"/>
      <c r="T88" s="37">
        <v>137</v>
      </c>
      <c r="U88" s="34">
        <v>106</v>
      </c>
      <c r="V88" s="35">
        <v>88</v>
      </c>
      <c r="W88" s="88">
        <v>259</v>
      </c>
      <c r="X88" s="83">
        <f t="shared" si="8"/>
        <v>0</v>
      </c>
      <c r="Y88" s="83">
        <f t="shared" si="9"/>
        <v>0</v>
      </c>
      <c r="Z88" s="83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53" ht="12.75" customHeight="1" thickBot="1">
      <c r="A89" s="23">
        <v>6</v>
      </c>
      <c r="B89" s="36">
        <v>18</v>
      </c>
      <c r="C89" s="34">
        <v>94</v>
      </c>
      <c r="D89" s="34">
        <v>47</v>
      </c>
      <c r="E89" s="34">
        <v>31</v>
      </c>
      <c r="F89" s="34">
        <v>123</v>
      </c>
      <c r="G89" s="34">
        <v>4</v>
      </c>
      <c r="H89" s="28">
        <f t="shared" si="6"/>
        <v>317</v>
      </c>
      <c r="I89" s="37">
        <v>179</v>
      </c>
      <c r="J89" s="34">
        <v>85</v>
      </c>
      <c r="K89" s="34">
        <v>53</v>
      </c>
      <c r="L89" s="34">
        <v>0</v>
      </c>
      <c r="M89" s="28">
        <f t="shared" si="7"/>
        <v>317</v>
      </c>
      <c r="N89" s="37"/>
      <c r="O89" s="40"/>
      <c r="P89" s="37"/>
      <c r="Q89" s="34"/>
      <c r="R89" s="34"/>
      <c r="S89" s="40"/>
      <c r="T89" s="37">
        <v>137</v>
      </c>
      <c r="U89" s="34">
        <v>106</v>
      </c>
      <c r="V89" s="35">
        <v>103</v>
      </c>
      <c r="W89" s="88">
        <v>317</v>
      </c>
      <c r="X89" s="47">
        <f t="shared" si="8"/>
        <v>0</v>
      </c>
      <c r="Y89" s="47">
        <f t="shared" si="9"/>
        <v>0</v>
      </c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53" ht="12.75" customHeight="1" thickBot="1">
      <c r="A90" s="23">
        <v>7</v>
      </c>
      <c r="B90" s="36">
        <v>22</v>
      </c>
      <c r="C90" s="34">
        <v>64</v>
      </c>
      <c r="D90" s="34">
        <v>40</v>
      </c>
      <c r="E90" s="34">
        <v>34</v>
      </c>
      <c r="F90" s="34">
        <v>121</v>
      </c>
      <c r="G90" s="34">
        <v>1</v>
      </c>
      <c r="H90" s="28">
        <f t="shared" si="6"/>
        <v>282</v>
      </c>
      <c r="I90" s="37">
        <v>157</v>
      </c>
      <c r="J90" s="34">
        <v>71</v>
      </c>
      <c r="K90" s="34">
        <v>43</v>
      </c>
      <c r="L90" s="34">
        <v>11</v>
      </c>
      <c r="M90" s="28">
        <f t="shared" si="7"/>
        <v>282</v>
      </c>
      <c r="N90" s="37"/>
      <c r="O90" s="40"/>
      <c r="P90" s="37"/>
      <c r="Q90" s="34"/>
      <c r="R90" s="34"/>
      <c r="S90" s="40"/>
      <c r="T90" s="37">
        <v>137</v>
      </c>
      <c r="U90" s="34">
        <v>106</v>
      </c>
      <c r="V90" s="35">
        <v>98</v>
      </c>
      <c r="W90" s="88">
        <v>282</v>
      </c>
      <c r="X90" s="47">
        <f t="shared" si="8"/>
        <v>0</v>
      </c>
      <c r="Y90" s="47">
        <f t="shared" si="9"/>
        <v>0</v>
      </c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1:53" ht="12.75" customHeight="1" thickBot="1">
      <c r="A91" s="23">
        <v>8</v>
      </c>
      <c r="B91" s="36">
        <v>16</v>
      </c>
      <c r="C91" s="34">
        <v>75</v>
      </c>
      <c r="D91" s="34">
        <v>33</v>
      </c>
      <c r="E91" s="34">
        <v>30</v>
      </c>
      <c r="F91" s="34">
        <v>115</v>
      </c>
      <c r="G91" s="34">
        <v>2</v>
      </c>
      <c r="H91" s="28">
        <f t="shared" si="6"/>
        <v>271</v>
      </c>
      <c r="I91" s="37">
        <v>159</v>
      </c>
      <c r="J91" s="34">
        <v>69</v>
      </c>
      <c r="K91" s="34">
        <v>41</v>
      </c>
      <c r="L91" s="34">
        <v>2</v>
      </c>
      <c r="M91" s="28">
        <f t="shared" si="7"/>
        <v>271</v>
      </c>
      <c r="N91" s="37"/>
      <c r="O91" s="40"/>
      <c r="P91" s="37"/>
      <c r="Q91" s="34"/>
      <c r="R91" s="34"/>
      <c r="S91" s="40"/>
      <c r="T91" s="37">
        <v>137</v>
      </c>
      <c r="U91" s="34">
        <v>106</v>
      </c>
      <c r="V91" s="35">
        <v>96</v>
      </c>
      <c r="W91" s="88">
        <v>271</v>
      </c>
      <c r="X91" s="47">
        <f t="shared" si="8"/>
        <v>0</v>
      </c>
      <c r="Y91" s="47">
        <f t="shared" si="9"/>
        <v>0</v>
      </c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1:53" ht="12.75" customHeight="1" thickBot="1">
      <c r="A92" s="23">
        <v>9</v>
      </c>
      <c r="B92" s="36">
        <v>30</v>
      </c>
      <c r="C92" s="34">
        <v>87</v>
      </c>
      <c r="D92" s="34">
        <v>55</v>
      </c>
      <c r="E92" s="34">
        <v>30</v>
      </c>
      <c r="F92" s="34">
        <v>145</v>
      </c>
      <c r="G92" s="34">
        <v>1</v>
      </c>
      <c r="H92" s="28">
        <f t="shared" si="6"/>
        <v>348</v>
      </c>
      <c r="I92" s="37">
        <v>155</v>
      </c>
      <c r="J92" s="34">
        <v>70</v>
      </c>
      <c r="K92" s="34">
        <v>103</v>
      </c>
      <c r="L92" s="34">
        <v>20</v>
      </c>
      <c r="M92" s="28">
        <f t="shared" si="7"/>
        <v>348</v>
      </c>
      <c r="N92" s="37"/>
      <c r="O92" s="40"/>
      <c r="P92" s="37"/>
      <c r="Q92" s="34"/>
      <c r="R92" s="34"/>
      <c r="S92" s="40"/>
      <c r="T92" s="103">
        <v>137</v>
      </c>
      <c r="U92" s="62">
        <v>106</v>
      </c>
      <c r="V92" s="35">
        <v>95</v>
      </c>
      <c r="W92" s="88">
        <v>348</v>
      </c>
      <c r="X92" s="47">
        <f t="shared" si="8"/>
        <v>0</v>
      </c>
      <c r="Y92" s="47">
        <f t="shared" si="9"/>
        <v>0</v>
      </c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1:53" ht="12.75" customHeight="1" thickBot="1">
      <c r="A93" s="23">
        <v>10</v>
      </c>
      <c r="B93" s="36">
        <v>33</v>
      </c>
      <c r="C93" s="34">
        <v>113</v>
      </c>
      <c r="D93" s="34">
        <v>58</v>
      </c>
      <c r="E93" s="34">
        <v>40</v>
      </c>
      <c r="F93" s="34">
        <v>211</v>
      </c>
      <c r="G93" s="34">
        <v>2</v>
      </c>
      <c r="H93" s="28">
        <f t="shared" si="6"/>
        <v>457</v>
      </c>
      <c r="I93" s="37">
        <v>215</v>
      </c>
      <c r="J93" s="34">
        <v>116</v>
      </c>
      <c r="K93" s="34">
        <v>116</v>
      </c>
      <c r="L93" s="34">
        <v>10</v>
      </c>
      <c r="M93" s="28">
        <f t="shared" si="7"/>
        <v>457</v>
      </c>
      <c r="N93" s="37"/>
      <c r="O93" s="40"/>
      <c r="P93" s="37"/>
      <c r="Q93" s="34"/>
      <c r="R93" s="34"/>
      <c r="S93" s="40"/>
      <c r="T93" s="37">
        <v>137</v>
      </c>
      <c r="U93" s="34">
        <v>106</v>
      </c>
      <c r="V93" s="35">
        <v>92</v>
      </c>
      <c r="W93" s="88">
        <v>457</v>
      </c>
      <c r="X93" s="47">
        <f t="shared" si="8"/>
        <v>0</v>
      </c>
      <c r="Y93" s="47">
        <f t="shared" si="9"/>
        <v>0</v>
      </c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1:53" ht="12.75" customHeight="1" thickBot="1">
      <c r="A94" s="23">
        <v>11</v>
      </c>
      <c r="B94" s="36">
        <v>27</v>
      </c>
      <c r="C94" s="34">
        <v>94</v>
      </c>
      <c r="D94" s="34">
        <v>44</v>
      </c>
      <c r="E94" s="34">
        <v>32</v>
      </c>
      <c r="F94" s="34">
        <v>179</v>
      </c>
      <c r="G94" s="34">
        <v>4</v>
      </c>
      <c r="H94" s="28">
        <f t="shared" si="6"/>
        <v>380</v>
      </c>
      <c r="I94" s="37">
        <v>205</v>
      </c>
      <c r="J94" s="34">
        <v>75</v>
      </c>
      <c r="K94" s="34">
        <v>93</v>
      </c>
      <c r="L94" s="34">
        <v>7</v>
      </c>
      <c r="M94" s="28">
        <f t="shared" si="7"/>
        <v>380</v>
      </c>
      <c r="N94" s="37"/>
      <c r="O94" s="40"/>
      <c r="P94" s="37"/>
      <c r="Q94" s="34"/>
      <c r="R94" s="34"/>
      <c r="S94" s="40"/>
      <c r="T94" s="103">
        <v>137</v>
      </c>
      <c r="U94" s="62">
        <v>106</v>
      </c>
      <c r="V94" s="35">
        <v>102</v>
      </c>
      <c r="W94" s="89">
        <v>380</v>
      </c>
      <c r="X94" s="47">
        <f t="shared" si="8"/>
        <v>0</v>
      </c>
      <c r="Y94" s="47">
        <f t="shared" si="9"/>
        <v>0</v>
      </c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1:53" ht="12.75" customHeight="1" thickBot="1">
      <c r="A95" s="23">
        <v>12</v>
      </c>
      <c r="B95" s="36">
        <v>36</v>
      </c>
      <c r="C95" s="34">
        <v>101</v>
      </c>
      <c r="D95" s="34">
        <v>63</v>
      </c>
      <c r="E95" s="34">
        <v>35</v>
      </c>
      <c r="F95" s="34">
        <v>136</v>
      </c>
      <c r="G95" s="34">
        <v>1</v>
      </c>
      <c r="H95" s="28">
        <f t="shared" si="6"/>
        <v>372</v>
      </c>
      <c r="I95" s="37">
        <v>249</v>
      </c>
      <c r="J95" s="34">
        <v>83</v>
      </c>
      <c r="K95" s="34">
        <v>35</v>
      </c>
      <c r="L95" s="34">
        <v>5</v>
      </c>
      <c r="M95" s="28">
        <f t="shared" si="7"/>
        <v>372</v>
      </c>
      <c r="N95" s="37"/>
      <c r="O95" s="40"/>
      <c r="P95" s="37"/>
      <c r="Q95" s="34"/>
      <c r="R95" s="34"/>
      <c r="S95" s="40"/>
      <c r="T95" s="37">
        <v>137</v>
      </c>
      <c r="U95" s="34">
        <v>106</v>
      </c>
      <c r="V95" s="35">
        <v>98</v>
      </c>
      <c r="W95" s="89">
        <v>372</v>
      </c>
      <c r="X95" s="47">
        <f t="shared" si="8"/>
        <v>0</v>
      </c>
      <c r="Y95" s="47">
        <f t="shared" si="9"/>
        <v>0</v>
      </c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1:53" ht="12.75" customHeight="1" thickBot="1">
      <c r="A96" s="23">
        <v>13</v>
      </c>
      <c r="B96" s="36">
        <v>19</v>
      </c>
      <c r="C96" s="34">
        <v>91</v>
      </c>
      <c r="D96" s="34">
        <v>43</v>
      </c>
      <c r="E96" s="34">
        <v>36</v>
      </c>
      <c r="F96" s="34">
        <v>168</v>
      </c>
      <c r="G96" s="34">
        <v>0</v>
      </c>
      <c r="H96" s="28">
        <f t="shared" si="6"/>
        <v>357</v>
      </c>
      <c r="I96" s="37">
        <v>220</v>
      </c>
      <c r="J96" s="34">
        <v>89</v>
      </c>
      <c r="K96" s="34">
        <v>22</v>
      </c>
      <c r="L96" s="34">
        <v>26</v>
      </c>
      <c r="M96" s="28">
        <f t="shared" si="7"/>
        <v>357</v>
      </c>
      <c r="N96" s="37"/>
      <c r="O96" s="40"/>
      <c r="P96" s="37"/>
      <c r="Q96" s="34"/>
      <c r="R96" s="34"/>
      <c r="S96" s="40"/>
      <c r="T96" s="103">
        <v>137</v>
      </c>
      <c r="U96" s="62">
        <v>106</v>
      </c>
      <c r="V96" s="35">
        <v>103</v>
      </c>
      <c r="W96" s="89">
        <v>357</v>
      </c>
      <c r="X96" s="47">
        <f t="shared" si="8"/>
        <v>0</v>
      </c>
      <c r="Y96" s="47">
        <f t="shared" si="9"/>
        <v>0</v>
      </c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1:53" ht="12.75" customHeight="1" thickBot="1">
      <c r="A97" s="23">
        <v>14</v>
      </c>
      <c r="B97" s="36">
        <v>36</v>
      </c>
      <c r="C97" s="34">
        <v>110</v>
      </c>
      <c r="D97" s="34">
        <v>76</v>
      </c>
      <c r="E97" s="34">
        <v>41</v>
      </c>
      <c r="F97" s="34">
        <v>214</v>
      </c>
      <c r="G97" s="34">
        <v>3</v>
      </c>
      <c r="H97" s="28">
        <f t="shared" si="6"/>
        <v>480</v>
      </c>
      <c r="I97" s="37">
        <v>320</v>
      </c>
      <c r="J97" s="34">
        <v>144</v>
      </c>
      <c r="K97" s="34">
        <v>9</v>
      </c>
      <c r="L97" s="34">
        <v>7</v>
      </c>
      <c r="M97" s="28">
        <f t="shared" si="7"/>
        <v>480</v>
      </c>
      <c r="N97" s="37"/>
      <c r="O97" s="40"/>
      <c r="P97" s="37"/>
      <c r="Q97" s="34"/>
      <c r="R97" s="34"/>
      <c r="S97" s="40"/>
      <c r="T97" s="37">
        <v>137</v>
      </c>
      <c r="U97" s="34">
        <v>106</v>
      </c>
      <c r="V97" s="35">
        <v>103</v>
      </c>
      <c r="W97" s="89">
        <v>480</v>
      </c>
      <c r="X97" s="47">
        <f t="shared" si="8"/>
        <v>0</v>
      </c>
      <c r="Y97" s="47">
        <f t="shared" si="9"/>
        <v>0</v>
      </c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1:53" ht="12.75" customHeight="1" thickBot="1">
      <c r="A98" s="23">
        <v>15</v>
      </c>
      <c r="B98" s="36">
        <v>32</v>
      </c>
      <c r="C98" s="34">
        <v>98</v>
      </c>
      <c r="D98" s="34">
        <v>67</v>
      </c>
      <c r="E98" s="34">
        <v>44</v>
      </c>
      <c r="F98" s="34">
        <v>212</v>
      </c>
      <c r="G98" s="34">
        <v>13</v>
      </c>
      <c r="H98" s="28">
        <f t="shared" si="6"/>
        <v>466</v>
      </c>
      <c r="I98" s="37">
        <v>302</v>
      </c>
      <c r="J98" s="34">
        <v>147</v>
      </c>
      <c r="K98" s="34">
        <v>16</v>
      </c>
      <c r="L98" s="34">
        <v>1</v>
      </c>
      <c r="M98" s="28">
        <f t="shared" si="7"/>
        <v>466</v>
      </c>
      <c r="N98" s="37"/>
      <c r="O98" s="40"/>
      <c r="P98" s="37"/>
      <c r="Q98" s="34"/>
      <c r="R98" s="34"/>
      <c r="S98" s="40"/>
      <c r="T98" s="37">
        <v>137</v>
      </c>
      <c r="U98" s="34">
        <v>106</v>
      </c>
      <c r="V98" s="35">
        <v>103</v>
      </c>
      <c r="W98" s="89">
        <v>466</v>
      </c>
      <c r="X98" s="47">
        <f t="shared" si="8"/>
        <v>0</v>
      </c>
      <c r="Y98" s="47">
        <f t="shared" si="9"/>
        <v>0</v>
      </c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1:53" ht="12.75" customHeight="1" thickBot="1">
      <c r="A99" s="23">
        <v>16</v>
      </c>
      <c r="B99" s="36">
        <v>36</v>
      </c>
      <c r="C99" s="34">
        <v>93</v>
      </c>
      <c r="D99" s="34">
        <v>67</v>
      </c>
      <c r="E99" s="34">
        <v>34</v>
      </c>
      <c r="F99" s="34">
        <v>245</v>
      </c>
      <c r="G99" s="34">
        <v>16</v>
      </c>
      <c r="H99" s="28">
        <f t="shared" si="6"/>
        <v>491</v>
      </c>
      <c r="I99" s="37">
        <v>288</v>
      </c>
      <c r="J99" s="34">
        <v>173</v>
      </c>
      <c r="K99" s="34">
        <v>14</v>
      </c>
      <c r="L99" s="34">
        <v>16</v>
      </c>
      <c r="M99" s="28">
        <f t="shared" si="7"/>
        <v>491</v>
      </c>
      <c r="N99" s="37"/>
      <c r="O99" s="40"/>
      <c r="P99" s="37"/>
      <c r="Q99" s="34"/>
      <c r="R99" s="34"/>
      <c r="S99" s="40"/>
      <c r="T99" s="104">
        <v>137</v>
      </c>
      <c r="U99" s="101">
        <v>106</v>
      </c>
      <c r="V99" s="35">
        <v>103</v>
      </c>
      <c r="W99" s="89">
        <v>491</v>
      </c>
      <c r="X99" s="47">
        <f t="shared" si="8"/>
        <v>0</v>
      </c>
      <c r="Y99" s="47">
        <f t="shared" si="9"/>
        <v>0</v>
      </c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1:53" ht="12.75" customHeight="1" thickBot="1">
      <c r="A100" s="23">
        <v>17</v>
      </c>
      <c r="B100" s="36">
        <v>50</v>
      </c>
      <c r="C100" s="34">
        <v>95</v>
      </c>
      <c r="D100" s="34">
        <v>68</v>
      </c>
      <c r="E100" s="34">
        <v>51</v>
      </c>
      <c r="F100" s="34">
        <v>252</v>
      </c>
      <c r="G100" s="34">
        <v>7</v>
      </c>
      <c r="H100" s="28">
        <f t="shared" si="6"/>
        <v>523</v>
      </c>
      <c r="I100" s="37">
        <v>350</v>
      </c>
      <c r="J100" s="34">
        <v>158</v>
      </c>
      <c r="K100" s="34">
        <v>11</v>
      </c>
      <c r="L100" s="34">
        <v>4</v>
      </c>
      <c r="M100" s="28">
        <f t="shared" si="7"/>
        <v>523</v>
      </c>
      <c r="N100" s="37"/>
      <c r="O100" s="40"/>
      <c r="P100" s="37"/>
      <c r="Q100" s="34"/>
      <c r="R100" s="34"/>
      <c r="S100" s="40"/>
      <c r="T100" s="37">
        <v>137</v>
      </c>
      <c r="U100" s="34">
        <v>106</v>
      </c>
      <c r="V100" s="35">
        <v>103</v>
      </c>
      <c r="W100" s="89">
        <v>523</v>
      </c>
      <c r="X100" s="47">
        <f t="shared" si="8"/>
        <v>0</v>
      </c>
      <c r="Y100" s="47">
        <f t="shared" si="9"/>
        <v>0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1:53" ht="12.75" customHeight="1" thickBot="1">
      <c r="A101" s="23">
        <v>18</v>
      </c>
      <c r="B101" s="36">
        <v>33</v>
      </c>
      <c r="C101" s="34">
        <v>76</v>
      </c>
      <c r="D101" s="34">
        <v>63</v>
      </c>
      <c r="E101" s="34">
        <v>24</v>
      </c>
      <c r="F101" s="34">
        <v>182</v>
      </c>
      <c r="G101" s="34">
        <v>6</v>
      </c>
      <c r="H101" s="28">
        <f t="shared" si="6"/>
        <v>384</v>
      </c>
      <c r="I101" s="37">
        <v>259</v>
      </c>
      <c r="J101" s="34">
        <v>107</v>
      </c>
      <c r="K101" s="34">
        <v>14</v>
      </c>
      <c r="L101" s="34">
        <v>4</v>
      </c>
      <c r="M101" s="28">
        <f t="shared" si="7"/>
        <v>384</v>
      </c>
      <c r="N101" s="37"/>
      <c r="O101" s="40"/>
      <c r="P101" s="37"/>
      <c r="Q101" s="34"/>
      <c r="R101" s="34"/>
      <c r="S101" s="40"/>
      <c r="T101" s="37">
        <v>137</v>
      </c>
      <c r="U101" s="34">
        <v>106</v>
      </c>
      <c r="V101" s="35">
        <v>109</v>
      </c>
      <c r="W101" s="89">
        <v>384</v>
      </c>
      <c r="X101" s="47">
        <f t="shared" si="8"/>
        <v>0</v>
      </c>
      <c r="Y101" s="47">
        <f t="shared" si="9"/>
        <v>0</v>
      </c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1:53" ht="12.75" customHeight="1" thickBot="1">
      <c r="A102" s="23">
        <v>19</v>
      </c>
      <c r="B102" s="36">
        <v>19</v>
      </c>
      <c r="C102" s="34">
        <v>84</v>
      </c>
      <c r="D102" s="34">
        <v>58</v>
      </c>
      <c r="E102" s="34">
        <v>36</v>
      </c>
      <c r="F102" s="34">
        <v>163</v>
      </c>
      <c r="G102" s="34">
        <v>8</v>
      </c>
      <c r="H102" s="28">
        <f t="shared" si="6"/>
        <v>368</v>
      </c>
      <c r="I102" s="37">
        <v>251</v>
      </c>
      <c r="J102" s="34">
        <v>94</v>
      </c>
      <c r="K102" s="34">
        <v>13</v>
      </c>
      <c r="L102" s="34">
        <v>10</v>
      </c>
      <c r="M102" s="28">
        <f t="shared" si="7"/>
        <v>368</v>
      </c>
      <c r="N102" s="37"/>
      <c r="O102" s="40"/>
      <c r="P102" s="37"/>
      <c r="Q102" s="34"/>
      <c r="R102" s="34"/>
      <c r="S102" s="40"/>
      <c r="T102" s="37">
        <v>137</v>
      </c>
      <c r="U102" s="34">
        <v>106</v>
      </c>
      <c r="V102" s="35">
        <v>103</v>
      </c>
      <c r="W102" s="89">
        <v>368</v>
      </c>
      <c r="X102" s="47">
        <f t="shared" si="8"/>
        <v>0</v>
      </c>
      <c r="Y102" s="47">
        <f t="shared" si="9"/>
        <v>0</v>
      </c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1:53" ht="12.75" customHeight="1" thickBot="1">
      <c r="A103" s="23">
        <v>20</v>
      </c>
      <c r="B103" s="36">
        <v>27</v>
      </c>
      <c r="C103" s="34">
        <v>106</v>
      </c>
      <c r="D103" s="34">
        <v>71</v>
      </c>
      <c r="E103" s="34">
        <v>80</v>
      </c>
      <c r="F103" s="34">
        <v>153</v>
      </c>
      <c r="G103" s="34">
        <v>2</v>
      </c>
      <c r="H103" s="28">
        <f t="shared" si="6"/>
        <v>439</v>
      </c>
      <c r="I103" s="37">
        <v>284</v>
      </c>
      <c r="J103" s="34">
        <v>133</v>
      </c>
      <c r="K103" s="34">
        <v>22</v>
      </c>
      <c r="L103" s="34">
        <v>0</v>
      </c>
      <c r="M103" s="28">
        <f t="shared" si="7"/>
        <v>439</v>
      </c>
      <c r="N103" s="37"/>
      <c r="O103" s="40"/>
      <c r="P103" s="37"/>
      <c r="Q103" s="34"/>
      <c r="R103" s="34"/>
      <c r="S103" s="40"/>
      <c r="T103" s="37">
        <v>137</v>
      </c>
      <c r="U103" s="34">
        <v>106</v>
      </c>
      <c r="V103" s="35">
        <v>109</v>
      </c>
      <c r="W103" s="89">
        <v>439</v>
      </c>
      <c r="X103" s="47">
        <f t="shared" si="8"/>
        <v>0</v>
      </c>
      <c r="Y103" s="47">
        <f t="shared" si="9"/>
        <v>0</v>
      </c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1:53" ht="12.75" customHeight="1" thickBot="1">
      <c r="A104" s="23">
        <v>21</v>
      </c>
      <c r="B104" s="36">
        <v>19</v>
      </c>
      <c r="C104" s="34">
        <v>121</v>
      </c>
      <c r="D104" s="34">
        <v>74</v>
      </c>
      <c r="E104" s="34">
        <v>21</v>
      </c>
      <c r="F104" s="34">
        <v>158</v>
      </c>
      <c r="G104" s="34">
        <v>4</v>
      </c>
      <c r="H104" s="28">
        <f t="shared" si="6"/>
        <v>397</v>
      </c>
      <c r="I104" s="37">
        <v>250</v>
      </c>
      <c r="J104" s="34">
        <v>138</v>
      </c>
      <c r="K104" s="34">
        <v>6</v>
      </c>
      <c r="L104" s="34">
        <v>3</v>
      </c>
      <c r="M104" s="28">
        <f t="shared" si="7"/>
        <v>397</v>
      </c>
      <c r="N104" s="37"/>
      <c r="O104" s="40"/>
      <c r="P104" s="37"/>
      <c r="Q104" s="34"/>
      <c r="R104" s="34"/>
      <c r="S104" s="40"/>
      <c r="T104" s="37">
        <v>137</v>
      </c>
      <c r="U104" s="34">
        <v>106</v>
      </c>
      <c r="V104" s="35">
        <v>109</v>
      </c>
      <c r="W104" s="89">
        <v>397</v>
      </c>
      <c r="X104" s="47">
        <f t="shared" si="8"/>
        <v>0</v>
      </c>
      <c r="Y104" s="47">
        <f t="shared" si="9"/>
        <v>0</v>
      </c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1:53" ht="12.75" customHeight="1" thickBot="1">
      <c r="A105" s="23">
        <v>22</v>
      </c>
      <c r="B105" s="36">
        <v>26</v>
      </c>
      <c r="C105" s="34">
        <v>122</v>
      </c>
      <c r="D105" s="34">
        <v>68</v>
      </c>
      <c r="E105" s="34">
        <v>25</v>
      </c>
      <c r="F105" s="34">
        <v>166</v>
      </c>
      <c r="G105" s="34">
        <v>2</v>
      </c>
      <c r="H105" s="28">
        <f t="shared" si="6"/>
        <v>409</v>
      </c>
      <c r="I105" s="37">
        <v>236</v>
      </c>
      <c r="J105" s="34">
        <v>146</v>
      </c>
      <c r="K105" s="34">
        <v>21</v>
      </c>
      <c r="L105" s="34">
        <v>6</v>
      </c>
      <c r="M105" s="28">
        <f t="shared" si="7"/>
        <v>409</v>
      </c>
      <c r="N105" s="37"/>
      <c r="O105" s="40"/>
      <c r="P105" s="37"/>
      <c r="Q105" s="34"/>
      <c r="R105" s="34"/>
      <c r="S105" s="40"/>
      <c r="T105" s="37">
        <v>137</v>
      </c>
      <c r="U105" s="34">
        <v>106</v>
      </c>
      <c r="V105" s="35">
        <v>108</v>
      </c>
      <c r="W105" s="89">
        <v>409</v>
      </c>
      <c r="X105" s="47">
        <f t="shared" si="8"/>
        <v>0</v>
      </c>
      <c r="Y105" s="47">
        <f t="shared" si="9"/>
        <v>0</v>
      </c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1:53" ht="12.75" customHeight="1" thickBot="1">
      <c r="A106" s="23">
        <v>23</v>
      </c>
      <c r="B106" s="36">
        <v>20</v>
      </c>
      <c r="C106" s="34">
        <v>87</v>
      </c>
      <c r="D106" s="34">
        <v>66</v>
      </c>
      <c r="E106" s="34">
        <v>45</v>
      </c>
      <c r="F106" s="34">
        <v>175</v>
      </c>
      <c r="G106" s="34">
        <v>0</v>
      </c>
      <c r="H106" s="28">
        <f t="shared" si="6"/>
        <v>393</v>
      </c>
      <c r="I106" s="37">
        <v>264</v>
      </c>
      <c r="J106" s="34">
        <v>117</v>
      </c>
      <c r="K106" s="34">
        <v>10</v>
      </c>
      <c r="L106" s="34">
        <v>2</v>
      </c>
      <c r="M106" s="28">
        <f aca="true" t="shared" si="10" ref="M106:M135">SUM(I106:L106)</f>
        <v>393</v>
      </c>
      <c r="N106" s="37"/>
      <c r="O106" s="40"/>
      <c r="P106" s="37"/>
      <c r="Q106" s="34"/>
      <c r="R106" s="34"/>
      <c r="S106" s="40"/>
      <c r="T106" s="37">
        <v>128</v>
      </c>
      <c r="U106" s="34">
        <v>106</v>
      </c>
      <c r="V106" s="35">
        <v>109</v>
      </c>
      <c r="W106" s="89">
        <v>393</v>
      </c>
      <c r="X106" s="47">
        <f t="shared" si="8"/>
        <v>0</v>
      </c>
      <c r="Y106" s="47">
        <f t="shared" si="9"/>
        <v>0</v>
      </c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1:53" ht="12.75" customHeight="1" thickBot="1">
      <c r="A107" s="23">
        <v>24</v>
      </c>
      <c r="B107" s="36">
        <v>13</v>
      </c>
      <c r="C107" s="34">
        <v>65</v>
      </c>
      <c r="D107" s="34">
        <v>39</v>
      </c>
      <c r="E107" s="34">
        <v>32</v>
      </c>
      <c r="F107" s="34">
        <v>180</v>
      </c>
      <c r="G107" s="34">
        <v>0</v>
      </c>
      <c r="H107" s="28">
        <f t="shared" si="6"/>
        <v>329</v>
      </c>
      <c r="I107" s="37">
        <v>202</v>
      </c>
      <c r="J107" s="34">
        <v>114</v>
      </c>
      <c r="K107" s="34">
        <v>12</v>
      </c>
      <c r="L107" s="34">
        <v>1</v>
      </c>
      <c r="M107" s="28">
        <f t="shared" si="10"/>
        <v>329</v>
      </c>
      <c r="N107" s="37"/>
      <c r="O107" s="40"/>
      <c r="P107" s="37"/>
      <c r="Q107" s="34"/>
      <c r="R107" s="34"/>
      <c r="S107" s="40"/>
      <c r="T107" s="37">
        <v>119</v>
      </c>
      <c r="U107" s="34">
        <v>106</v>
      </c>
      <c r="V107" s="35">
        <v>98</v>
      </c>
      <c r="W107" s="89">
        <v>329</v>
      </c>
      <c r="X107" s="47">
        <f>W107-H107</f>
        <v>0</v>
      </c>
      <c r="Y107" s="47">
        <f>W107-M107</f>
        <v>0</v>
      </c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1:53" ht="12.75" customHeight="1" thickBot="1">
      <c r="A108" s="23">
        <v>25</v>
      </c>
      <c r="B108" s="36">
        <v>45</v>
      </c>
      <c r="C108" s="34">
        <v>99</v>
      </c>
      <c r="D108" s="34">
        <v>49</v>
      </c>
      <c r="E108" s="34">
        <v>22</v>
      </c>
      <c r="F108" s="34">
        <v>215</v>
      </c>
      <c r="G108" s="34">
        <v>1</v>
      </c>
      <c r="H108" s="28">
        <f t="shared" si="6"/>
        <v>431</v>
      </c>
      <c r="I108" s="37">
        <v>231</v>
      </c>
      <c r="J108" s="34">
        <v>187</v>
      </c>
      <c r="K108" s="34">
        <v>11</v>
      </c>
      <c r="L108" s="34">
        <v>2</v>
      </c>
      <c r="M108" s="28">
        <f t="shared" si="10"/>
        <v>431</v>
      </c>
      <c r="N108" s="37"/>
      <c r="O108" s="40"/>
      <c r="P108" s="37"/>
      <c r="Q108" s="34"/>
      <c r="R108" s="34"/>
      <c r="S108" s="40"/>
      <c r="T108" s="37">
        <v>119</v>
      </c>
      <c r="U108" s="34">
        <v>106</v>
      </c>
      <c r="V108" s="35">
        <v>98</v>
      </c>
      <c r="W108" s="89">
        <v>431</v>
      </c>
      <c r="X108" s="47">
        <f>W108-H108</f>
        <v>0</v>
      </c>
      <c r="Y108" s="47">
        <f>W108-M108</f>
        <v>0</v>
      </c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1:53" ht="12.75" customHeight="1" thickBot="1">
      <c r="A109" s="23">
        <v>26</v>
      </c>
      <c r="B109" s="36">
        <v>31</v>
      </c>
      <c r="C109" s="34">
        <v>92</v>
      </c>
      <c r="D109" s="34">
        <v>51</v>
      </c>
      <c r="E109" s="34">
        <v>24</v>
      </c>
      <c r="F109" s="34">
        <v>256</v>
      </c>
      <c r="G109" s="34">
        <v>2</v>
      </c>
      <c r="H109" s="28">
        <f t="shared" si="6"/>
        <v>456</v>
      </c>
      <c r="I109" s="37">
        <v>223</v>
      </c>
      <c r="J109" s="34">
        <v>214</v>
      </c>
      <c r="K109" s="34">
        <v>10</v>
      </c>
      <c r="L109" s="34">
        <v>9</v>
      </c>
      <c r="M109" s="28">
        <f t="shared" si="10"/>
        <v>456</v>
      </c>
      <c r="N109" s="37"/>
      <c r="O109" s="40"/>
      <c r="P109" s="37"/>
      <c r="Q109" s="34"/>
      <c r="R109" s="34"/>
      <c r="S109" s="40"/>
      <c r="T109" s="37">
        <v>115</v>
      </c>
      <c r="U109" s="34">
        <v>106</v>
      </c>
      <c r="V109" s="35">
        <v>94</v>
      </c>
      <c r="W109" s="89">
        <v>456</v>
      </c>
      <c r="X109" s="47">
        <f>W109-H109</f>
        <v>0</v>
      </c>
      <c r="Y109" s="47">
        <f>W109-M109</f>
        <v>0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1:53" ht="12.75" customHeight="1" thickBot="1">
      <c r="A110" s="23">
        <v>27</v>
      </c>
      <c r="B110" s="36">
        <v>46</v>
      </c>
      <c r="C110" s="34">
        <v>111</v>
      </c>
      <c r="D110" s="34">
        <v>54</v>
      </c>
      <c r="E110" s="34">
        <v>64</v>
      </c>
      <c r="F110" s="34">
        <v>256</v>
      </c>
      <c r="G110" s="34">
        <v>5</v>
      </c>
      <c r="H110" s="28">
        <f t="shared" si="6"/>
        <v>536</v>
      </c>
      <c r="I110" s="37">
        <v>330</v>
      </c>
      <c r="J110" s="34">
        <v>181</v>
      </c>
      <c r="K110" s="34">
        <v>13</v>
      </c>
      <c r="L110" s="34">
        <v>12</v>
      </c>
      <c r="M110" s="28">
        <f t="shared" si="10"/>
        <v>536</v>
      </c>
      <c r="N110" s="37"/>
      <c r="O110" s="40"/>
      <c r="P110" s="37"/>
      <c r="Q110" s="34"/>
      <c r="R110" s="34"/>
      <c r="S110" s="40"/>
      <c r="T110" s="37">
        <v>119</v>
      </c>
      <c r="U110" s="34">
        <v>106</v>
      </c>
      <c r="V110" s="35">
        <v>98</v>
      </c>
      <c r="W110" s="89">
        <v>536</v>
      </c>
      <c r="X110" s="47">
        <f>W110-H110</f>
        <v>0</v>
      </c>
      <c r="Y110" s="47">
        <f>W110-M110</f>
        <v>0</v>
      </c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1:53" ht="12.75" customHeight="1" thickBot="1">
      <c r="A111" s="23">
        <v>28</v>
      </c>
      <c r="B111" s="36">
        <v>41</v>
      </c>
      <c r="C111" s="34">
        <v>110</v>
      </c>
      <c r="D111" s="34">
        <v>56</v>
      </c>
      <c r="E111" s="34">
        <v>41</v>
      </c>
      <c r="F111" s="34">
        <v>293</v>
      </c>
      <c r="G111" s="34">
        <v>3</v>
      </c>
      <c r="H111" s="28">
        <f t="shared" si="6"/>
        <v>544</v>
      </c>
      <c r="I111" s="37">
        <v>357</v>
      </c>
      <c r="J111" s="34">
        <v>150</v>
      </c>
      <c r="K111" s="34">
        <v>16</v>
      </c>
      <c r="L111" s="34">
        <v>21</v>
      </c>
      <c r="M111" s="28">
        <f t="shared" si="10"/>
        <v>544</v>
      </c>
      <c r="N111" s="37"/>
      <c r="O111" s="40"/>
      <c r="P111" s="37"/>
      <c r="Q111" s="34"/>
      <c r="R111" s="34"/>
      <c r="S111" s="40"/>
      <c r="T111" s="37">
        <v>137</v>
      </c>
      <c r="U111" s="34">
        <v>106</v>
      </c>
      <c r="V111" s="35">
        <v>96</v>
      </c>
      <c r="W111" s="89">
        <v>544</v>
      </c>
      <c r="X111" s="47">
        <f>W111-H111</f>
        <v>0</v>
      </c>
      <c r="Y111" s="47">
        <f>W111-M111</f>
        <v>0</v>
      </c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1:53" ht="12.75" customHeight="1" thickBot="1">
      <c r="A112" s="23">
        <v>29</v>
      </c>
      <c r="B112" s="36">
        <v>55</v>
      </c>
      <c r="C112" s="34">
        <v>111</v>
      </c>
      <c r="D112" s="34">
        <v>54</v>
      </c>
      <c r="E112" s="34">
        <v>32</v>
      </c>
      <c r="F112" s="34">
        <v>294</v>
      </c>
      <c r="G112" s="34">
        <v>3</v>
      </c>
      <c r="H112" s="28">
        <f t="shared" si="6"/>
        <v>549</v>
      </c>
      <c r="I112" s="37">
        <v>378</v>
      </c>
      <c r="J112" s="34">
        <v>141</v>
      </c>
      <c r="K112" s="34">
        <v>25</v>
      </c>
      <c r="L112" s="34">
        <v>5</v>
      </c>
      <c r="M112" s="28">
        <f t="shared" si="10"/>
        <v>549</v>
      </c>
      <c r="N112" s="37"/>
      <c r="O112" s="40"/>
      <c r="P112" s="37"/>
      <c r="Q112" s="34"/>
      <c r="R112" s="34"/>
      <c r="S112" s="40"/>
      <c r="T112" s="37">
        <v>137</v>
      </c>
      <c r="U112" s="34">
        <v>106</v>
      </c>
      <c r="V112" s="35">
        <v>100</v>
      </c>
      <c r="W112" s="89">
        <v>549</v>
      </c>
      <c r="X112" s="47">
        <f aca="true" t="shared" si="11" ref="X112:X118">W112-H112</f>
        <v>0</v>
      </c>
      <c r="Y112" s="47">
        <f aca="true" t="shared" si="12" ref="Y112:Y118">W112-M112</f>
        <v>0</v>
      </c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1:53" ht="12.75" customHeight="1" thickBot="1">
      <c r="A113" s="23">
        <v>30</v>
      </c>
      <c r="B113" s="36">
        <v>45</v>
      </c>
      <c r="C113" s="34">
        <v>122</v>
      </c>
      <c r="D113" s="34">
        <v>68</v>
      </c>
      <c r="E113" s="34">
        <v>41</v>
      </c>
      <c r="F113" s="34">
        <v>324</v>
      </c>
      <c r="G113" s="34">
        <v>0</v>
      </c>
      <c r="H113" s="28">
        <f t="shared" si="6"/>
        <v>600</v>
      </c>
      <c r="I113" s="37">
        <v>422</v>
      </c>
      <c r="J113" s="34">
        <v>138</v>
      </c>
      <c r="K113" s="34">
        <v>37</v>
      </c>
      <c r="L113" s="34">
        <v>3</v>
      </c>
      <c r="M113" s="28">
        <f t="shared" si="10"/>
        <v>600</v>
      </c>
      <c r="N113" s="37"/>
      <c r="O113" s="40"/>
      <c r="P113" s="37"/>
      <c r="Q113" s="34"/>
      <c r="R113" s="34"/>
      <c r="S113" s="40"/>
      <c r="T113" s="37">
        <v>137</v>
      </c>
      <c r="U113" s="34">
        <v>106</v>
      </c>
      <c r="V113" s="35">
        <v>98</v>
      </c>
      <c r="W113" s="89">
        <v>600</v>
      </c>
      <c r="X113" s="47">
        <f t="shared" si="11"/>
        <v>0</v>
      </c>
      <c r="Y113" s="47">
        <f t="shared" si="12"/>
        <v>0</v>
      </c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1:53" ht="12.75" customHeight="1" thickBot="1">
      <c r="A114" s="23">
        <v>31</v>
      </c>
      <c r="B114" s="36">
        <v>41</v>
      </c>
      <c r="C114" s="34">
        <v>140</v>
      </c>
      <c r="D114" s="34">
        <v>62</v>
      </c>
      <c r="E114" s="34">
        <v>40</v>
      </c>
      <c r="F114" s="34">
        <v>312</v>
      </c>
      <c r="G114" s="34">
        <v>4</v>
      </c>
      <c r="H114" s="28">
        <f t="shared" si="6"/>
        <v>599</v>
      </c>
      <c r="I114" s="37">
        <v>399</v>
      </c>
      <c r="J114" s="34">
        <v>116</v>
      </c>
      <c r="K114" s="34">
        <v>71</v>
      </c>
      <c r="L114" s="34">
        <v>13</v>
      </c>
      <c r="M114" s="28">
        <f t="shared" si="10"/>
        <v>599</v>
      </c>
      <c r="N114" s="37"/>
      <c r="O114" s="40"/>
      <c r="P114" s="37"/>
      <c r="Q114" s="34"/>
      <c r="R114" s="34"/>
      <c r="S114" s="40"/>
      <c r="T114" s="37">
        <v>137</v>
      </c>
      <c r="U114" s="34">
        <v>106</v>
      </c>
      <c r="V114" s="35">
        <v>98</v>
      </c>
      <c r="W114" s="89">
        <v>599</v>
      </c>
      <c r="X114" s="47">
        <f t="shared" si="11"/>
        <v>0</v>
      </c>
      <c r="Y114" s="47">
        <f t="shared" si="12"/>
        <v>0</v>
      </c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1:53" ht="12.75" customHeight="1" thickBot="1">
      <c r="A115" s="23">
        <v>32</v>
      </c>
      <c r="B115" s="36">
        <v>54</v>
      </c>
      <c r="C115" s="34">
        <v>209</v>
      </c>
      <c r="D115" s="34">
        <v>91</v>
      </c>
      <c r="E115" s="34">
        <v>56</v>
      </c>
      <c r="F115" s="34">
        <v>308</v>
      </c>
      <c r="G115" s="34">
        <v>3</v>
      </c>
      <c r="H115" s="28">
        <f t="shared" si="6"/>
        <v>721</v>
      </c>
      <c r="I115" s="37">
        <v>465</v>
      </c>
      <c r="J115" s="34">
        <v>154</v>
      </c>
      <c r="K115" s="34">
        <v>88</v>
      </c>
      <c r="L115" s="34">
        <v>14</v>
      </c>
      <c r="M115" s="28">
        <f t="shared" si="10"/>
        <v>721</v>
      </c>
      <c r="N115" s="37"/>
      <c r="O115" s="40"/>
      <c r="P115" s="37"/>
      <c r="Q115" s="34"/>
      <c r="R115" s="34"/>
      <c r="S115" s="40"/>
      <c r="T115" s="37">
        <v>137</v>
      </c>
      <c r="U115" s="34">
        <v>106</v>
      </c>
      <c r="V115" s="35">
        <v>98</v>
      </c>
      <c r="W115" s="89">
        <v>721</v>
      </c>
      <c r="X115" s="47">
        <f t="shared" si="11"/>
        <v>0</v>
      </c>
      <c r="Y115" s="47">
        <f t="shared" si="12"/>
        <v>0</v>
      </c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1:53" ht="12.75" customHeight="1" thickBot="1">
      <c r="A116" s="23">
        <v>33</v>
      </c>
      <c r="B116" s="36">
        <v>61</v>
      </c>
      <c r="C116" s="34">
        <v>213</v>
      </c>
      <c r="D116" s="34">
        <v>111</v>
      </c>
      <c r="E116" s="34">
        <v>79</v>
      </c>
      <c r="F116" s="34">
        <v>310</v>
      </c>
      <c r="G116" s="34">
        <v>0</v>
      </c>
      <c r="H116" s="28">
        <f t="shared" si="6"/>
        <v>774</v>
      </c>
      <c r="I116" s="37">
        <v>512</v>
      </c>
      <c r="J116" s="34">
        <v>129</v>
      </c>
      <c r="K116" s="34">
        <v>100</v>
      </c>
      <c r="L116" s="34">
        <v>33</v>
      </c>
      <c r="M116" s="28">
        <f t="shared" si="10"/>
        <v>774</v>
      </c>
      <c r="N116" s="37"/>
      <c r="O116" s="40"/>
      <c r="P116" s="37"/>
      <c r="Q116" s="34"/>
      <c r="R116" s="34"/>
      <c r="S116" s="40"/>
      <c r="T116" s="37">
        <v>137</v>
      </c>
      <c r="U116" s="34">
        <v>106</v>
      </c>
      <c r="V116" s="35">
        <v>94</v>
      </c>
      <c r="W116" s="89">
        <v>774</v>
      </c>
      <c r="X116" s="47">
        <f t="shared" si="11"/>
        <v>0</v>
      </c>
      <c r="Y116" s="47">
        <f t="shared" si="12"/>
        <v>0</v>
      </c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1:53" ht="12.75" customHeight="1" thickBot="1">
      <c r="A117" s="23">
        <v>34</v>
      </c>
      <c r="B117" s="36">
        <v>43</v>
      </c>
      <c r="C117" s="34">
        <v>208</v>
      </c>
      <c r="D117" s="34">
        <v>118</v>
      </c>
      <c r="E117" s="34">
        <v>83</v>
      </c>
      <c r="F117" s="34">
        <v>333</v>
      </c>
      <c r="G117" s="34">
        <v>29</v>
      </c>
      <c r="H117" s="28">
        <f t="shared" si="6"/>
        <v>814</v>
      </c>
      <c r="I117" s="37">
        <v>551</v>
      </c>
      <c r="J117" s="34">
        <v>127</v>
      </c>
      <c r="K117" s="34">
        <v>116</v>
      </c>
      <c r="L117" s="34">
        <v>20</v>
      </c>
      <c r="M117" s="28">
        <f t="shared" si="10"/>
        <v>814</v>
      </c>
      <c r="N117" s="37"/>
      <c r="O117" s="40"/>
      <c r="P117" s="37"/>
      <c r="Q117" s="34"/>
      <c r="R117" s="34"/>
      <c r="S117" s="40"/>
      <c r="T117" s="37">
        <v>137</v>
      </c>
      <c r="U117" s="34">
        <v>106</v>
      </c>
      <c r="V117" s="35">
        <v>98</v>
      </c>
      <c r="W117" s="89">
        <v>814</v>
      </c>
      <c r="X117" s="47">
        <f t="shared" si="11"/>
        <v>0</v>
      </c>
      <c r="Y117" s="47">
        <f t="shared" si="12"/>
        <v>0</v>
      </c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1:53" ht="12.75" customHeight="1" thickBot="1">
      <c r="A118" s="23">
        <v>35</v>
      </c>
      <c r="B118" s="36">
        <v>49</v>
      </c>
      <c r="C118" s="34">
        <v>207</v>
      </c>
      <c r="D118" s="34">
        <v>98</v>
      </c>
      <c r="E118" s="34">
        <v>76</v>
      </c>
      <c r="F118" s="34">
        <v>337</v>
      </c>
      <c r="G118" s="34">
        <v>42</v>
      </c>
      <c r="H118" s="28">
        <f t="shared" si="6"/>
        <v>809</v>
      </c>
      <c r="I118" s="37">
        <v>473</v>
      </c>
      <c r="J118" s="34">
        <v>161</v>
      </c>
      <c r="K118" s="34">
        <v>118</v>
      </c>
      <c r="L118" s="34">
        <v>57</v>
      </c>
      <c r="M118" s="28">
        <f t="shared" si="10"/>
        <v>809</v>
      </c>
      <c r="N118" s="37"/>
      <c r="O118" s="40"/>
      <c r="P118" s="37"/>
      <c r="Q118" s="34"/>
      <c r="R118" s="34"/>
      <c r="S118" s="40"/>
      <c r="T118" s="37">
        <v>137</v>
      </c>
      <c r="U118" s="34">
        <v>106</v>
      </c>
      <c r="V118" s="35">
        <v>92</v>
      </c>
      <c r="W118" s="89">
        <v>809</v>
      </c>
      <c r="X118" s="47">
        <f t="shared" si="11"/>
        <v>0</v>
      </c>
      <c r="Y118" s="47">
        <f t="shared" si="12"/>
        <v>0</v>
      </c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1:53" ht="12.75" customHeight="1" thickBot="1">
      <c r="A119" s="23">
        <v>36</v>
      </c>
      <c r="B119" s="36">
        <v>40</v>
      </c>
      <c r="C119" s="34">
        <v>158</v>
      </c>
      <c r="D119" s="34">
        <v>110</v>
      </c>
      <c r="E119" s="34">
        <v>53</v>
      </c>
      <c r="F119" s="34">
        <v>250</v>
      </c>
      <c r="G119" s="34">
        <v>2</v>
      </c>
      <c r="H119" s="28">
        <f t="shared" si="6"/>
        <v>613</v>
      </c>
      <c r="I119" s="37">
        <v>406</v>
      </c>
      <c r="J119" s="34">
        <v>134</v>
      </c>
      <c r="K119" s="34">
        <v>61</v>
      </c>
      <c r="L119" s="34">
        <v>12</v>
      </c>
      <c r="M119" s="28">
        <f t="shared" si="10"/>
        <v>613</v>
      </c>
      <c r="N119" s="37"/>
      <c r="O119" s="40"/>
      <c r="P119" s="37"/>
      <c r="Q119" s="34"/>
      <c r="R119" s="34"/>
      <c r="S119" s="40"/>
      <c r="T119" s="37">
        <v>137</v>
      </c>
      <c r="U119" s="34">
        <v>106</v>
      </c>
      <c r="V119" s="35">
        <v>98</v>
      </c>
      <c r="W119" s="89">
        <v>613</v>
      </c>
      <c r="X119" s="47">
        <f aca="true" t="shared" si="13" ref="X119:X127">W119-H119</f>
        <v>0</v>
      </c>
      <c r="Y119" s="47">
        <f aca="true" t="shared" si="14" ref="Y119:Y127">W119-M119</f>
        <v>0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1:53" ht="12.75" customHeight="1" thickBot="1">
      <c r="A120" s="23">
        <v>37</v>
      </c>
      <c r="B120" s="36">
        <v>54</v>
      </c>
      <c r="C120" s="34">
        <v>201</v>
      </c>
      <c r="D120" s="34">
        <v>103</v>
      </c>
      <c r="E120" s="34">
        <v>89</v>
      </c>
      <c r="F120" s="34">
        <v>340</v>
      </c>
      <c r="G120" s="34">
        <v>6</v>
      </c>
      <c r="H120" s="28">
        <f t="shared" si="6"/>
        <v>793</v>
      </c>
      <c r="I120" s="37">
        <v>538</v>
      </c>
      <c r="J120" s="34">
        <v>141</v>
      </c>
      <c r="K120" s="34">
        <v>109</v>
      </c>
      <c r="L120" s="34">
        <v>5</v>
      </c>
      <c r="M120" s="28">
        <f t="shared" si="10"/>
        <v>793</v>
      </c>
      <c r="N120" s="37"/>
      <c r="O120" s="40"/>
      <c r="P120" s="37"/>
      <c r="Q120" s="34"/>
      <c r="R120" s="34"/>
      <c r="S120" s="40"/>
      <c r="T120" s="37">
        <v>137</v>
      </c>
      <c r="U120" s="34">
        <v>106</v>
      </c>
      <c r="V120" s="35">
        <v>89</v>
      </c>
      <c r="W120" s="89">
        <v>793</v>
      </c>
      <c r="X120" s="47">
        <f t="shared" si="13"/>
        <v>0</v>
      </c>
      <c r="Y120" s="47">
        <f t="shared" si="14"/>
        <v>0</v>
      </c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1:53" ht="12.75" customHeight="1" thickBot="1">
      <c r="A121" s="23">
        <v>38</v>
      </c>
      <c r="B121" s="36">
        <v>46</v>
      </c>
      <c r="C121" s="34">
        <v>169</v>
      </c>
      <c r="D121" s="34">
        <v>84</v>
      </c>
      <c r="E121" s="34">
        <v>78</v>
      </c>
      <c r="F121" s="34">
        <v>324</v>
      </c>
      <c r="G121" s="34">
        <v>3</v>
      </c>
      <c r="H121" s="28">
        <f t="shared" si="6"/>
        <v>704</v>
      </c>
      <c r="I121" s="37">
        <v>482</v>
      </c>
      <c r="J121" s="34">
        <v>144</v>
      </c>
      <c r="K121" s="34">
        <v>78</v>
      </c>
      <c r="L121" s="34">
        <v>0</v>
      </c>
      <c r="M121" s="28">
        <f t="shared" si="10"/>
        <v>704</v>
      </c>
      <c r="N121" s="37"/>
      <c r="O121" s="40"/>
      <c r="P121" s="37"/>
      <c r="Q121" s="34"/>
      <c r="R121" s="34"/>
      <c r="S121" s="40"/>
      <c r="T121" s="37">
        <v>125</v>
      </c>
      <c r="U121" s="34">
        <v>36</v>
      </c>
      <c r="V121" s="35">
        <v>104</v>
      </c>
      <c r="W121" s="89">
        <v>704</v>
      </c>
      <c r="X121" s="47">
        <f t="shared" si="13"/>
        <v>0</v>
      </c>
      <c r="Y121" s="47">
        <f t="shared" si="14"/>
        <v>0</v>
      </c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1:53" ht="12.75" customHeight="1" thickBot="1">
      <c r="A122" s="23">
        <v>39</v>
      </c>
      <c r="B122" s="36">
        <v>37</v>
      </c>
      <c r="C122" s="34">
        <v>123</v>
      </c>
      <c r="D122" s="34">
        <v>55</v>
      </c>
      <c r="E122" s="34">
        <v>62</v>
      </c>
      <c r="F122" s="34">
        <v>226</v>
      </c>
      <c r="G122" s="34">
        <v>1</v>
      </c>
      <c r="H122" s="28">
        <f t="shared" si="6"/>
        <v>504</v>
      </c>
      <c r="I122" s="37">
        <v>342</v>
      </c>
      <c r="J122" s="34">
        <v>103</v>
      </c>
      <c r="K122" s="34">
        <v>51</v>
      </c>
      <c r="L122" s="34">
        <v>8</v>
      </c>
      <c r="M122" s="28">
        <f t="shared" si="10"/>
        <v>504</v>
      </c>
      <c r="N122" s="37"/>
      <c r="O122" s="40"/>
      <c r="P122" s="37"/>
      <c r="Q122" s="34"/>
      <c r="R122" s="34"/>
      <c r="S122" s="40"/>
      <c r="T122" s="37">
        <v>121</v>
      </c>
      <c r="U122" s="34">
        <v>36</v>
      </c>
      <c r="V122" s="35">
        <v>99</v>
      </c>
      <c r="W122" s="89">
        <v>504</v>
      </c>
      <c r="X122" s="47">
        <f t="shared" si="13"/>
        <v>0</v>
      </c>
      <c r="Y122" s="47">
        <f t="shared" si="14"/>
        <v>0</v>
      </c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1:53" ht="12.75" customHeight="1" thickBot="1">
      <c r="A123" s="23">
        <v>40</v>
      </c>
      <c r="B123" s="36">
        <v>18</v>
      </c>
      <c r="C123" s="34">
        <v>102</v>
      </c>
      <c r="D123" s="34">
        <v>54</v>
      </c>
      <c r="E123" s="34">
        <v>46</v>
      </c>
      <c r="F123" s="34">
        <v>170</v>
      </c>
      <c r="G123" s="34">
        <v>9</v>
      </c>
      <c r="H123" s="28">
        <f t="shared" si="6"/>
        <v>399</v>
      </c>
      <c r="I123" s="37">
        <v>277</v>
      </c>
      <c r="J123" s="34">
        <v>85</v>
      </c>
      <c r="K123" s="34">
        <v>37</v>
      </c>
      <c r="L123" s="34">
        <v>0</v>
      </c>
      <c r="M123" s="28">
        <f t="shared" si="10"/>
        <v>399</v>
      </c>
      <c r="N123" s="37"/>
      <c r="O123" s="40"/>
      <c r="P123" s="37"/>
      <c r="Q123" s="34"/>
      <c r="R123" s="34"/>
      <c r="S123" s="40"/>
      <c r="T123" s="37">
        <v>125</v>
      </c>
      <c r="U123" s="34">
        <v>36</v>
      </c>
      <c r="V123" s="35">
        <v>104</v>
      </c>
      <c r="W123" s="89">
        <v>399</v>
      </c>
      <c r="X123" s="47">
        <f t="shared" si="13"/>
        <v>0</v>
      </c>
      <c r="Y123" s="47">
        <f t="shared" si="14"/>
        <v>0</v>
      </c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1:53" ht="12.75" customHeight="1" thickBot="1">
      <c r="A124" s="23">
        <v>41</v>
      </c>
      <c r="B124" s="36">
        <v>19</v>
      </c>
      <c r="C124" s="34">
        <v>74</v>
      </c>
      <c r="D124" s="34">
        <v>47</v>
      </c>
      <c r="E124" s="34">
        <v>34</v>
      </c>
      <c r="F124" s="34">
        <v>154</v>
      </c>
      <c r="G124" s="34">
        <v>1</v>
      </c>
      <c r="H124" s="28">
        <f t="shared" si="6"/>
        <v>329</v>
      </c>
      <c r="I124" s="37">
        <v>208</v>
      </c>
      <c r="J124" s="34">
        <v>102</v>
      </c>
      <c r="K124" s="34">
        <v>18</v>
      </c>
      <c r="L124" s="34">
        <v>1</v>
      </c>
      <c r="M124" s="28">
        <f t="shared" si="10"/>
        <v>329</v>
      </c>
      <c r="N124" s="37"/>
      <c r="O124" s="40"/>
      <c r="P124" s="37"/>
      <c r="Q124" s="34"/>
      <c r="R124" s="34"/>
      <c r="S124" s="40"/>
      <c r="T124" s="37">
        <v>121</v>
      </c>
      <c r="U124" s="34">
        <v>36</v>
      </c>
      <c r="V124" s="35">
        <v>104</v>
      </c>
      <c r="W124" s="89">
        <v>329</v>
      </c>
      <c r="X124" s="47">
        <f t="shared" si="13"/>
        <v>0</v>
      </c>
      <c r="Y124" s="47">
        <f t="shared" si="14"/>
        <v>0</v>
      </c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1:53" ht="12.75" customHeight="1" thickBot="1">
      <c r="A125" s="23">
        <v>42</v>
      </c>
      <c r="B125" s="36">
        <v>16</v>
      </c>
      <c r="C125" s="34">
        <v>54</v>
      </c>
      <c r="D125" s="34">
        <v>25</v>
      </c>
      <c r="E125" s="34">
        <v>43</v>
      </c>
      <c r="F125" s="34">
        <v>154</v>
      </c>
      <c r="G125" s="34">
        <v>3</v>
      </c>
      <c r="H125" s="28">
        <f t="shared" si="6"/>
        <v>295</v>
      </c>
      <c r="I125" s="37">
        <v>191</v>
      </c>
      <c r="J125" s="34">
        <v>75</v>
      </c>
      <c r="K125" s="34">
        <v>25</v>
      </c>
      <c r="L125" s="34">
        <v>4</v>
      </c>
      <c r="M125" s="28">
        <f t="shared" si="10"/>
        <v>295</v>
      </c>
      <c r="N125" s="37"/>
      <c r="O125" s="40"/>
      <c r="P125" s="37"/>
      <c r="Q125" s="34"/>
      <c r="R125" s="34"/>
      <c r="S125" s="40"/>
      <c r="T125" s="37">
        <v>117</v>
      </c>
      <c r="U125" s="34">
        <v>36</v>
      </c>
      <c r="V125" s="35">
        <v>98</v>
      </c>
      <c r="W125" s="89">
        <v>295</v>
      </c>
      <c r="X125" s="47">
        <f t="shared" si="13"/>
        <v>0</v>
      </c>
      <c r="Y125" s="47">
        <f t="shared" si="14"/>
        <v>0</v>
      </c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1:53" ht="12.75" customHeight="1" thickBot="1">
      <c r="A126" s="23">
        <v>43</v>
      </c>
      <c r="B126" s="36">
        <v>28</v>
      </c>
      <c r="C126" s="34">
        <v>78</v>
      </c>
      <c r="D126" s="34">
        <v>35</v>
      </c>
      <c r="E126" s="34">
        <v>12</v>
      </c>
      <c r="F126" s="34">
        <v>122</v>
      </c>
      <c r="G126" s="34">
        <v>3</v>
      </c>
      <c r="H126" s="28">
        <f t="shared" si="6"/>
        <v>278</v>
      </c>
      <c r="I126" s="37">
        <v>233</v>
      </c>
      <c r="J126" s="34">
        <v>24</v>
      </c>
      <c r="K126" s="34">
        <v>20</v>
      </c>
      <c r="L126" s="34">
        <v>1</v>
      </c>
      <c r="M126" s="28">
        <f t="shared" si="10"/>
        <v>278</v>
      </c>
      <c r="N126" s="37"/>
      <c r="O126" s="40"/>
      <c r="P126" s="37"/>
      <c r="Q126" s="34"/>
      <c r="R126" s="34"/>
      <c r="S126" s="40"/>
      <c r="T126" s="37">
        <v>119</v>
      </c>
      <c r="U126" s="34">
        <v>36</v>
      </c>
      <c r="V126" s="35">
        <v>103</v>
      </c>
      <c r="W126" s="89">
        <v>278</v>
      </c>
      <c r="X126" s="47">
        <f t="shared" si="13"/>
        <v>0</v>
      </c>
      <c r="Y126" s="47">
        <f t="shared" si="14"/>
        <v>0</v>
      </c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1:53" ht="12.75" customHeight="1" thickBot="1">
      <c r="A127" s="23">
        <v>44</v>
      </c>
      <c r="B127" s="36">
        <v>26</v>
      </c>
      <c r="C127" s="34">
        <v>44</v>
      </c>
      <c r="D127" s="34">
        <v>28</v>
      </c>
      <c r="E127" s="34">
        <v>22</v>
      </c>
      <c r="F127" s="34">
        <v>134</v>
      </c>
      <c r="G127" s="34">
        <v>1</v>
      </c>
      <c r="H127" s="28">
        <f t="shared" si="6"/>
        <v>255</v>
      </c>
      <c r="I127" s="37">
        <v>191</v>
      </c>
      <c r="J127" s="34">
        <v>58</v>
      </c>
      <c r="K127" s="34">
        <v>4</v>
      </c>
      <c r="L127" s="34">
        <v>2</v>
      </c>
      <c r="M127" s="28">
        <f t="shared" si="10"/>
        <v>255</v>
      </c>
      <c r="N127" s="37"/>
      <c r="O127" s="40"/>
      <c r="P127" s="37"/>
      <c r="Q127" s="34"/>
      <c r="R127" s="34"/>
      <c r="S127" s="40"/>
      <c r="T127" s="37">
        <v>123</v>
      </c>
      <c r="U127" s="34">
        <v>36</v>
      </c>
      <c r="V127" s="35">
        <v>104</v>
      </c>
      <c r="W127" s="89">
        <v>255</v>
      </c>
      <c r="X127" s="47">
        <f t="shared" si="13"/>
        <v>0</v>
      </c>
      <c r="Y127" s="47">
        <f t="shared" si="14"/>
        <v>0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1:53" ht="12.75" customHeight="1" thickBot="1">
      <c r="A128" s="23">
        <v>45</v>
      </c>
      <c r="B128" s="36">
        <v>27</v>
      </c>
      <c r="C128" s="34">
        <v>82</v>
      </c>
      <c r="D128" s="34">
        <v>25</v>
      </c>
      <c r="E128" s="34">
        <v>32</v>
      </c>
      <c r="F128" s="34">
        <v>152</v>
      </c>
      <c r="G128" s="34">
        <v>3</v>
      </c>
      <c r="H128" s="28">
        <f t="shared" si="6"/>
        <v>321</v>
      </c>
      <c r="I128" s="37">
        <v>236</v>
      </c>
      <c r="J128" s="34">
        <v>61</v>
      </c>
      <c r="K128" s="34">
        <v>21</v>
      </c>
      <c r="L128" s="34">
        <v>3</v>
      </c>
      <c r="M128" s="28">
        <f t="shared" si="10"/>
        <v>321</v>
      </c>
      <c r="N128" s="37"/>
      <c r="O128" s="40"/>
      <c r="P128" s="37"/>
      <c r="Q128" s="34"/>
      <c r="R128" s="34"/>
      <c r="S128" s="40"/>
      <c r="T128" s="37">
        <v>137</v>
      </c>
      <c r="U128" s="34">
        <v>106</v>
      </c>
      <c r="V128" s="35">
        <v>98</v>
      </c>
      <c r="W128" s="89">
        <v>321</v>
      </c>
      <c r="X128" s="47">
        <f>W128-H128</f>
        <v>0</v>
      </c>
      <c r="Y128" s="47">
        <f>W128-M128</f>
        <v>0</v>
      </c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1:53" ht="12.75" customHeight="1" thickBot="1">
      <c r="A129" s="23">
        <v>46</v>
      </c>
      <c r="B129" s="36">
        <v>15</v>
      </c>
      <c r="C129" s="34">
        <v>51</v>
      </c>
      <c r="D129" s="34">
        <v>32</v>
      </c>
      <c r="E129" s="34">
        <v>22</v>
      </c>
      <c r="F129" s="34">
        <v>122</v>
      </c>
      <c r="G129" s="34">
        <v>4</v>
      </c>
      <c r="H129" s="28">
        <f t="shared" si="6"/>
        <v>246</v>
      </c>
      <c r="I129" s="37">
        <v>153</v>
      </c>
      <c r="J129" s="34">
        <v>71</v>
      </c>
      <c r="K129" s="34">
        <v>22</v>
      </c>
      <c r="L129" s="34">
        <v>0</v>
      </c>
      <c r="M129" s="28">
        <f t="shared" si="10"/>
        <v>246</v>
      </c>
      <c r="N129" s="37"/>
      <c r="O129" s="40"/>
      <c r="P129" s="37"/>
      <c r="Q129" s="34"/>
      <c r="R129" s="34"/>
      <c r="S129" s="40"/>
      <c r="T129" s="37">
        <v>137</v>
      </c>
      <c r="U129" s="34">
        <v>106</v>
      </c>
      <c r="V129" s="35">
        <v>97</v>
      </c>
      <c r="W129" s="89">
        <v>246</v>
      </c>
      <c r="X129" s="47">
        <f>W129-H129</f>
        <v>0</v>
      </c>
      <c r="Y129" s="47">
        <f>W129-M129</f>
        <v>0</v>
      </c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1:53" ht="12.75" customHeight="1" thickBot="1">
      <c r="A130" s="23">
        <v>47</v>
      </c>
      <c r="B130" s="36">
        <v>27</v>
      </c>
      <c r="C130" s="34">
        <v>54</v>
      </c>
      <c r="D130" s="34">
        <v>46</v>
      </c>
      <c r="E130" s="34">
        <v>25</v>
      </c>
      <c r="F130" s="34">
        <v>133</v>
      </c>
      <c r="G130" s="34">
        <v>4</v>
      </c>
      <c r="H130" s="28">
        <f t="shared" si="6"/>
        <v>289</v>
      </c>
      <c r="I130" s="37">
        <v>210</v>
      </c>
      <c r="J130" s="34">
        <v>61</v>
      </c>
      <c r="K130" s="34">
        <v>18</v>
      </c>
      <c r="L130" s="34">
        <v>0</v>
      </c>
      <c r="M130" s="28">
        <f t="shared" si="10"/>
        <v>289</v>
      </c>
      <c r="N130" s="37"/>
      <c r="O130" s="40"/>
      <c r="P130" s="37"/>
      <c r="Q130" s="34"/>
      <c r="R130" s="34"/>
      <c r="S130" s="40"/>
      <c r="T130" s="37">
        <v>137</v>
      </c>
      <c r="U130" s="34">
        <v>106</v>
      </c>
      <c r="V130" s="35">
        <v>98</v>
      </c>
      <c r="W130" s="89">
        <v>289</v>
      </c>
      <c r="X130" s="47">
        <f aca="true" t="shared" si="15" ref="X130:X136">W130-H130</f>
        <v>0</v>
      </c>
      <c r="Y130" s="47">
        <f aca="true" t="shared" si="16" ref="Y130:Y136">W130-M130</f>
        <v>0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1:53" ht="12.75" customHeight="1" thickBot="1">
      <c r="A131" s="23">
        <v>48</v>
      </c>
      <c r="B131" s="36">
        <v>22</v>
      </c>
      <c r="C131" s="34">
        <v>67</v>
      </c>
      <c r="D131" s="34">
        <v>33</v>
      </c>
      <c r="E131" s="34">
        <v>24</v>
      </c>
      <c r="F131" s="34">
        <v>121</v>
      </c>
      <c r="G131" s="34">
        <v>2</v>
      </c>
      <c r="H131" s="28">
        <f t="shared" si="6"/>
        <v>269</v>
      </c>
      <c r="I131" s="37">
        <v>183</v>
      </c>
      <c r="J131" s="34">
        <v>66</v>
      </c>
      <c r="K131" s="34">
        <v>20</v>
      </c>
      <c r="L131" s="34">
        <v>0</v>
      </c>
      <c r="M131" s="28">
        <f t="shared" si="10"/>
        <v>269</v>
      </c>
      <c r="N131" s="37"/>
      <c r="O131" s="40"/>
      <c r="P131" s="37"/>
      <c r="Q131" s="34"/>
      <c r="R131" s="34"/>
      <c r="S131" s="40"/>
      <c r="T131" s="37">
        <v>137</v>
      </c>
      <c r="U131" s="34">
        <v>106</v>
      </c>
      <c r="V131" s="35">
        <v>98</v>
      </c>
      <c r="W131" s="89">
        <v>269</v>
      </c>
      <c r="X131" s="47">
        <f t="shared" si="15"/>
        <v>0</v>
      </c>
      <c r="Y131" s="47">
        <f t="shared" si="16"/>
        <v>0</v>
      </c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1:53" ht="12.75" customHeight="1" thickBot="1">
      <c r="A132" s="23">
        <v>49</v>
      </c>
      <c r="B132" s="36">
        <v>14</v>
      </c>
      <c r="C132" s="34">
        <v>53</v>
      </c>
      <c r="D132" s="34">
        <v>23</v>
      </c>
      <c r="E132" s="34">
        <v>18</v>
      </c>
      <c r="F132" s="34">
        <v>153</v>
      </c>
      <c r="G132" s="34">
        <v>0</v>
      </c>
      <c r="H132" s="28">
        <f t="shared" si="6"/>
        <v>261</v>
      </c>
      <c r="I132" s="37">
        <v>178</v>
      </c>
      <c r="J132" s="34">
        <v>77</v>
      </c>
      <c r="K132" s="34">
        <v>6</v>
      </c>
      <c r="L132" s="34">
        <v>0</v>
      </c>
      <c r="M132" s="28">
        <f t="shared" si="10"/>
        <v>261</v>
      </c>
      <c r="N132" s="37"/>
      <c r="O132" s="40"/>
      <c r="P132" s="37"/>
      <c r="Q132" s="34"/>
      <c r="R132" s="34"/>
      <c r="S132" s="40"/>
      <c r="T132" s="37">
        <v>137</v>
      </c>
      <c r="U132" s="34">
        <v>106</v>
      </c>
      <c r="V132" s="35">
        <v>92</v>
      </c>
      <c r="W132" s="89">
        <v>261</v>
      </c>
      <c r="X132" s="47">
        <f t="shared" si="15"/>
        <v>0</v>
      </c>
      <c r="Y132" s="47">
        <f t="shared" si="16"/>
        <v>0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1:53" ht="12.75" customHeight="1" thickBot="1">
      <c r="A133" s="23">
        <v>50</v>
      </c>
      <c r="B133" s="36">
        <v>27</v>
      </c>
      <c r="C133" s="34">
        <v>48</v>
      </c>
      <c r="D133" s="34">
        <v>32</v>
      </c>
      <c r="E133" s="34">
        <v>27</v>
      </c>
      <c r="F133" s="34">
        <v>132</v>
      </c>
      <c r="G133" s="34">
        <v>2</v>
      </c>
      <c r="H133" s="28">
        <f t="shared" si="6"/>
        <v>268</v>
      </c>
      <c r="I133" s="37">
        <v>171</v>
      </c>
      <c r="J133" s="34">
        <v>69</v>
      </c>
      <c r="K133" s="34">
        <v>24</v>
      </c>
      <c r="L133" s="34">
        <v>4</v>
      </c>
      <c r="M133" s="28">
        <f t="shared" si="10"/>
        <v>268</v>
      </c>
      <c r="N133" s="37"/>
      <c r="O133" s="40"/>
      <c r="P133" s="37"/>
      <c r="Q133" s="34"/>
      <c r="R133" s="34"/>
      <c r="S133" s="40"/>
      <c r="T133" s="37">
        <v>137</v>
      </c>
      <c r="U133" s="34">
        <v>106</v>
      </c>
      <c r="V133" s="35">
        <v>98</v>
      </c>
      <c r="W133" s="89">
        <v>268</v>
      </c>
      <c r="X133" s="47">
        <f t="shared" si="15"/>
        <v>0</v>
      </c>
      <c r="Y133" s="47">
        <f t="shared" si="16"/>
        <v>0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1:53" ht="12.75" customHeight="1" thickBot="1">
      <c r="A134" s="23">
        <v>51</v>
      </c>
      <c r="B134" s="36">
        <v>39</v>
      </c>
      <c r="C134" s="34">
        <v>58</v>
      </c>
      <c r="D134" s="34">
        <v>41</v>
      </c>
      <c r="E134" s="34">
        <v>30</v>
      </c>
      <c r="F134" s="34">
        <v>180</v>
      </c>
      <c r="G134" s="34">
        <v>2</v>
      </c>
      <c r="H134" s="28">
        <f t="shared" si="6"/>
        <v>350</v>
      </c>
      <c r="I134" s="37">
        <v>254</v>
      </c>
      <c r="J134" s="34">
        <v>72</v>
      </c>
      <c r="K134" s="34">
        <v>21</v>
      </c>
      <c r="L134" s="34">
        <v>3</v>
      </c>
      <c r="M134" s="28">
        <f t="shared" si="10"/>
        <v>350</v>
      </c>
      <c r="N134" s="37"/>
      <c r="O134" s="40"/>
      <c r="P134" s="37"/>
      <c r="Q134" s="34"/>
      <c r="R134" s="34"/>
      <c r="S134" s="40"/>
      <c r="T134" s="37">
        <v>137</v>
      </c>
      <c r="U134" s="34">
        <v>106</v>
      </c>
      <c r="V134" s="35">
        <v>98</v>
      </c>
      <c r="W134" s="89">
        <v>350</v>
      </c>
      <c r="X134" s="47">
        <f t="shared" si="15"/>
        <v>0</v>
      </c>
      <c r="Y134" s="47">
        <f t="shared" si="16"/>
        <v>0</v>
      </c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1:53" ht="12.75" customHeight="1" thickBot="1">
      <c r="A135" s="6">
        <v>52</v>
      </c>
      <c r="B135" s="38">
        <v>13</v>
      </c>
      <c r="C135" s="39">
        <v>60</v>
      </c>
      <c r="D135" s="39">
        <v>30</v>
      </c>
      <c r="E135" s="39">
        <v>23</v>
      </c>
      <c r="F135" s="39">
        <v>129</v>
      </c>
      <c r="G135" s="39">
        <v>1</v>
      </c>
      <c r="H135" s="28">
        <f t="shared" si="6"/>
        <v>256</v>
      </c>
      <c r="I135" s="44">
        <v>201</v>
      </c>
      <c r="J135" s="39">
        <v>46</v>
      </c>
      <c r="K135" s="39">
        <v>9</v>
      </c>
      <c r="L135" s="39">
        <v>0</v>
      </c>
      <c r="M135" s="28">
        <f t="shared" si="10"/>
        <v>256</v>
      </c>
      <c r="N135" s="44"/>
      <c r="O135" s="41"/>
      <c r="P135" s="44"/>
      <c r="Q135" s="39"/>
      <c r="R135" s="39"/>
      <c r="S135" s="41"/>
      <c r="T135" s="44">
        <v>137</v>
      </c>
      <c r="U135" s="39">
        <v>106</v>
      </c>
      <c r="V135" s="45">
        <v>85</v>
      </c>
      <c r="W135" s="89">
        <v>256</v>
      </c>
      <c r="X135" s="47">
        <f t="shared" si="15"/>
        <v>0</v>
      </c>
      <c r="Y135" s="47">
        <f t="shared" si="16"/>
        <v>0</v>
      </c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1:53" ht="12.75" customHeight="1" thickBot="1">
      <c r="A136" s="7" t="s">
        <v>2</v>
      </c>
      <c r="B136" s="43">
        <f>SUM(B84:B135)</f>
        <v>1585</v>
      </c>
      <c r="C136" s="43">
        <f aca="true" t="shared" si="17" ref="C136:S136">SUM(C84:C135)</f>
        <v>5170</v>
      </c>
      <c r="D136" s="43">
        <f t="shared" si="17"/>
        <v>2892</v>
      </c>
      <c r="E136" s="43">
        <f t="shared" si="17"/>
        <v>2020</v>
      </c>
      <c r="F136" s="43">
        <f t="shared" si="17"/>
        <v>10182</v>
      </c>
      <c r="G136" s="43">
        <f t="shared" si="17"/>
        <v>228</v>
      </c>
      <c r="H136" s="43">
        <f t="shared" si="17"/>
        <v>22077</v>
      </c>
      <c r="I136" s="43">
        <f t="shared" si="17"/>
        <v>14126</v>
      </c>
      <c r="J136" s="43">
        <f t="shared" si="17"/>
        <v>5574</v>
      </c>
      <c r="K136" s="43">
        <f t="shared" si="17"/>
        <v>1994</v>
      </c>
      <c r="L136" s="43">
        <f t="shared" si="17"/>
        <v>383</v>
      </c>
      <c r="M136" s="43">
        <f t="shared" si="17"/>
        <v>22077</v>
      </c>
      <c r="N136" s="43">
        <f t="shared" si="17"/>
        <v>0</v>
      </c>
      <c r="O136" s="43">
        <f t="shared" si="17"/>
        <v>0</v>
      </c>
      <c r="P136" s="43">
        <f t="shared" si="17"/>
        <v>0</v>
      </c>
      <c r="Q136" s="43">
        <f t="shared" si="17"/>
        <v>0</v>
      </c>
      <c r="R136" s="43">
        <f t="shared" si="17"/>
        <v>0</v>
      </c>
      <c r="S136" s="43">
        <f t="shared" si="17"/>
        <v>0</v>
      </c>
      <c r="T136" s="43">
        <v>132</v>
      </c>
      <c r="U136" s="43">
        <v>36</v>
      </c>
      <c r="V136" s="43">
        <v>109</v>
      </c>
      <c r="W136" s="47">
        <f>SUM(W84:W135)</f>
        <v>22077</v>
      </c>
      <c r="X136" s="47">
        <f t="shared" si="15"/>
        <v>0</v>
      </c>
      <c r="Y136" s="47">
        <f t="shared" si="16"/>
        <v>0</v>
      </c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1:53" ht="12.75" customHeight="1">
      <c r="A137" s="47"/>
      <c r="B137" s="47"/>
      <c r="C137" s="47"/>
      <c r="D137" s="47"/>
      <c r="E137" s="47"/>
      <c r="F137" s="47"/>
      <c r="G137" s="47"/>
      <c r="H137" s="105">
        <f>SUM(B136:G136)</f>
        <v>22077</v>
      </c>
      <c r="I137" s="47"/>
      <c r="J137" s="47"/>
      <c r="K137" s="47"/>
      <c r="L137" s="47"/>
      <c r="M137" s="105">
        <f>SUM(I136:L136)</f>
        <v>22077</v>
      </c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1:53" ht="12.75" customHeight="1">
      <c r="A138" s="2"/>
      <c r="B138" s="2" t="s">
        <v>48</v>
      </c>
      <c r="C138" s="2" t="s">
        <v>26</v>
      </c>
      <c r="D138" s="2"/>
      <c r="E138" s="2"/>
      <c r="F138" s="47"/>
      <c r="G138" s="2" t="s">
        <v>27</v>
      </c>
      <c r="H138" s="2" t="s">
        <v>28</v>
      </c>
      <c r="I138" s="2"/>
      <c r="J138" s="47"/>
      <c r="K138" s="2" t="s">
        <v>29</v>
      </c>
      <c r="L138" s="2" t="s">
        <v>30</v>
      </c>
      <c r="M138" s="47"/>
      <c r="N138" s="47"/>
      <c r="O138" s="2" t="s">
        <v>53</v>
      </c>
      <c r="P138" s="2" t="s">
        <v>54</v>
      </c>
      <c r="Q138" s="2"/>
      <c r="R138" s="2" t="s">
        <v>55</v>
      </c>
      <c r="S138" s="2" t="s">
        <v>56</v>
      </c>
      <c r="T138" s="2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1:53" ht="12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" t="s">
        <v>58</v>
      </c>
      <c r="P139" s="2"/>
      <c r="Q139" s="2" t="s">
        <v>57</v>
      </c>
      <c r="R139" s="2"/>
      <c r="S139" s="2"/>
      <c r="T139" s="2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1:53" ht="12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="2" customFormat="1" ht="12.75" customHeight="1">
      <c r="A141" s="2" t="s">
        <v>31</v>
      </c>
    </row>
    <row r="142" spans="1:22" s="2" customFormat="1" ht="12.75" customHeight="1" thickBot="1">
      <c r="A142" s="118" t="s">
        <v>3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s="2" customFormat="1" ht="12.75" customHeight="1" thickBot="1">
      <c r="A143" s="5"/>
      <c r="B143" s="115" t="s">
        <v>13</v>
      </c>
      <c r="C143" s="116"/>
      <c r="D143" s="116"/>
      <c r="E143" s="116"/>
      <c r="F143" s="116"/>
      <c r="G143" s="116"/>
      <c r="H143" s="117"/>
      <c r="I143" s="115" t="s">
        <v>17</v>
      </c>
      <c r="J143" s="116"/>
      <c r="K143" s="116"/>
      <c r="L143" s="116"/>
      <c r="M143" s="117"/>
      <c r="N143" s="115" t="s">
        <v>20</v>
      </c>
      <c r="O143" s="117"/>
      <c r="P143" s="115" t="s">
        <v>22</v>
      </c>
      <c r="Q143" s="116"/>
      <c r="R143" s="116"/>
      <c r="S143" s="117"/>
      <c r="T143" s="115" t="s">
        <v>52</v>
      </c>
      <c r="U143" s="116"/>
      <c r="V143" s="117"/>
    </row>
    <row r="144" spans="1:22" s="2" customFormat="1" ht="12.75" customHeight="1" thickBot="1">
      <c r="A144" s="22" t="s">
        <v>36</v>
      </c>
      <c r="B144" s="24" t="s">
        <v>6</v>
      </c>
      <c r="C144" s="25" t="s">
        <v>7</v>
      </c>
      <c r="D144" s="25" t="s">
        <v>8</v>
      </c>
      <c r="E144" s="25" t="s">
        <v>9</v>
      </c>
      <c r="F144" s="25" t="s">
        <v>10</v>
      </c>
      <c r="G144" s="25" t="s">
        <v>11</v>
      </c>
      <c r="H144" s="26" t="s">
        <v>12</v>
      </c>
      <c r="I144" s="27" t="s">
        <v>14</v>
      </c>
      <c r="J144" s="25" t="s">
        <v>15</v>
      </c>
      <c r="K144" s="25" t="s">
        <v>16</v>
      </c>
      <c r="L144" s="25" t="s">
        <v>11</v>
      </c>
      <c r="M144" s="28" t="s">
        <v>12</v>
      </c>
      <c r="N144" s="24" t="s">
        <v>18</v>
      </c>
      <c r="O144" s="28" t="s">
        <v>19</v>
      </c>
      <c r="P144" s="24" t="s">
        <v>46</v>
      </c>
      <c r="Q144" s="25" t="s">
        <v>47</v>
      </c>
      <c r="R144" s="25" t="s">
        <v>21</v>
      </c>
      <c r="S144" s="26" t="s">
        <v>12</v>
      </c>
      <c r="T144" s="24" t="s">
        <v>49</v>
      </c>
      <c r="U144" s="25" t="s">
        <v>50</v>
      </c>
      <c r="V144" s="26" t="s">
        <v>51</v>
      </c>
    </row>
    <row r="145" spans="1:53" ht="12.75" customHeight="1">
      <c r="A145" s="32" t="s">
        <v>32</v>
      </c>
      <c r="B145" s="73">
        <f>SUM(B84:B96)</f>
        <v>295</v>
      </c>
      <c r="C145" s="73">
        <f aca="true" t="shared" si="18" ref="C145:S145">SUM(C84:C96)</f>
        <v>1015</v>
      </c>
      <c r="D145" s="73">
        <f t="shared" si="18"/>
        <v>560</v>
      </c>
      <c r="E145" s="73">
        <f t="shared" si="18"/>
        <v>389</v>
      </c>
      <c r="F145" s="73">
        <f t="shared" si="18"/>
        <v>1848</v>
      </c>
      <c r="G145" s="73">
        <f t="shared" si="18"/>
        <v>28</v>
      </c>
      <c r="H145" s="73">
        <f t="shared" si="18"/>
        <v>4135</v>
      </c>
      <c r="I145" s="73">
        <f t="shared" si="18"/>
        <v>2325</v>
      </c>
      <c r="J145" s="73">
        <f t="shared" si="18"/>
        <v>1016</v>
      </c>
      <c r="K145" s="73">
        <f t="shared" si="18"/>
        <v>697</v>
      </c>
      <c r="L145" s="73">
        <f t="shared" si="18"/>
        <v>97</v>
      </c>
      <c r="M145" s="73">
        <f t="shared" si="18"/>
        <v>4135</v>
      </c>
      <c r="N145" s="73">
        <f t="shared" si="18"/>
        <v>0</v>
      </c>
      <c r="O145" s="73">
        <f t="shared" si="18"/>
        <v>0</v>
      </c>
      <c r="P145" s="73">
        <f t="shared" si="18"/>
        <v>0</v>
      </c>
      <c r="Q145" s="73">
        <f t="shared" si="18"/>
        <v>0</v>
      </c>
      <c r="R145" s="73">
        <f t="shared" si="18"/>
        <v>0</v>
      </c>
      <c r="S145" s="73">
        <f t="shared" si="18"/>
        <v>0</v>
      </c>
      <c r="T145" s="73">
        <v>132</v>
      </c>
      <c r="U145" s="73">
        <v>36</v>
      </c>
      <c r="V145" s="73">
        <v>109</v>
      </c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1:53" ht="12.75" customHeight="1">
      <c r="A146" s="23" t="s">
        <v>33</v>
      </c>
      <c r="B146" s="75">
        <f>SUM(B97:B109)</f>
        <v>387</v>
      </c>
      <c r="C146" s="75">
        <f aca="true" t="shared" si="19" ref="C146:S146">SUM(C97:C109)</f>
        <v>1248</v>
      </c>
      <c r="D146" s="75">
        <f t="shared" si="19"/>
        <v>817</v>
      </c>
      <c r="E146" s="75">
        <f t="shared" si="19"/>
        <v>479</v>
      </c>
      <c r="F146" s="75">
        <f t="shared" si="19"/>
        <v>2571</v>
      </c>
      <c r="G146" s="75">
        <f t="shared" si="19"/>
        <v>64</v>
      </c>
      <c r="H146" s="75">
        <f t="shared" si="19"/>
        <v>5566</v>
      </c>
      <c r="I146" s="75">
        <f t="shared" si="19"/>
        <v>3460</v>
      </c>
      <c r="J146" s="75">
        <f t="shared" si="19"/>
        <v>1872</v>
      </c>
      <c r="K146" s="75">
        <f t="shared" si="19"/>
        <v>169</v>
      </c>
      <c r="L146" s="75">
        <f t="shared" si="19"/>
        <v>65</v>
      </c>
      <c r="M146" s="75">
        <f t="shared" si="19"/>
        <v>5566</v>
      </c>
      <c r="N146" s="75">
        <f t="shared" si="19"/>
        <v>0</v>
      </c>
      <c r="O146" s="75">
        <f t="shared" si="19"/>
        <v>0</v>
      </c>
      <c r="P146" s="75">
        <f t="shared" si="19"/>
        <v>0</v>
      </c>
      <c r="Q146" s="75">
        <f t="shared" si="19"/>
        <v>0</v>
      </c>
      <c r="R146" s="75">
        <f t="shared" si="19"/>
        <v>0</v>
      </c>
      <c r="S146" s="75">
        <f t="shared" si="19"/>
        <v>0</v>
      </c>
      <c r="T146" s="75">
        <v>132</v>
      </c>
      <c r="U146" s="75">
        <v>36</v>
      </c>
      <c r="V146" s="75">
        <v>109</v>
      </c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1:53" ht="12.75" customHeight="1">
      <c r="A147" s="23" t="s">
        <v>34</v>
      </c>
      <c r="B147" s="75">
        <f>SUM(B110:B122)</f>
        <v>612</v>
      </c>
      <c r="C147" s="75">
        <f aca="true" t="shared" si="20" ref="C147:S147">SUM(C110:C122)</f>
        <v>2082</v>
      </c>
      <c r="D147" s="75">
        <f t="shared" si="20"/>
        <v>1064</v>
      </c>
      <c r="E147" s="75">
        <f t="shared" si="20"/>
        <v>794</v>
      </c>
      <c r="F147" s="75">
        <f t="shared" si="20"/>
        <v>3907</v>
      </c>
      <c r="G147" s="75">
        <f t="shared" si="20"/>
        <v>101</v>
      </c>
      <c r="H147" s="75">
        <f t="shared" si="20"/>
        <v>8560</v>
      </c>
      <c r="I147" s="75">
        <f t="shared" si="20"/>
        <v>5655</v>
      </c>
      <c r="J147" s="75">
        <f t="shared" si="20"/>
        <v>1819</v>
      </c>
      <c r="K147" s="75">
        <f t="shared" si="20"/>
        <v>883</v>
      </c>
      <c r="L147" s="75">
        <f t="shared" si="20"/>
        <v>203</v>
      </c>
      <c r="M147" s="75">
        <f t="shared" si="20"/>
        <v>8560</v>
      </c>
      <c r="N147" s="75">
        <f t="shared" si="20"/>
        <v>0</v>
      </c>
      <c r="O147" s="75">
        <f t="shared" si="20"/>
        <v>0</v>
      </c>
      <c r="P147" s="75">
        <f t="shared" si="20"/>
        <v>0</v>
      </c>
      <c r="Q147" s="75">
        <f t="shared" si="20"/>
        <v>0</v>
      </c>
      <c r="R147" s="75">
        <f t="shared" si="20"/>
        <v>0</v>
      </c>
      <c r="S147" s="75">
        <f t="shared" si="20"/>
        <v>0</v>
      </c>
      <c r="T147" s="75">
        <v>132</v>
      </c>
      <c r="U147" s="75">
        <v>36</v>
      </c>
      <c r="V147" s="75">
        <v>109</v>
      </c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1:53" ht="12.75" customHeight="1" thickBot="1">
      <c r="A148" s="33" t="s">
        <v>35</v>
      </c>
      <c r="B148" s="77">
        <f>SUM(B123:B135)</f>
        <v>291</v>
      </c>
      <c r="C148" s="77">
        <f aca="true" t="shared" si="21" ref="C148:S148">SUM(C123:C135)</f>
        <v>825</v>
      </c>
      <c r="D148" s="77">
        <f t="shared" si="21"/>
        <v>451</v>
      </c>
      <c r="E148" s="77">
        <f t="shared" si="21"/>
        <v>358</v>
      </c>
      <c r="F148" s="77">
        <f t="shared" si="21"/>
        <v>1856</v>
      </c>
      <c r="G148" s="77">
        <f t="shared" si="21"/>
        <v>35</v>
      </c>
      <c r="H148" s="77">
        <f t="shared" si="21"/>
        <v>3816</v>
      </c>
      <c r="I148" s="77">
        <f t="shared" si="21"/>
        <v>2686</v>
      </c>
      <c r="J148" s="77">
        <f t="shared" si="21"/>
        <v>867</v>
      </c>
      <c r="K148" s="77">
        <f t="shared" si="21"/>
        <v>245</v>
      </c>
      <c r="L148" s="77">
        <f t="shared" si="21"/>
        <v>18</v>
      </c>
      <c r="M148" s="77">
        <f t="shared" si="21"/>
        <v>3816</v>
      </c>
      <c r="N148" s="77">
        <f t="shared" si="21"/>
        <v>0</v>
      </c>
      <c r="O148" s="77">
        <f t="shared" si="21"/>
        <v>0</v>
      </c>
      <c r="P148" s="77">
        <f t="shared" si="21"/>
        <v>0</v>
      </c>
      <c r="Q148" s="77">
        <f t="shared" si="21"/>
        <v>0</v>
      </c>
      <c r="R148" s="77">
        <f t="shared" si="21"/>
        <v>0</v>
      </c>
      <c r="S148" s="77">
        <f t="shared" si="21"/>
        <v>0</v>
      </c>
      <c r="T148" s="75">
        <v>132</v>
      </c>
      <c r="U148" s="75">
        <v>36</v>
      </c>
      <c r="V148" s="75">
        <v>109</v>
      </c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1:53" ht="12.75" customHeight="1" thickBot="1">
      <c r="A149" s="6" t="s">
        <v>2</v>
      </c>
      <c r="B149" s="79">
        <f>SUM(B145:B148)</f>
        <v>1585</v>
      </c>
      <c r="C149" s="79">
        <f aca="true" t="shared" si="22" ref="C149:S149">SUM(C145:C148)</f>
        <v>5170</v>
      </c>
      <c r="D149" s="79">
        <f t="shared" si="22"/>
        <v>2892</v>
      </c>
      <c r="E149" s="79">
        <f t="shared" si="22"/>
        <v>2020</v>
      </c>
      <c r="F149" s="79">
        <f t="shared" si="22"/>
        <v>10182</v>
      </c>
      <c r="G149" s="79">
        <f t="shared" si="22"/>
        <v>228</v>
      </c>
      <c r="H149" s="79">
        <f t="shared" si="22"/>
        <v>22077</v>
      </c>
      <c r="I149" s="79">
        <f t="shared" si="22"/>
        <v>14126</v>
      </c>
      <c r="J149" s="79">
        <f t="shared" si="22"/>
        <v>5574</v>
      </c>
      <c r="K149" s="79">
        <f t="shared" si="22"/>
        <v>1994</v>
      </c>
      <c r="L149" s="79">
        <f t="shared" si="22"/>
        <v>383</v>
      </c>
      <c r="M149" s="79">
        <f t="shared" si="22"/>
        <v>22077</v>
      </c>
      <c r="N149" s="79">
        <f t="shared" si="22"/>
        <v>0</v>
      </c>
      <c r="O149" s="79">
        <f t="shared" si="22"/>
        <v>0</v>
      </c>
      <c r="P149" s="79">
        <f t="shared" si="22"/>
        <v>0</v>
      </c>
      <c r="Q149" s="79">
        <f t="shared" si="22"/>
        <v>0</v>
      </c>
      <c r="R149" s="79">
        <f t="shared" si="22"/>
        <v>0</v>
      </c>
      <c r="S149" s="79">
        <f t="shared" si="22"/>
        <v>0</v>
      </c>
      <c r="T149" s="79">
        <v>132</v>
      </c>
      <c r="U149" s="79">
        <v>36</v>
      </c>
      <c r="V149" s="79">
        <v>109</v>
      </c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1:53" ht="12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80"/>
      <c r="T150" s="80"/>
      <c r="U150" s="80"/>
      <c r="V150" s="80"/>
      <c r="W150" s="80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1:53" ht="12.75" customHeight="1">
      <c r="A151" s="2"/>
      <c r="B151" s="2" t="s">
        <v>48</v>
      </c>
      <c r="C151" s="2" t="s">
        <v>26</v>
      </c>
      <c r="D151" s="2"/>
      <c r="E151" s="2"/>
      <c r="F151" s="47"/>
      <c r="G151" s="2" t="s">
        <v>27</v>
      </c>
      <c r="H151" s="2" t="s">
        <v>28</v>
      </c>
      <c r="I151" s="2"/>
      <c r="J151" s="47"/>
      <c r="K151" s="2" t="s">
        <v>29</v>
      </c>
      <c r="L151" s="2" t="s">
        <v>30</v>
      </c>
      <c r="M151" s="47"/>
      <c r="N151" s="47"/>
      <c r="O151" s="2" t="s">
        <v>53</v>
      </c>
      <c r="P151" s="2" t="s">
        <v>54</v>
      </c>
      <c r="Q151" s="2"/>
      <c r="R151" s="2" t="s">
        <v>55</v>
      </c>
      <c r="S151" s="2" t="s">
        <v>56</v>
      </c>
      <c r="T151" s="2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1:53" ht="12.75" customHeight="1" thickBo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" t="s">
        <v>58</v>
      </c>
      <c r="P152" s="2"/>
      <c r="Q152" s="2" t="s">
        <v>57</v>
      </c>
      <c r="R152" s="2"/>
      <c r="S152" s="2"/>
      <c r="T152" s="2"/>
      <c r="U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1:53" ht="12.75" customHeight="1" thickBo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80"/>
      <c r="T153" s="80"/>
      <c r="U153" s="80"/>
      <c r="V153" s="115" t="s">
        <v>17</v>
      </c>
      <c r="W153" s="116"/>
      <c r="X153" s="116"/>
      <c r="Y153" s="116"/>
      <c r="Z153" s="11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1:53" ht="12.75" customHeight="1" thickBo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22" t="s">
        <v>36</v>
      </c>
      <c r="L154" s="24" t="s">
        <v>6</v>
      </c>
      <c r="M154" s="25" t="s">
        <v>7</v>
      </c>
      <c r="N154" s="25" t="s">
        <v>8</v>
      </c>
      <c r="O154" s="25" t="s">
        <v>9</v>
      </c>
      <c r="P154" s="25" t="s">
        <v>10</v>
      </c>
      <c r="Q154" s="25" t="s">
        <v>11</v>
      </c>
      <c r="R154" s="26" t="s">
        <v>12</v>
      </c>
      <c r="S154" s="80"/>
      <c r="T154" s="47"/>
      <c r="U154" s="22" t="s">
        <v>36</v>
      </c>
      <c r="V154" s="27" t="s">
        <v>14</v>
      </c>
      <c r="W154" s="25" t="s">
        <v>15</v>
      </c>
      <c r="X154" s="25" t="s">
        <v>16</v>
      </c>
      <c r="Y154" s="25" t="s">
        <v>11</v>
      </c>
      <c r="Z154" s="28" t="s">
        <v>12</v>
      </c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1:53" ht="12.75" customHeight="1" thickBo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32" t="s">
        <v>32</v>
      </c>
      <c r="L155" s="84">
        <f>B145/$H145*100</f>
        <v>7.134220072551391</v>
      </c>
      <c r="M155" s="84">
        <f aca="true" t="shared" si="23" ref="M155:R155">C145/$H145*100</f>
        <v>24.546553808948005</v>
      </c>
      <c r="N155" s="84">
        <f t="shared" si="23"/>
        <v>13.54292623941959</v>
      </c>
      <c r="O155" s="84">
        <f t="shared" si="23"/>
        <v>9.407496977025392</v>
      </c>
      <c r="P155" s="84">
        <f t="shared" si="23"/>
        <v>44.69165659008464</v>
      </c>
      <c r="Q155" s="84">
        <f t="shared" si="23"/>
        <v>0.6771463119709794</v>
      </c>
      <c r="R155" s="84">
        <f t="shared" si="23"/>
        <v>100</v>
      </c>
      <c r="S155" s="80"/>
      <c r="T155" s="47"/>
      <c r="U155" s="32" t="s">
        <v>32</v>
      </c>
      <c r="V155" s="84">
        <f aca="true" t="shared" si="24" ref="V155:Z159">I145/$M145*100</f>
        <v>56.2273276904474</v>
      </c>
      <c r="W155" s="84">
        <f t="shared" si="24"/>
        <v>24.570737605804112</v>
      </c>
      <c r="X155" s="84">
        <f t="shared" si="24"/>
        <v>16.856106408706168</v>
      </c>
      <c r="Y155" s="84">
        <f t="shared" si="24"/>
        <v>2.3458282950423217</v>
      </c>
      <c r="Z155" s="84">
        <f t="shared" si="24"/>
        <v>100</v>
      </c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1:28" s="12" customFormat="1" ht="12.75" customHeight="1" thickBot="1">
      <c r="A156" s="12" t="s">
        <v>42</v>
      </c>
      <c r="K156" s="23" t="s">
        <v>33</v>
      </c>
      <c r="L156" s="84">
        <f>B146/$H146*100</f>
        <v>6.95292849443047</v>
      </c>
      <c r="M156" s="84">
        <f aca="true" t="shared" si="25" ref="M156:R159">C146/$H146*100</f>
        <v>22.421846927775782</v>
      </c>
      <c r="N156" s="84">
        <f t="shared" si="25"/>
        <v>14.678404599353215</v>
      </c>
      <c r="O156" s="84">
        <f t="shared" si="25"/>
        <v>8.60582105641394</v>
      </c>
      <c r="P156" s="84">
        <f t="shared" si="25"/>
        <v>46.19116061803809</v>
      </c>
      <c r="Q156" s="84">
        <f t="shared" si="25"/>
        <v>1.1498383039885016</v>
      </c>
      <c r="R156" s="84">
        <f t="shared" si="25"/>
        <v>100</v>
      </c>
      <c r="S156" s="20"/>
      <c r="U156" s="23" t="s">
        <v>33</v>
      </c>
      <c r="V156" s="84">
        <f t="shared" si="24"/>
        <v>62.163133309378374</v>
      </c>
      <c r="W156" s="84">
        <f t="shared" si="24"/>
        <v>33.632770391663676</v>
      </c>
      <c r="X156" s="84">
        <f t="shared" si="24"/>
        <v>3.036291771469637</v>
      </c>
      <c r="Y156" s="84">
        <f t="shared" si="24"/>
        <v>1.167804527488322</v>
      </c>
      <c r="Z156" s="84">
        <f t="shared" si="24"/>
        <v>100</v>
      </c>
      <c r="AA156"/>
      <c r="AB156"/>
    </row>
    <row r="157" spans="2:28" s="12" customFormat="1" ht="12.75" customHeight="1" thickBot="1">
      <c r="B157" s="12" t="s">
        <v>41</v>
      </c>
      <c r="K157" s="23" t="s">
        <v>34</v>
      </c>
      <c r="L157" s="84">
        <f>B147/$H147*100</f>
        <v>7.149532710280374</v>
      </c>
      <c r="M157" s="84">
        <f t="shared" si="25"/>
        <v>24.322429906542055</v>
      </c>
      <c r="N157" s="84">
        <f t="shared" si="25"/>
        <v>12.429906542056075</v>
      </c>
      <c r="O157" s="84">
        <f t="shared" si="25"/>
        <v>9.27570093457944</v>
      </c>
      <c r="P157" s="84">
        <f t="shared" si="25"/>
        <v>45.64252336448598</v>
      </c>
      <c r="Q157" s="84">
        <f t="shared" si="25"/>
        <v>1.1799065420560746</v>
      </c>
      <c r="R157" s="84">
        <f t="shared" si="25"/>
        <v>100</v>
      </c>
      <c r="S157" s="20"/>
      <c r="U157" s="23" t="s">
        <v>34</v>
      </c>
      <c r="V157" s="84">
        <f t="shared" si="24"/>
        <v>66.06308411214953</v>
      </c>
      <c r="W157" s="84">
        <f t="shared" si="24"/>
        <v>21.25</v>
      </c>
      <c r="X157" s="84">
        <f t="shared" si="24"/>
        <v>10.315420560747663</v>
      </c>
      <c r="Y157" s="84">
        <f t="shared" si="24"/>
        <v>2.371495327102804</v>
      </c>
      <c r="Z157" s="84">
        <f t="shared" si="24"/>
        <v>100</v>
      </c>
      <c r="AA157"/>
      <c r="AB157"/>
    </row>
    <row r="158" spans="2:28" s="12" customFormat="1" ht="12.75" customHeight="1" thickBot="1">
      <c r="B158" s="12" t="s">
        <v>38</v>
      </c>
      <c r="K158" s="33" t="s">
        <v>35</v>
      </c>
      <c r="L158" s="84">
        <f>B148/$H148*100</f>
        <v>7.6257861635220126</v>
      </c>
      <c r="M158" s="84">
        <f t="shared" si="25"/>
        <v>21.61949685534591</v>
      </c>
      <c r="N158" s="84">
        <f t="shared" si="25"/>
        <v>11.818658280922433</v>
      </c>
      <c r="O158" s="84">
        <f t="shared" si="25"/>
        <v>9.381551362683439</v>
      </c>
      <c r="P158" s="84">
        <f t="shared" si="25"/>
        <v>48.63731656184486</v>
      </c>
      <c r="Q158" s="84">
        <f t="shared" si="25"/>
        <v>0.9171907756813418</v>
      </c>
      <c r="R158" s="84">
        <f t="shared" si="25"/>
        <v>100</v>
      </c>
      <c r="S158" s="20"/>
      <c r="U158" s="33" t="s">
        <v>35</v>
      </c>
      <c r="V158" s="84">
        <f t="shared" si="24"/>
        <v>70.38784067085953</v>
      </c>
      <c r="W158" s="84">
        <f t="shared" si="24"/>
        <v>22.72012578616352</v>
      </c>
      <c r="X158" s="84">
        <f t="shared" si="24"/>
        <v>6.420335429769391</v>
      </c>
      <c r="Y158" s="84">
        <f t="shared" si="24"/>
        <v>0.4716981132075472</v>
      </c>
      <c r="Z158" s="84">
        <f t="shared" si="24"/>
        <v>100</v>
      </c>
      <c r="AA158"/>
      <c r="AB158"/>
    </row>
    <row r="159" spans="1:28" s="2" customFormat="1" ht="12.75" customHeight="1" thickBot="1">
      <c r="A159" s="5"/>
      <c r="B159" s="115" t="s">
        <v>13</v>
      </c>
      <c r="C159" s="116"/>
      <c r="D159" s="116"/>
      <c r="E159" s="116"/>
      <c r="F159" s="116"/>
      <c r="G159" s="116"/>
      <c r="H159" s="117"/>
      <c r="I159" s="81" t="s">
        <v>40</v>
      </c>
      <c r="J159" s="3"/>
      <c r="K159" s="6" t="s">
        <v>2</v>
      </c>
      <c r="L159" s="84">
        <f>B149/$H149*100</f>
        <v>7.179417493318839</v>
      </c>
      <c r="M159" s="84">
        <f t="shared" si="25"/>
        <v>23.41803687095167</v>
      </c>
      <c r="N159" s="84">
        <f t="shared" si="25"/>
        <v>13.099605924718032</v>
      </c>
      <c r="O159" s="84">
        <f t="shared" si="25"/>
        <v>9.149793903157132</v>
      </c>
      <c r="P159" s="84">
        <f t="shared" si="25"/>
        <v>46.12039679304253</v>
      </c>
      <c r="Q159" s="84">
        <f t="shared" si="25"/>
        <v>1.032749014811795</v>
      </c>
      <c r="R159" s="84">
        <f t="shared" si="25"/>
        <v>100</v>
      </c>
      <c r="S159" s="3"/>
      <c r="T159" s="3"/>
      <c r="U159" s="6" t="s">
        <v>2</v>
      </c>
      <c r="V159" s="84">
        <f t="shared" si="24"/>
        <v>63.98514290890972</v>
      </c>
      <c r="W159" s="84">
        <f t="shared" si="24"/>
        <v>25.247995651583093</v>
      </c>
      <c r="X159" s="84">
        <f t="shared" si="24"/>
        <v>9.03202427866105</v>
      </c>
      <c r="Y159" s="84">
        <f t="shared" si="24"/>
        <v>1.7348371608461293</v>
      </c>
      <c r="Z159" s="84">
        <f t="shared" si="24"/>
        <v>100</v>
      </c>
      <c r="AA159"/>
      <c r="AB159"/>
    </row>
    <row r="160" spans="1:21" s="2" customFormat="1" ht="12.75" customHeight="1" thickBot="1">
      <c r="A160" s="22" t="s">
        <v>5</v>
      </c>
      <c r="B160" s="24" t="s">
        <v>6</v>
      </c>
      <c r="C160" s="25" t="s">
        <v>7</v>
      </c>
      <c r="D160" s="25" t="s">
        <v>8</v>
      </c>
      <c r="E160" s="25" t="s">
        <v>9</v>
      </c>
      <c r="F160" s="25" t="s">
        <v>10</v>
      </c>
      <c r="G160" s="25" t="s">
        <v>11</v>
      </c>
      <c r="H160" s="28" t="s">
        <v>12</v>
      </c>
      <c r="I160" s="6" t="s">
        <v>39</v>
      </c>
      <c r="J160" s="3"/>
      <c r="K160" s="3"/>
      <c r="L160" s="3"/>
      <c r="M160" s="9"/>
      <c r="N160" s="3"/>
      <c r="O160" s="3"/>
      <c r="P160" s="3"/>
      <c r="Q160" s="3"/>
      <c r="R160" s="3"/>
      <c r="S160" s="3"/>
      <c r="T160" s="3"/>
      <c r="U160" s="3"/>
    </row>
    <row r="161" spans="1:53" ht="12.75" customHeight="1" thickBot="1">
      <c r="A161" s="32">
        <v>1</v>
      </c>
      <c r="B161" s="70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71">
        <f>SUM(B161:G161)</f>
        <v>0</v>
      </c>
      <c r="I161" s="82"/>
      <c r="J161">
        <v>0</v>
      </c>
      <c r="K161">
        <f>H161-J161</f>
        <v>0</v>
      </c>
      <c r="T161" s="80"/>
      <c r="U161" s="8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1:53" ht="12.75" customHeight="1" thickBot="1">
      <c r="A162" s="23">
        <v>2</v>
      </c>
      <c r="B162" s="36">
        <v>0</v>
      </c>
      <c r="C162" s="34">
        <v>0</v>
      </c>
      <c r="D162" s="34">
        <v>0</v>
      </c>
      <c r="E162" s="34">
        <v>0</v>
      </c>
      <c r="F162" s="34">
        <v>1</v>
      </c>
      <c r="G162" s="34">
        <v>0</v>
      </c>
      <c r="H162" s="71">
        <f aca="true" t="shared" si="26" ref="H162:H209">SUM(B162:G162)</f>
        <v>1</v>
      </c>
      <c r="I162" s="23"/>
      <c r="J162">
        <v>1</v>
      </c>
      <c r="K162">
        <f aca="true" t="shared" si="27" ref="K162:K212">H162-J162</f>
        <v>0</v>
      </c>
      <c r="T162" s="80"/>
      <c r="U162" s="8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1:53" ht="12.75" customHeight="1" thickBot="1">
      <c r="A163" s="23">
        <v>3</v>
      </c>
      <c r="B163" s="36">
        <v>0</v>
      </c>
      <c r="C163" s="34">
        <v>3</v>
      </c>
      <c r="D163" s="34">
        <v>1</v>
      </c>
      <c r="E163" s="34">
        <v>0</v>
      </c>
      <c r="F163" s="34">
        <v>2</v>
      </c>
      <c r="G163" s="34">
        <v>0</v>
      </c>
      <c r="H163" s="71">
        <f t="shared" si="26"/>
        <v>6</v>
      </c>
      <c r="I163" s="23"/>
      <c r="J163">
        <v>6</v>
      </c>
      <c r="K163">
        <f t="shared" si="27"/>
        <v>0</v>
      </c>
      <c r="T163" s="80"/>
      <c r="U163" s="80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1:53" ht="12.75" customHeight="1" thickBot="1">
      <c r="A164" s="23">
        <v>4</v>
      </c>
      <c r="B164" s="36">
        <v>1</v>
      </c>
      <c r="C164" s="34">
        <v>0</v>
      </c>
      <c r="D164" s="34">
        <v>0</v>
      </c>
      <c r="E164" s="34">
        <v>0</v>
      </c>
      <c r="F164" s="34">
        <v>1</v>
      </c>
      <c r="G164" s="34">
        <v>0</v>
      </c>
      <c r="H164" s="71">
        <f t="shared" si="26"/>
        <v>2</v>
      </c>
      <c r="I164" s="23"/>
      <c r="J164">
        <v>2</v>
      </c>
      <c r="K164">
        <f t="shared" si="27"/>
        <v>0</v>
      </c>
      <c r="T164" s="80"/>
      <c r="U164" s="80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1:53" ht="12.75" customHeight="1" thickBot="1">
      <c r="A165" s="23">
        <v>5</v>
      </c>
      <c r="B165" s="36">
        <v>0</v>
      </c>
      <c r="C165" s="34">
        <v>0</v>
      </c>
      <c r="D165" s="34">
        <v>0</v>
      </c>
      <c r="E165" s="34">
        <v>0</v>
      </c>
      <c r="F165" s="34">
        <v>1</v>
      </c>
      <c r="G165" s="34">
        <v>0</v>
      </c>
      <c r="H165" s="71">
        <f t="shared" si="26"/>
        <v>1</v>
      </c>
      <c r="I165" s="23"/>
      <c r="J165">
        <v>1</v>
      </c>
      <c r="K165">
        <f t="shared" si="27"/>
        <v>0</v>
      </c>
      <c r="T165" s="80"/>
      <c r="U165" s="80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1:53" ht="12.75" customHeight="1" thickBot="1">
      <c r="A166" s="23">
        <v>6</v>
      </c>
      <c r="B166" s="36">
        <v>0</v>
      </c>
      <c r="C166" s="34">
        <v>1</v>
      </c>
      <c r="D166" s="34">
        <v>0</v>
      </c>
      <c r="E166" s="34">
        <v>1</v>
      </c>
      <c r="F166" s="34">
        <v>1</v>
      </c>
      <c r="G166" s="34">
        <v>0</v>
      </c>
      <c r="H166" s="71">
        <f t="shared" si="26"/>
        <v>3</v>
      </c>
      <c r="I166" s="23"/>
      <c r="J166">
        <v>3</v>
      </c>
      <c r="K166">
        <f t="shared" si="27"/>
        <v>0</v>
      </c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1:53" ht="12.75" customHeight="1" thickBot="1">
      <c r="A167" s="23">
        <v>7</v>
      </c>
      <c r="B167" s="36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71">
        <f t="shared" si="26"/>
        <v>0</v>
      </c>
      <c r="I167" s="23"/>
      <c r="J167" s="80">
        <v>0</v>
      </c>
      <c r="K167">
        <f t="shared" si="27"/>
        <v>0</v>
      </c>
      <c r="L167" s="80"/>
      <c r="M167" s="80"/>
      <c r="N167" s="80"/>
      <c r="O167" s="80"/>
      <c r="P167" s="80"/>
      <c r="Q167" s="80"/>
      <c r="R167" s="80"/>
      <c r="S167" s="80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1:53" ht="12.75" customHeight="1" thickBot="1">
      <c r="A168" s="23">
        <v>8</v>
      </c>
      <c r="B168" s="36">
        <v>0</v>
      </c>
      <c r="C168" s="34">
        <v>0</v>
      </c>
      <c r="D168" s="34">
        <v>1</v>
      </c>
      <c r="E168" s="34">
        <v>0</v>
      </c>
      <c r="F168" s="34">
        <v>0</v>
      </c>
      <c r="G168" s="34">
        <v>0</v>
      </c>
      <c r="H168" s="71">
        <f t="shared" si="26"/>
        <v>1</v>
      </c>
      <c r="I168" s="23"/>
      <c r="J168" s="80">
        <v>1</v>
      </c>
      <c r="K168">
        <f t="shared" si="27"/>
        <v>0</v>
      </c>
      <c r="L168" s="80"/>
      <c r="M168" s="80"/>
      <c r="N168" s="80"/>
      <c r="O168" s="80"/>
      <c r="P168" s="80"/>
      <c r="Q168" s="80"/>
      <c r="R168" s="80"/>
      <c r="S168" s="80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1:53" ht="12.75" customHeight="1" thickBot="1">
      <c r="A169" s="23">
        <v>9</v>
      </c>
      <c r="B169" s="36">
        <v>0</v>
      </c>
      <c r="C169" s="34">
        <v>1</v>
      </c>
      <c r="D169" s="34">
        <v>0</v>
      </c>
      <c r="E169" s="34">
        <v>0</v>
      </c>
      <c r="F169" s="34">
        <v>0</v>
      </c>
      <c r="G169" s="34">
        <v>0</v>
      </c>
      <c r="H169" s="71">
        <f t="shared" si="26"/>
        <v>1</v>
      </c>
      <c r="I169" s="23"/>
      <c r="J169" s="80">
        <v>1</v>
      </c>
      <c r="K169">
        <f t="shared" si="27"/>
        <v>0</v>
      </c>
      <c r="L169" s="80"/>
      <c r="M169" s="80"/>
      <c r="N169" s="80"/>
      <c r="O169" s="80"/>
      <c r="P169" s="80"/>
      <c r="Q169" s="80"/>
      <c r="R169" s="80"/>
      <c r="S169" s="80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1:53" ht="12.75" customHeight="1" thickBot="1">
      <c r="A170" s="23">
        <v>10</v>
      </c>
      <c r="B170" s="36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71">
        <f t="shared" si="26"/>
        <v>0</v>
      </c>
      <c r="I170" s="23"/>
      <c r="J170" s="80">
        <v>0</v>
      </c>
      <c r="K170">
        <f t="shared" si="27"/>
        <v>0</v>
      </c>
      <c r="L170" s="80"/>
      <c r="M170" s="80"/>
      <c r="N170" s="80"/>
      <c r="O170" s="80"/>
      <c r="P170" s="80"/>
      <c r="Q170" s="80"/>
      <c r="R170" s="80"/>
      <c r="S170" s="80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1:53" ht="12.75" customHeight="1" thickBot="1">
      <c r="A171" s="23">
        <v>11</v>
      </c>
      <c r="B171" s="36">
        <v>0</v>
      </c>
      <c r="C171" s="34">
        <v>1</v>
      </c>
      <c r="D171" s="34">
        <v>0</v>
      </c>
      <c r="E171" s="34">
        <v>1</v>
      </c>
      <c r="F171" s="34">
        <v>0</v>
      </c>
      <c r="G171" s="34">
        <v>0</v>
      </c>
      <c r="H171" s="71">
        <f t="shared" si="26"/>
        <v>2</v>
      </c>
      <c r="I171" s="23"/>
      <c r="J171" s="80">
        <v>2</v>
      </c>
      <c r="K171">
        <f t="shared" si="27"/>
        <v>0</v>
      </c>
      <c r="L171" s="80"/>
      <c r="M171" s="80"/>
      <c r="N171" s="80"/>
      <c r="O171" s="80"/>
      <c r="P171" s="80"/>
      <c r="Q171" s="80"/>
      <c r="R171" s="80"/>
      <c r="S171" s="80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1:53" ht="12.75" customHeight="1" thickBot="1">
      <c r="A172" s="23">
        <v>12</v>
      </c>
      <c r="B172" s="36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71">
        <f t="shared" si="26"/>
        <v>0</v>
      </c>
      <c r="I172" s="23"/>
      <c r="J172" s="80">
        <v>0</v>
      </c>
      <c r="K172">
        <f t="shared" si="27"/>
        <v>0</v>
      </c>
      <c r="L172" s="80"/>
      <c r="M172" s="80"/>
      <c r="N172" s="80"/>
      <c r="O172" s="80"/>
      <c r="P172" s="80"/>
      <c r="Q172" s="80"/>
      <c r="R172" s="80"/>
      <c r="S172" s="80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1:53" ht="12.75" customHeight="1" thickBot="1">
      <c r="A173" s="23">
        <v>13</v>
      </c>
      <c r="B173" s="36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71">
        <f t="shared" si="26"/>
        <v>0</v>
      </c>
      <c r="I173" s="23"/>
      <c r="J173" s="80">
        <v>0</v>
      </c>
      <c r="K173">
        <f t="shared" si="27"/>
        <v>0</v>
      </c>
      <c r="L173" s="80"/>
      <c r="M173" s="80"/>
      <c r="N173" s="80"/>
      <c r="O173" s="80"/>
      <c r="P173" s="80"/>
      <c r="Q173" s="80"/>
      <c r="R173" s="80"/>
      <c r="S173" s="80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1:53" ht="12.75" customHeight="1" thickBot="1">
      <c r="A174" s="23">
        <v>14</v>
      </c>
      <c r="B174" s="36">
        <v>0</v>
      </c>
      <c r="C174" s="34">
        <v>0</v>
      </c>
      <c r="D174" s="34">
        <v>0</v>
      </c>
      <c r="E174" s="34">
        <v>0</v>
      </c>
      <c r="F174" s="34">
        <v>1</v>
      </c>
      <c r="G174" s="34">
        <v>0</v>
      </c>
      <c r="H174" s="71">
        <f t="shared" si="26"/>
        <v>1</v>
      </c>
      <c r="I174" s="23"/>
      <c r="J174" s="80">
        <v>1</v>
      </c>
      <c r="K174">
        <f t="shared" si="27"/>
        <v>0</v>
      </c>
      <c r="L174" s="80"/>
      <c r="M174" s="80"/>
      <c r="N174" s="80"/>
      <c r="O174" s="80"/>
      <c r="P174" s="80"/>
      <c r="Q174" s="80"/>
      <c r="R174" s="80"/>
      <c r="S174" s="80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1:53" ht="12.75" customHeight="1" thickBot="1">
      <c r="A175" s="23">
        <v>15</v>
      </c>
      <c r="B175" s="36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71">
        <f t="shared" si="26"/>
        <v>0</v>
      </c>
      <c r="I175" s="23"/>
      <c r="J175" s="80">
        <v>0</v>
      </c>
      <c r="K175">
        <f t="shared" si="27"/>
        <v>0</v>
      </c>
      <c r="L175" s="80"/>
      <c r="M175" s="80"/>
      <c r="N175" s="80"/>
      <c r="O175" s="80"/>
      <c r="P175" s="80"/>
      <c r="Q175" s="80"/>
      <c r="R175" s="80"/>
      <c r="S175" s="80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1:53" ht="12.75" customHeight="1" thickBot="1">
      <c r="A176" s="23">
        <v>16</v>
      </c>
      <c r="B176" s="36">
        <v>0</v>
      </c>
      <c r="C176" s="34">
        <v>1</v>
      </c>
      <c r="D176" s="34">
        <v>0</v>
      </c>
      <c r="E176" s="34">
        <v>0</v>
      </c>
      <c r="F176" s="34">
        <v>0</v>
      </c>
      <c r="G176" s="34">
        <v>0</v>
      </c>
      <c r="H176" s="71">
        <f t="shared" si="26"/>
        <v>1</v>
      </c>
      <c r="I176" s="23"/>
      <c r="J176" s="80">
        <v>1</v>
      </c>
      <c r="K176">
        <f t="shared" si="27"/>
        <v>0</v>
      </c>
      <c r="L176" s="80"/>
      <c r="M176" s="80"/>
      <c r="N176" s="80"/>
      <c r="O176" s="80"/>
      <c r="P176" s="80"/>
      <c r="Q176" s="80"/>
      <c r="R176" s="80"/>
      <c r="S176" s="80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1:53" ht="12.75" customHeight="1" thickBot="1">
      <c r="A177" s="23">
        <v>17</v>
      </c>
      <c r="B177" s="36">
        <v>0</v>
      </c>
      <c r="C177" s="34">
        <v>1</v>
      </c>
      <c r="D177" s="34">
        <v>0</v>
      </c>
      <c r="E177" s="34">
        <v>0</v>
      </c>
      <c r="F177" s="34">
        <v>1</v>
      </c>
      <c r="G177" s="34">
        <v>0</v>
      </c>
      <c r="H177" s="71">
        <f t="shared" si="26"/>
        <v>2</v>
      </c>
      <c r="I177" s="23"/>
      <c r="J177" s="80">
        <v>2</v>
      </c>
      <c r="K177">
        <f t="shared" si="27"/>
        <v>0</v>
      </c>
      <c r="L177" s="80"/>
      <c r="M177" s="80"/>
      <c r="N177" s="80"/>
      <c r="O177" s="80"/>
      <c r="P177" s="80"/>
      <c r="Q177" s="80"/>
      <c r="R177" s="80"/>
      <c r="S177" s="80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1:53" ht="12.75" customHeight="1" thickBot="1">
      <c r="A178" s="23">
        <v>18</v>
      </c>
      <c r="B178" s="36">
        <v>0</v>
      </c>
      <c r="C178" s="34">
        <v>2</v>
      </c>
      <c r="D178" s="34">
        <v>0</v>
      </c>
      <c r="E178" s="34">
        <v>0</v>
      </c>
      <c r="F178" s="34">
        <v>0</v>
      </c>
      <c r="G178" s="34">
        <v>0</v>
      </c>
      <c r="H178" s="71">
        <f t="shared" si="26"/>
        <v>2</v>
      </c>
      <c r="I178" s="23"/>
      <c r="J178" s="80">
        <v>2</v>
      </c>
      <c r="K178">
        <f t="shared" si="27"/>
        <v>0</v>
      </c>
      <c r="L178" s="80"/>
      <c r="M178" s="80"/>
      <c r="N178" s="80"/>
      <c r="O178" s="80"/>
      <c r="P178" s="80"/>
      <c r="Q178" s="80"/>
      <c r="R178" s="80"/>
      <c r="S178" s="80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1:53" ht="12.75" customHeight="1" thickBot="1">
      <c r="A179" s="23">
        <v>19</v>
      </c>
      <c r="B179" s="36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71">
        <f t="shared" si="26"/>
        <v>0</v>
      </c>
      <c r="I179" s="23"/>
      <c r="J179" s="80">
        <v>0</v>
      </c>
      <c r="K179">
        <f t="shared" si="27"/>
        <v>0</v>
      </c>
      <c r="L179" s="80"/>
      <c r="M179" s="80"/>
      <c r="N179" s="80"/>
      <c r="O179" s="80"/>
      <c r="P179" s="80"/>
      <c r="Q179" s="80"/>
      <c r="R179" s="80"/>
      <c r="S179" s="80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1:53" ht="12.75" customHeight="1" thickBot="1">
      <c r="A180" s="23">
        <v>20</v>
      </c>
      <c r="B180" s="36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71">
        <f t="shared" si="26"/>
        <v>0</v>
      </c>
      <c r="I180" s="23"/>
      <c r="J180" s="80">
        <v>0</v>
      </c>
      <c r="K180">
        <f t="shared" si="27"/>
        <v>0</v>
      </c>
      <c r="L180" s="80"/>
      <c r="M180" s="80"/>
      <c r="N180" s="80"/>
      <c r="O180" s="80"/>
      <c r="P180" s="80"/>
      <c r="Q180" s="80"/>
      <c r="R180" s="80"/>
      <c r="S180" s="80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1:53" ht="12.75" customHeight="1" thickBot="1">
      <c r="A181" s="23">
        <v>21</v>
      </c>
      <c r="B181" s="36">
        <v>0</v>
      </c>
      <c r="C181" s="34">
        <v>1</v>
      </c>
      <c r="D181" s="34">
        <v>0</v>
      </c>
      <c r="E181" s="34">
        <v>1</v>
      </c>
      <c r="F181" s="34">
        <v>0</v>
      </c>
      <c r="G181" s="34">
        <v>0</v>
      </c>
      <c r="H181" s="71">
        <f t="shared" si="26"/>
        <v>2</v>
      </c>
      <c r="I181" s="23"/>
      <c r="J181" s="80">
        <v>2</v>
      </c>
      <c r="K181">
        <f t="shared" si="27"/>
        <v>0</v>
      </c>
      <c r="L181" s="80"/>
      <c r="M181" s="80"/>
      <c r="N181" s="80"/>
      <c r="O181" s="80"/>
      <c r="P181" s="80"/>
      <c r="Q181" s="80"/>
      <c r="R181" s="80"/>
      <c r="S181" s="80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1:53" ht="12.75" customHeight="1" thickBot="1">
      <c r="A182" s="23">
        <v>22</v>
      </c>
      <c r="B182" s="36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71">
        <f t="shared" si="26"/>
        <v>0</v>
      </c>
      <c r="I182" s="23"/>
      <c r="J182" s="80">
        <v>0</v>
      </c>
      <c r="K182">
        <f t="shared" si="27"/>
        <v>0</v>
      </c>
      <c r="L182" s="80"/>
      <c r="M182" s="80"/>
      <c r="N182" s="80"/>
      <c r="O182" s="80"/>
      <c r="P182" s="80"/>
      <c r="Q182" s="80"/>
      <c r="R182" s="80"/>
      <c r="S182" s="8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1:53" ht="12.75" customHeight="1" thickBot="1">
      <c r="A183" s="23">
        <v>23</v>
      </c>
      <c r="B183" s="36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71">
        <f t="shared" si="26"/>
        <v>0</v>
      </c>
      <c r="I183" s="23"/>
      <c r="J183" s="80">
        <v>0</v>
      </c>
      <c r="K183">
        <f t="shared" si="27"/>
        <v>0</v>
      </c>
      <c r="L183" s="80"/>
      <c r="M183" s="80"/>
      <c r="N183" s="80"/>
      <c r="O183" s="80"/>
      <c r="P183" s="80"/>
      <c r="Q183" s="80"/>
      <c r="R183" s="80"/>
      <c r="S183" s="8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1:53" ht="12.75" customHeight="1" thickBot="1">
      <c r="A184" s="23">
        <v>24</v>
      </c>
      <c r="B184" s="36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71">
        <f t="shared" si="26"/>
        <v>0</v>
      </c>
      <c r="I184" s="23"/>
      <c r="J184" s="80">
        <v>0</v>
      </c>
      <c r="K184">
        <f t="shared" si="27"/>
        <v>0</v>
      </c>
      <c r="L184" s="80"/>
      <c r="M184" s="80"/>
      <c r="N184" s="80"/>
      <c r="O184" s="80"/>
      <c r="P184" s="80"/>
      <c r="Q184" s="80"/>
      <c r="R184" s="80"/>
      <c r="S184" s="8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1:53" ht="12.75" customHeight="1" thickBot="1">
      <c r="A185" s="23">
        <v>25</v>
      </c>
      <c r="B185" s="36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71">
        <f t="shared" si="26"/>
        <v>0</v>
      </c>
      <c r="I185" s="23"/>
      <c r="J185" s="80">
        <v>0</v>
      </c>
      <c r="K185">
        <f t="shared" si="27"/>
        <v>0</v>
      </c>
      <c r="L185" s="80"/>
      <c r="M185" s="80"/>
      <c r="N185" s="80"/>
      <c r="O185" s="80"/>
      <c r="P185" s="80"/>
      <c r="Q185" s="80"/>
      <c r="R185" s="80"/>
      <c r="S185" s="8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1:53" ht="12.75" customHeight="1" thickBot="1">
      <c r="A186" s="23">
        <v>26</v>
      </c>
      <c r="B186" s="36">
        <v>1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71">
        <f t="shared" si="26"/>
        <v>1</v>
      </c>
      <c r="I186" s="23"/>
      <c r="J186" s="80">
        <v>1</v>
      </c>
      <c r="K186">
        <f t="shared" si="27"/>
        <v>0</v>
      </c>
      <c r="L186" s="80"/>
      <c r="M186" s="80"/>
      <c r="N186" s="80"/>
      <c r="O186" s="80"/>
      <c r="P186" s="80"/>
      <c r="Q186" s="80"/>
      <c r="R186" s="80"/>
      <c r="S186" s="8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1:53" ht="12.75" customHeight="1" thickBot="1">
      <c r="A187" s="23">
        <v>27</v>
      </c>
      <c r="B187" s="36">
        <v>0</v>
      </c>
      <c r="C187" s="34">
        <v>1</v>
      </c>
      <c r="D187" s="34">
        <v>0</v>
      </c>
      <c r="E187" s="34">
        <v>0</v>
      </c>
      <c r="F187" s="34">
        <v>0</v>
      </c>
      <c r="G187" s="34">
        <v>0</v>
      </c>
      <c r="H187" s="71">
        <f t="shared" si="26"/>
        <v>1</v>
      </c>
      <c r="I187" s="23"/>
      <c r="J187" s="80">
        <v>1</v>
      </c>
      <c r="K187">
        <f t="shared" si="27"/>
        <v>0</v>
      </c>
      <c r="L187" s="80"/>
      <c r="M187" s="80"/>
      <c r="N187" s="80"/>
      <c r="O187" s="80"/>
      <c r="P187" s="80"/>
      <c r="Q187" s="80"/>
      <c r="R187" s="80"/>
      <c r="S187" s="8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1:53" ht="12.75" customHeight="1" thickBot="1">
      <c r="A188" s="23">
        <v>28</v>
      </c>
      <c r="B188" s="36">
        <v>0</v>
      </c>
      <c r="C188" s="34">
        <v>1</v>
      </c>
      <c r="D188" s="34">
        <v>0</v>
      </c>
      <c r="E188" s="34">
        <v>0</v>
      </c>
      <c r="F188" s="34">
        <v>0</v>
      </c>
      <c r="G188" s="34">
        <v>0</v>
      </c>
      <c r="H188" s="71">
        <f t="shared" si="26"/>
        <v>1</v>
      </c>
      <c r="I188" s="23"/>
      <c r="J188" s="80">
        <v>1</v>
      </c>
      <c r="K188">
        <f t="shared" si="27"/>
        <v>0</v>
      </c>
      <c r="L188" s="80"/>
      <c r="M188" s="80"/>
      <c r="N188" s="80"/>
      <c r="O188" s="80"/>
      <c r="P188" s="80"/>
      <c r="Q188" s="80"/>
      <c r="R188" s="80"/>
      <c r="S188" s="8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1:53" ht="12.75" customHeight="1" thickBot="1">
      <c r="A189" s="23">
        <v>29</v>
      </c>
      <c r="B189" s="36"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71">
        <f t="shared" si="26"/>
        <v>0</v>
      </c>
      <c r="I189" s="23"/>
      <c r="J189" s="80">
        <v>0</v>
      </c>
      <c r="K189">
        <f t="shared" si="27"/>
        <v>0</v>
      </c>
      <c r="L189" s="80"/>
      <c r="M189" s="80"/>
      <c r="N189" s="80"/>
      <c r="O189" s="80"/>
      <c r="P189" s="80"/>
      <c r="Q189" s="80"/>
      <c r="R189" s="80"/>
      <c r="S189" s="8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1:53" ht="12.75" customHeight="1" thickBot="1">
      <c r="A190" s="23">
        <v>30</v>
      </c>
      <c r="B190" s="36"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71">
        <f t="shared" si="26"/>
        <v>0</v>
      </c>
      <c r="I190" s="23"/>
      <c r="J190" s="80">
        <v>0</v>
      </c>
      <c r="K190">
        <f t="shared" si="27"/>
        <v>0</v>
      </c>
      <c r="L190" s="80"/>
      <c r="M190" s="80"/>
      <c r="N190" s="80"/>
      <c r="O190" s="80"/>
      <c r="P190" s="80"/>
      <c r="Q190" s="80"/>
      <c r="R190" s="80"/>
      <c r="S190" s="8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1:53" ht="12.75" customHeight="1" thickBot="1">
      <c r="A191" s="23">
        <v>31</v>
      </c>
      <c r="B191" s="36">
        <v>0</v>
      </c>
      <c r="C191" s="34">
        <v>0</v>
      </c>
      <c r="D191" s="34">
        <v>1</v>
      </c>
      <c r="E191" s="34">
        <v>0</v>
      </c>
      <c r="F191" s="34">
        <v>1</v>
      </c>
      <c r="G191" s="34">
        <v>0</v>
      </c>
      <c r="H191" s="71">
        <f t="shared" si="26"/>
        <v>2</v>
      </c>
      <c r="I191" s="23"/>
      <c r="J191" s="80">
        <v>2</v>
      </c>
      <c r="K191">
        <f t="shared" si="27"/>
        <v>0</v>
      </c>
      <c r="L191" s="80"/>
      <c r="M191" s="80"/>
      <c r="N191" s="80"/>
      <c r="O191" s="80"/>
      <c r="P191" s="80"/>
      <c r="Q191" s="80"/>
      <c r="R191" s="80"/>
      <c r="S191" s="8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1:53" ht="12.75" customHeight="1" thickBot="1">
      <c r="A192" s="23">
        <v>32</v>
      </c>
      <c r="B192" s="36">
        <v>0</v>
      </c>
      <c r="C192" s="34">
        <v>1</v>
      </c>
      <c r="D192" s="34">
        <v>0</v>
      </c>
      <c r="E192" s="34">
        <v>0</v>
      </c>
      <c r="F192" s="34">
        <v>1</v>
      </c>
      <c r="G192" s="34">
        <v>0</v>
      </c>
      <c r="H192" s="71">
        <f t="shared" si="26"/>
        <v>2</v>
      </c>
      <c r="I192" s="23"/>
      <c r="J192" s="80">
        <v>2</v>
      </c>
      <c r="K192">
        <f t="shared" si="27"/>
        <v>0</v>
      </c>
      <c r="L192" s="80"/>
      <c r="M192" s="80"/>
      <c r="N192" s="80"/>
      <c r="O192" s="80"/>
      <c r="P192" s="80"/>
      <c r="Q192" s="80"/>
      <c r="R192" s="80"/>
      <c r="S192" s="8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1:53" ht="12.75" customHeight="1" thickBot="1">
      <c r="A193" s="23">
        <v>33</v>
      </c>
      <c r="B193" s="36">
        <v>0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71">
        <f t="shared" si="26"/>
        <v>0</v>
      </c>
      <c r="I193" s="23"/>
      <c r="J193" s="80">
        <v>0</v>
      </c>
      <c r="K193">
        <f t="shared" si="27"/>
        <v>0</v>
      </c>
      <c r="L193" s="80"/>
      <c r="M193" s="80"/>
      <c r="N193" s="80"/>
      <c r="O193" s="80"/>
      <c r="P193" s="80"/>
      <c r="Q193" s="80"/>
      <c r="R193" s="80"/>
      <c r="S193" s="8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1:53" ht="12.75" customHeight="1" thickBot="1">
      <c r="A194" s="23">
        <v>34</v>
      </c>
      <c r="B194" s="36">
        <v>0</v>
      </c>
      <c r="C194" s="34">
        <v>0</v>
      </c>
      <c r="D194" s="34">
        <v>1</v>
      </c>
      <c r="E194" s="34">
        <v>0</v>
      </c>
      <c r="F194" s="34">
        <v>25</v>
      </c>
      <c r="G194" s="34">
        <v>0</v>
      </c>
      <c r="H194" s="71">
        <f t="shared" si="26"/>
        <v>26</v>
      </c>
      <c r="I194" s="23"/>
      <c r="J194" s="80">
        <v>26</v>
      </c>
      <c r="K194">
        <f t="shared" si="27"/>
        <v>0</v>
      </c>
      <c r="L194" s="80"/>
      <c r="M194" s="80"/>
      <c r="N194" s="80"/>
      <c r="O194" s="80"/>
      <c r="P194" s="80"/>
      <c r="Q194" s="80"/>
      <c r="R194" s="80"/>
      <c r="S194" s="8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1:53" ht="12.75" customHeight="1" thickBot="1">
      <c r="A195" s="23">
        <v>35</v>
      </c>
      <c r="B195" s="36">
        <v>0</v>
      </c>
      <c r="C195" s="34">
        <v>0</v>
      </c>
      <c r="D195" s="34">
        <v>1</v>
      </c>
      <c r="E195" s="34">
        <v>0</v>
      </c>
      <c r="F195" s="34">
        <v>0</v>
      </c>
      <c r="G195" s="34">
        <v>0</v>
      </c>
      <c r="H195" s="71">
        <f t="shared" si="26"/>
        <v>1</v>
      </c>
      <c r="I195" s="23"/>
      <c r="J195" s="80">
        <v>1</v>
      </c>
      <c r="K195">
        <f t="shared" si="27"/>
        <v>0</v>
      </c>
      <c r="L195" s="80"/>
      <c r="M195" s="80"/>
      <c r="N195" s="80"/>
      <c r="O195" s="80"/>
      <c r="P195" s="80"/>
      <c r="Q195" s="80"/>
      <c r="R195" s="80"/>
      <c r="S195" s="8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1:53" ht="12.75" customHeight="1" thickBot="1">
      <c r="A196" s="23">
        <v>36</v>
      </c>
      <c r="B196" s="36">
        <v>0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71">
        <f t="shared" si="26"/>
        <v>0</v>
      </c>
      <c r="I196" s="23"/>
      <c r="J196" s="80">
        <v>0</v>
      </c>
      <c r="K196">
        <f t="shared" si="27"/>
        <v>0</v>
      </c>
      <c r="L196" s="80"/>
      <c r="M196" s="80"/>
      <c r="N196" s="80"/>
      <c r="O196" s="80"/>
      <c r="P196" s="80"/>
      <c r="Q196" s="80"/>
      <c r="R196" s="80"/>
      <c r="S196" s="8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1:53" ht="12.75" customHeight="1" thickBot="1">
      <c r="A197" s="23">
        <v>37</v>
      </c>
      <c r="B197" s="36">
        <v>0</v>
      </c>
      <c r="C197" s="34">
        <v>0</v>
      </c>
      <c r="D197" s="34">
        <v>0</v>
      </c>
      <c r="E197" s="34">
        <v>0</v>
      </c>
      <c r="F197" s="34">
        <v>3</v>
      </c>
      <c r="G197" s="34">
        <v>0</v>
      </c>
      <c r="H197" s="71">
        <f t="shared" si="26"/>
        <v>3</v>
      </c>
      <c r="I197" s="23"/>
      <c r="J197" s="80">
        <v>3</v>
      </c>
      <c r="K197">
        <f t="shared" si="27"/>
        <v>0</v>
      </c>
      <c r="L197" s="80"/>
      <c r="M197" s="80"/>
      <c r="N197" s="80"/>
      <c r="O197" s="80"/>
      <c r="P197" s="80"/>
      <c r="Q197" s="80"/>
      <c r="R197" s="80"/>
      <c r="S197" s="8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1:53" ht="12.75" customHeight="1" thickBot="1">
      <c r="A198" s="23">
        <v>38</v>
      </c>
      <c r="B198" s="36">
        <v>0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71">
        <f t="shared" si="26"/>
        <v>0</v>
      </c>
      <c r="I198" s="23"/>
      <c r="J198" s="80">
        <v>0</v>
      </c>
      <c r="K198">
        <f t="shared" si="27"/>
        <v>0</v>
      </c>
      <c r="L198" s="80"/>
      <c r="M198" s="80"/>
      <c r="N198" s="80"/>
      <c r="O198" s="80"/>
      <c r="P198" s="80"/>
      <c r="Q198" s="80"/>
      <c r="R198" s="80"/>
      <c r="S198" s="8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1:53" ht="12.75" customHeight="1" thickBot="1">
      <c r="A199" s="23">
        <v>39</v>
      </c>
      <c r="B199" s="36">
        <v>0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71">
        <f t="shared" si="26"/>
        <v>0</v>
      </c>
      <c r="I199" s="23"/>
      <c r="J199" s="80">
        <v>0</v>
      </c>
      <c r="K199">
        <f t="shared" si="27"/>
        <v>0</v>
      </c>
      <c r="L199" s="80"/>
      <c r="M199" s="80"/>
      <c r="N199" s="80"/>
      <c r="O199" s="80"/>
      <c r="P199" s="80"/>
      <c r="Q199" s="80"/>
      <c r="R199" s="80"/>
      <c r="S199" s="8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1:53" ht="12.75" customHeight="1" thickBot="1">
      <c r="A200" s="23">
        <v>40</v>
      </c>
      <c r="B200" s="36">
        <v>0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71">
        <f t="shared" si="26"/>
        <v>0</v>
      </c>
      <c r="I200" s="23"/>
      <c r="J200" s="80">
        <v>0</v>
      </c>
      <c r="K200">
        <f t="shared" si="27"/>
        <v>0</v>
      </c>
      <c r="L200" s="80"/>
      <c r="M200" s="80"/>
      <c r="N200" s="80"/>
      <c r="O200" s="80"/>
      <c r="P200" s="80"/>
      <c r="Q200" s="80"/>
      <c r="R200" s="80"/>
      <c r="S200" s="8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  <row r="201" spans="1:53" ht="12.75" customHeight="1" thickBot="1">
      <c r="A201" s="23">
        <v>41</v>
      </c>
      <c r="B201" s="36">
        <v>0</v>
      </c>
      <c r="C201" s="34">
        <v>0</v>
      </c>
      <c r="D201" s="34">
        <v>0</v>
      </c>
      <c r="E201" s="34">
        <v>0</v>
      </c>
      <c r="F201" s="34">
        <v>1</v>
      </c>
      <c r="G201" s="34">
        <v>0</v>
      </c>
      <c r="H201" s="71">
        <f t="shared" si="26"/>
        <v>1</v>
      </c>
      <c r="I201" s="23"/>
      <c r="J201" s="80">
        <v>1</v>
      </c>
      <c r="K201">
        <f t="shared" si="27"/>
        <v>0</v>
      </c>
      <c r="L201" s="80"/>
      <c r="M201" s="80"/>
      <c r="N201" s="80"/>
      <c r="O201" s="80"/>
      <c r="P201" s="80"/>
      <c r="Q201" s="80"/>
      <c r="R201" s="80"/>
      <c r="S201" s="8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</row>
    <row r="202" spans="1:53" ht="12.75" customHeight="1" thickBot="1">
      <c r="A202" s="23">
        <v>42</v>
      </c>
      <c r="B202" s="36">
        <v>0</v>
      </c>
      <c r="C202" s="34">
        <v>0</v>
      </c>
      <c r="D202" s="34">
        <v>0</v>
      </c>
      <c r="E202" s="34">
        <v>0</v>
      </c>
      <c r="F202" s="34">
        <v>2</v>
      </c>
      <c r="G202" s="34">
        <v>0</v>
      </c>
      <c r="H202" s="71">
        <f t="shared" si="26"/>
        <v>2</v>
      </c>
      <c r="I202" s="23"/>
      <c r="J202" s="80">
        <v>2</v>
      </c>
      <c r="K202">
        <f t="shared" si="27"/>
        <v>0</v>
      </c>
      <c r="L202" s="80"/>
      <c r="M202" s="80"/>
      <c r="N202" s="80"/>
      <c r="O202" s="80"/>
      <c r="P202" s="80"/>
      <c r="Q202" s="80"/>
      <c r="R202" s="80"/>
      <c r="S202" s="8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</row>
    <row r="203" spans="1:53" ht="12.75" customHeight="1" thickBot="1">
      <c r="A203" s="23">
        <v>43</v>
      </c>
      <c r="B203" s="36">
        <v>0</v>
      </c>
      <c r="C203" s="34">
        <v>0</v>
      </c>
      <c r="D203" s="34">
        <v>0</v>
      </c>
      <c r="E203" s="34">
        <v>0</v>
      </c>
      <c r="F203" s="34">
        <v>2</v>
      </c>
      <c r="G203" s="34">
        <v>0</v>
      </c>
      <c r="H203" s="71">
        <f t="shared" si="26"/>
        <v>2</v>
      </c>
      <c r="I203" s="23"/>
      <c r="J203" s="80">
        <v>2</v>
      </c>
      <c r="K203">
        <f t="shared" si="27"/>
        <v>0</v>
      </c>
      <c r="L203" s="80"/>
      <c r="M203" s="80"/>
      <c r="N203" s="80"/>
      <c r="O203" s="80"/>
      <c r="P203" s="80"/>
      <c r="Q203" s="80"/>
      <c r="R203" s="80"/>
      <c r="S203" s="8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</row>
    <row r="204" spans="1:53" ht="12.75" customHeight="1" thickBot="1">
      <c r="A204" s="23">
        <v>44</v>
      </c>
      <c r="B204" s="36">
        <v>0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71">
        <f t="shared" si="26"/>
        <v>0</v>
      </c>
      <c r="I204" s="23"/>
      <c r="J204" s="80">
        <v>0</v>
      </c>
      <c r="K204">
        <f t="shared" si="27"/>
        <v>0</v>
      </c>
      <c r="L204" s="80"/>
      <c r="M204" s="80"/>
      <c r="N204" s="80"/>
      <c r="O204" s="80"/>
      <c r="P204" s="80"/>
      <c r="Q204" s="80"/>
      <c r="R204" s="80"/>
      <c r="S204" s="8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</row>
    <row r="205" spans="1:53" ht="12.75" customHeight="1" thickBot="1">
      <c r="A205" s="23">
        <v>45</v>
      </c>
      <c r="B205" s="36">
        <v>0</v>
      </c>
      <c r="C205" s="34">
        <v>1</v>
      </c>
      <c r="D205" s="34">
        <v>0</v>
      </c>
      <c r="E205" s="34">
        <v>0</v>
      </c>
      <c r="F205" s="34">
        <v>1</v>
      </c>
      <c r="G205" s="34">
        <v>0</v>
      </c>
      <c r="H205" s="71">
        <f t="shared" si="26"/>
        <v>2</v>
      </c>
      <c r="I205" s="23"/>
      <c r="J205" s="80">
        <v>2</v>
      </c>
      <c r="K205">
        <f t="shared" si="27"/>
        <v>0</v>
      </c>
      <c r="L205" s="80"/>
      <c r="M205" s="80"/>
      <c r="N205" s="80"/>
      <c r="O205" s="80"/>
      <c r="P205" s="80"/>
      <c r="Q205" s="80"/>
      <c r="R205" s="80"/>
      <c r="S205" s="8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</row>
    <row r="206" spans="1:53" ht="12.75" customHeight="1" thickBot="1">
      <c r="A206" s="23">
        <v>46</v>
      </c>
      <c r="B206" s="36">
        <v>0</v>
      </c>
      <c r="C206" s="34">
        <v>1</v>
      </c>
      <c r="D206" s="34">
        <v>0</v>
      </c>
      <c r="E206" s="34">
        <v>0</v>
      </c>
      <c r="F206" s="34">
        <v>0</v>
      </c>
      <c r="G206" s="34">
        <v>0</v>
      </c>
      <c r="H206" s="71">
        <f t="shared" si="26"/>
        <v>1</v>
      </c>
      <c r="I206" s="23"/>
      <c r="J206" s="80">
        <v>1</v>
      </c>
      <c r="K206">
        <f t="shared" si="27"/>
        <v>0</v>
      </c>
      <c r="L206" s="80"/>
      <c r="M206" s="80"/>
      <c r="N206" s="80"/>
      <c r="O206" s="80"/>
      <c r="P206" s="80"/>
      <c r="Q206" s="80"/>
      <c r="R206" s="80"/>
      <c r="S206" s="8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</row>
    <row r="207" spans="1:53" ht="12.75" customHeight="1" thickBot="1">
      <c r="A207" s="23">
        <v>47</v>
      </c>
      <c r="B207" s="36">
        <v>1</v>
      </c>
      <c r="C207" s="34">
        <v>1</v>
      </c>
      <c r="D207" s="34">
        <v>0</v>
      </c>
      <c r="E207" s="34">
        <v>0</v>
      </c>
      <c r="F207" s="34">
        <v>0</v>
      </c>
      <c r="G207" s="34">
        <v>0</v>
      </c>
      <c r="H207" s="71">
        <f t="shared" si="26"/>
        <v>2</v>
      </c>
      <c r="I207" s="23"/>
      <c r="J207" s="80">
        <v>2</v>
      </c>
      <c r="K207">
        <f t="shared" si="27"/>
        <v>0</v>
      </c>
      <c r="L207" s="80"/>
      <c r="M207" s="80"/>
      <c r="N207" s="80"/>
      <c r="O207" s="80"/>
      <c r="P207" s="80"/>
      <c r="Q207" s="80"/>
      <c r="R207" s="80"/>
      <c r="S207" s="8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</row>
    <row r="208" spans="1:53" ht="12.75" customHeight="1" thickBot="1">
      <c r="A208" s="23">
        <v>48</v>
      </c>
      <c r="B208" s="36">
        <v>1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71">
        <f t="shared" si="26"/>
        <v>1</v>
      </c>
      <c r="I208" s="23"/>
      <c r="J208" s="80">
        <v>1</v>
      </c>
      <c r="K208">
        <f t="shared" si="27"/>
        <v>0</v>
      </c>
      <c r="L208" s="80"/>
      <c r="M208" s="80"/>
      <c r="N208" s="80"/>
      <c r="O208" s="80"/>
      <c r="P208" s="80"/>
      <c r="Q208" s="80"/>
      <c r="R208" s="80"/>
      <c r="S208" s="8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</row>
    <row r="209" spans="1:53" ht="12.75" customHeight="1" thickBot="1">
      <c r="A209" s="23">
        <v>49</v>
      </c>
      <c r="B209" s="36">
        <v>0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71">
        <f t="shared" si="26"/>
        <v>0</v>
      </c>
      <c r="I209" s="23"/>
      <c r="J209" s="80">
        <v>0</v>
      </c>
      <c r="K209">
        <f t="shared" si="27"/>
        <v>0</v>
      </c>
      <c r="L209" s="80"/>
      <c r="M209" s="80"/>
      <c r="N209" s="80"/>
      <c r="O209" s="80"/>
      <c r="P209" s="80"/>
      <c r="Q209" s="80"/>
      <c r="R209" s="80"/>
      <c r="S209" s="8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</row>
    <row r="210" spans="1:53" ht="12.75" customHeight="1" thickBot="1">
      <c r="A210" s="23">
        <v>50</v>
      </c>
      <c r="B210" s="36">
        <v>0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71">
        <f>SUM(B210:G210)</f>
        <v>0</v>
      </c>
      <c r="I210" s="23"/>
      <c r="J210" s="80">
        <v>0</v>
      </c>
      <c r="K210">
        <f t="shared" si="27"/>
        <v>0</v>
      </c>
      <c r="L210" s="80"/>
      <c r="M210" s="80"/>
      <c r="N210" s="80"/>
      <c r="O210" s="80"/>
      <c r="P210" s="80"/>
      <c r="Q210" s="80"/>
      <c r="R210" s="80"/>
      <c r="S210" s="8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</row>
    <row r="211" spans="1:53" ht="12.75" customHeight="1" thickBot="1">
      <c r="A211" s="23">
        <v>51</v>
      </c>
      <c r="B211" s="36">
        <v>0</v>
      </c>
      <c r="C211" s="34">
        <v>0</v>
      </c>
      <c r="D211" s="34">
        <v>0</v>
      </c>
      <c r="E211" s="34">
        <v>0</v>
      </c>
      <c r="F211" s="34">
        <v>1</v>
      </c>
      <c r="G211" s="34">
        <v>0</v>
      </c>
      <c r="H211" s="71">
        <f>SUM(B211:G211)</f>
        <v>1</v>
      </c>
      <c r="I211" s="23"/>
      <c r="J211" s="80">
        <v>1</v>
      </c>
      <c r="K211">
        <f t="shared" si="27"/>
        <v>0</v>
      </c>
      <c r="L211" s="80"/>
      <c r="M211" s="80"/>
      <c r="N211" s="80"/>
      <c r="O211" s="80"/>
      <c r="P211" s="80"/>
      <c r="Q211" s="80"/>
      <c r="R211" s="80"/>
      <c r="S211" s="80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</row>
    <row r="212" spans="1:53" ht="12.75" customHeight="1" thickBot="1">
      <c r="A212" s="33">
        <v>52</v>
      </c>
      <c r="B212" s="38">
        <v>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71">
        <f>SUM(B212:G212)</f>
        <v>0</v>
      </c>
      <c r="I212" s="42"/>
      <c r="J212" s="80">
        <v>0</v>
      </c>
      <c r="K212">
        <f t="shared" si="27"/>
        <v>0</v>
      </c>
      <c r="L212" s="80"/>
      <c r="M212" s="80"/>
      <c r="N212" s="80"/>
      <c r="O212" s="80"/>
      <c r="P212" s="80"/>
      <c r="Q212" s="80"/>
      <c r="R212" s="80"/>
      <c r="S212" s="80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</row>
    <row r="213" spans="1:53" ht="12.75" customHeight="1" thickBot="1">
      <c r="A213" s="6" t="s">
        <v>2</v>
      </c>
      <c r="B213" s="43">
        <f>SUM(B161:B212)</f>
        <v>4</v>
      </c>
      <c r="C213" s="43">
        <f aca="true" t="shared" si="28" ref="C213:I213">SUM(C161:C212)</f>
        <v>17</v>
      </c>
      <c r="D213" s="43">
        <f t="shared" si="28"/>
        <v>5</v>
      </c>
      <c r="E213" s="43">
        <f t="shared" si="28"/>
        <v>3</v>
      </c>
      <c r="F213" s="43">
        <f t="shared" si="28"/>
        <v>45</v>
      </c>
      <c r="G213" s="43">
        <f t="shared" si="28"/>
        <v>0</v>
      </c>
      <c r="H213" s="43">
        <f t="shared" si="28"/>
        <v>74</v>
      </c>
      <c r="I213" s="43">
        <f t="shared" si="28"/>
        <v>0</v>
      </c>
      <c r="J213" s="96">
        <f>SUM(J161:J212)</f>
        <v>74</v>
      </c>
      <c r="K213" s="80"/>
      <c r="L213" s="80"/>
      <c r="M213" s="80"/>
      <c r="N213" s="80"/>
      <c r="O213" s="80"/>
      <c r="P213" s="80"/>
      <c r="Q213" s="80"/>
      <c r="R213" s="80"/>
      <c r="S213" s="80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</row>
    <row r="214" spans="1:53" ht="12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</row>
    <row r="215" spans="1:53" ht="12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</row>
    <row r="216" spans="1:53" ht="12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1:20" s="13" customFormat="1" ht="12.75" customHeight="1">
      <c r="A217" s="12" t="s">
        <v>43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s="13" customFormat="1" ht="12.75" customHeight="1" thickBot="1">
      <c r="A218" s="119" t="s">
        <v>4</v>
      </c>
      <c r="B218" s="119"/>
      <c r="C218" s="119"/>
      <c r="D218" s="119"/>
      <c r="E218" s="119"/>
      <c r="F218" s="119"/>
      <c r="G218" s="119"/>
      <c r="H218" s="119"/>
      <c r="I218" s="119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53" ht="12.75" customHeight="1" thickBot="1">
      <c r="A219" s="5"/>
      <c r="B219" s="115" t="s">
        <v>13</v>
      </c>
      <c r="C219" s="116"/>
      <c r="D219" s="116"/>
      <c r="E219" s="116"/>
      <c r="F219" s="116"/>
      <c r="G219" s="116"/>
      <c r="H219" s="117"/>
      <c r="I219" s="14" t="s">
        <v>44</v>
      </c>
      <c r="J219" s="3"/>
      <c r="K219" s="3"/>
      <c r="L219" s="3"/>
      <c r="M219" s="3"/>
      <c r="N219" s="8"/>
      <c r="O219" s="3"/>
      <c r="P219" s="9"/>
      <c r="Q219" s="9"/>
      <c r="R219" s="3"/>
      <c r="S219" s="3"/>
      <c r="T219" s="2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</row>
    <row r="220" spans="1:53" ht="12.75" customHeight="1" thickBot="1">
      <c r="A220" s="6" t="s">
        <v>36</v>
      </c>
      <c r="B220" s="24" t="s">
        <v>6</v>
      </c>
      <c r="C220" s="25" t="s">
        <v>7</v>
      </c>
      <c r="D220" s="25" t="s">
        <v>8</v>
      </c>
      <c r="E220" s="25" t="s">
        <v>9</v>
      </c>
      <c r="F220" s="25" t="s">
        <v>10</v>
      </c>
      <c r="G220" s="25" t="s">
        <v>11</v>
      </c>
      <c r="H220" s="28" t="s">
        <v>12</v>
      </c>
      <c r="I220" s="10" t="s">
        <v>45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</row>
    <row r="221" spans="1:53" ht="12.75" customHeight="1">
      <c r="A221" s="21" t="s">
        <v>32</v>
      </c>
      <c r="B221" s="74">
        <f>SUM(B161:B173)</f>
        <v>1</v>
      </c>
      <c r="C221" s="74">
        <f aca="true" t="shared" si="29" ref="C221:I221">SUM(C161:C173)</f>
        <v>6</v>
      </c>
      <c r="D221" s="74">
        <f t="shared" si="29"/>
        <v>2</v>
      </c>
      <c r="E221" s="74">
        <f t="shared" si="29"/>
        <v>2</v>
      </c>
      <c r="F221" s="74">
        <f t="shared" si="29"/>
        <v>6</v>
      </c>
      <c r="G221" s="74">
        <f t="shared" si="29"/>
        <v>0</v>
      </c>
      <c r="H221" s="74">
        <f t="shared" si="29"/>
        <v>17</v>
      </c>
      <c r="I221" s="74">
        <f t="shared" si="29"/>
        <v>0</v>
      </c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</row>
    <row r="222" spans="1:53" ht="12.75" customHeight="1">
      <c r="A222" s="22" t="s">
        <v>33</v>
      </c>
      <c r="B222" s="76">
        <f>SUM(B174:B186)</f>
        <v>1</v>
      </c>
      <c r="C222" s="76">
        <f aca="true" t="shared" si="30" ref="C222:I222">SUM(C174:C186)</f>
        <v>5</v>
      </c>
      <c r="D222" s="76">
        <f t="shared" si="30"/>
        <v>0</v>
      </c>
      <c r="E222" s="76">
        <f t="shared" si="30"/>
        <v>1</v>
      </c>
      <c r="F222" s="76">
        <f t="shared" si="30"/>
        <v>2</v>
      </c>
      <c r="G222" s="76">
        <f t="shared" si="30"/>
        <v>0</v>
      </c>
      <c r="H222" s="76">
        <f t="shared" si="30"/>
        <v>9</v>
      </c>
      <c r="I222" s="76">
        <f t="shared" si="30"/>
        <v>0</v>
      </c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</row>
    <row r="223" spans="1:53" ht="12.75" customHeight="1">
      <c r="A223" s="22" t="s">
        <v>34</v>
      </c>
      <c r="B223" s="76">
        <f>SUM(B187:B199)</f>
        <v>0</v>
      </c>
      <c r="C223" s="76">
        <f aca="true" t="shared" si="31" ref="C223:I223">SUM(C187:C199)</f>
        <v>3</v>
      </c>
      <c r="D223" s="76">
        <f t="shared" si="31"/>
        <v>3</v>
      </c>
      <c r="E223" s="76">
        <f t="shared" si="31"/>
        <v>0</v>
      </c>
      <c r="F223" s="76">
        <f t="shared" si="31"/>
        <v>30</v>
      </c>
      <c r="G223" s="76">
        <f t="shared" si="31"/>
        <v>0</v>
      </c>
      <c r="H223" s="76">
        <f t="shared" si="31"/>
        <v>36</v>
      </c>
      <c r="I223" s="76">
        <f t="shared" si="31"/>
        <v>0</v>
      </c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</row>
    <row r="224" spans="1:53" ht="12.75" customHeight="1" thickBot="1">
      <c r="A224" s="6" t="s">
        <v>35</v>
      </c>
      <c r="B224" s="78">
        <f>SUM(B200:B212)</f>
        <v>2</v>
      </c>
      <c r="C224" s="78">
        <f aca="true" t="shared" si="32" ref="C224:I224">SUM(C200:C212)</f>
        <v>3</v>
      </c>
      <c r="D224" s="78">
        <f t="shared" si="32"/>
        <v>0</v>
      </c>
      <c r="E224" s="78">
        <f t="shared" si="32"/>
        <v>0</v>
      </c>
      <c r="F224" s="78">
        <f t="shared" si="32"/>
        <v>7</v>
      </c>
      <c r="G224" s="78">
        <f t="shared" si="32"/>
        <v>0</v>
      </c>
      <c r="H224" s="78">
        <f t="shared" si="32"/>
        <v>12</v>
      </c>
      <c r="I224" s="78">
        <f t="shared" si="32"/>
        <v>0</v>
      </c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</row>
    <row r="225" spans="1:53" ht="12.75" customHeight="1" thickBot="1">
      <c r="A225" s="7" t="s">
        <v>2</v>
      </c>
      <c r="B225" s="79">
        <f>SUM(B221:B224)</f>
        <v>4</v>
      </c>
      <c r="C225" s="79">
        <f aca="true" t="shared" si="33" ref="C225:I225">SUM(C221:C224)</f>
        <v>17</v>
      </c>
      <c r="D225" s="79">
        <f t="shared" si="33"/>
        <v>5</v>
      </c>
      <c r="E225" s="79">
        <f t="shared" si="33"/>
        <v>3</v>
      </c>
      <c r="F225" s="79">
        <f t="shared" si="33"/>
        <v>45</v>
      </c>
      <c r="G225" s="79">
        <f t="shared" si="33"/>
        <v>0</v>
      </c>
      <c r="H225" s="79">
        <f t="shared" si="33"/>
        <v>74</v>
      </c>
      <c r="I225" s="79">
        <f t="shared" si="33"/>
        <v>0</v>
      </c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</row>
    <row r="232" s="4" customFormat="1" ht="12.75"/>
    <row r="233" s="3" customFormat="1" ht="12.75"/>
    <row r="234" s="4" customFormat="1" ht="12.75">
      <c r="F234" s="3"/>
    </row>
    <row r="235" s="3" customFormat="1" ht="12.75"/>
    <row r="236" spans="2:27" s="3" customFormat="1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53" s="4" customFormat="1" ht="12.75">
      <c r="A237" s="17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</row>
    <row r="238" spans="1:53" s="4" customFormat="1" ht="12.75">
      <c r="A238" s="11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</row>
    <row r="239" spans="1:53" s="4" customFormat="1" ht="12.75">
      <c r="A239" s="11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</row>
    <row r="240" spans="1:53" s="4" customFormat="1" ht="12.75">
      <c r="A240" s="11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</row>
    <row r="241" spans="1:53" s="4" customFormat="1" ht="12.75">
      <c r="A241" s="11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</row>
    <row r="242" spans="1:53" s="4" customFormat="1" ht="12.75">
      <c r="A242" s="11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</row>
    <row r="243" spans="1:53" s="4" customFormat="1" ht="12.75">
      <c r="A243" s="11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1:53" s="4" customFormat="1" ht="12.75">
      <c r="A244" s="11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</row>
    <row r="245" spans="1:53" s="4" customFormat="1" ht="12.75">
      <c r="A245" s="11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</row>
    <row r="246" spans="1:53" s="4" customFormat="1" ht="12.75">
      <c r="A246" s="11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</row>
    <row r="247" spans="1:53" s="4" customFormat="1" ht="12.75">
      <c r="A247" s="11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</row>
    <row r="248" spans="1:53" s="4" customFormat="1" ht="12.75">
      <c r="A248" s="11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</row>
    <row r="249" spans="1:53" s="4" customFormat="1" ht="12.75">
      <c r="A249" s="11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</row>
    <row r="250" spans="1:53" s="4" customFormat="1" ht="12.75">
      <c r="A250" s="11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</row>
    <row r="251" spans="1:53" s="4" customFormat="1" ht="12.75">
      <c r="A251" s="11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</row>
    <row r="252" spans="1:53" s="4" customFormat="1" ht="12.75">
      <c r="A252" s="11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</row>
    <row r="253" spans="1:53" s="4" customFormat="1" ht="12.75">
      <c r="A253" s="11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</row>
    <row r="254" spans="1:53" s="4" customFormat="1" ht="12.75">
      <c r="A254" s="11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</row>
    <row r="255" spans="1:53" s="4" customFormat="1" ht="12.75">
      <c r="A255" s="11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</row>
    <row r="256" spans="1:53" s="4" customFormat="1" ht="12.75">
      <c r="A256" s="11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</row>
    <row r="257" spans="1:53" s="4" customFormat="1" ht="12.75">
      <c r="A257" s="11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</row>
    <row r="258" s="4" customFormat="1" ht="12.75"/>
    <row r="259" s="4" customFormat="1" ht="12.75"/>
    <row r="260" spans="1:18" s="4" customFormat="1" ht="12.75">
      <c r="A260" s="1"/>
      <c r="B260" s="15"/>
      <c r="R260" s="15"/>
    </row>
    <row r="261" s="4" customFormat="1" ht="12.75"/>
    <row r="262" s="3" customFormat="1" ht="12.75">
      <c r="R262" s="16"/>
    </row>
    <row r="263" s="4" customFormat="1" ht="12.75"/>
    <row r="264" s="4" customFormat="1" ht="12.75"/>
  </sheetData>
  <mergeCells count="18">
    <mergeCell ref="A142:V142"/>
    <mergeCell ref="A218:I218"/>
    <mergeCell ref="B44:BA44"/>
    <mergeCell ref="B10:BA10"/>
    <mergeCell ref="N82:O82"/>
    <mergeCell ref="I82:M82"/>
    <mergeCell ref="B82:H82"/>
    <mergeCell ref="A81:V81"/>
    <mergeCell ref="T82:V82"/>
    <mergeCell ref="P82:S82"/>
    <mergeCell ref="T143:V143"/>
    <mergeCell ref="B159:H159"/>
    <mergeCell ref="B219:H219"/>
    <mergeCell ref="B143:H143"/>
    <mergeCell ref="I143:M143"/>
    <mergeCell ref="N143:O143"/>
    <mergeCell ref="P143:S143"/>
    <mergeCell ref="V153:Z153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2003-09-24T17:46:57Z</cp:lastPrinted>
  <dcterms:created xsi:type="dcterms:W3CDTF">2002-04-30T13:40:24Z</dcterms:created>
  <dcterms:modified xsi:type="dcterms:W3CDTF">2007-06-06T17:45:58Z</dcterms:modified>
  <cp:category/>
  <cp:version/>
  <cp:contentType/>
  <cp:contentStatus/>
</cp:coreProperties>
</file>