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1" sheetId="1" r:id="rId1"/>
    <sheet name="SP" sheetId="2" r:id="rId2"/>
    <sheet name="UVIS1" sheetId="3" r:id="rId3"/>
    <sheet name="UVIS2" sheetId="4" r:id="rId4"/>
    <sheet name="UVIS3" sheetId="5" r:id="rId5"/>
    <sheet name="UVIS4" sheetId="6" r:id="rId6"/>
    <sheet name="SPsang" sheetId="7" r:id="rId7"/>
    <sheet name="Fet" sheetId="8" r:id="rId8"/>
    <sheet name="Plano" sheetId="9" r:id="rId9"/>
    <sheet name="Fetsan" sheetId="10" r:id="rId10"/>
    <sheet name="FET%" sheetId="11" r:id="rId11"/>
    <sheet name="Plano%" sheetId="12" r:id="rId12"/>
  </sheets>
  <definedNames/>
  <calcPr fullCalcOnLoad="1"/>
</workbook>
</file>

<file path=xl/sharedStrings.xml><?xml version="1.0" encoding="utf-8"?>
<sst xmlns="http://schemas.openxmlformats.org/spreadsheetml/2006/main" count="222" uniqueCount="100">
  <si>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</si>
  <si>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</si>
  <si>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</si>
  <si>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</si>
  <si>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</si>
  <si>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</si>
  <si>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</si>
  <si>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</si>
  <si>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</si>
  <si>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</si>
  <si>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</si>
  <si>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</si>
  <si>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</si>
  <si>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</si>
  <si>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</si>
  <si>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</si>
  <si>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</si>
  <si>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</si>
  <si>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</si>
  <si>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</si>
  <si>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</si>
  <si>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</si>
  <si>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</si>
  <si>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</si>
  <si>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</si>
  <si>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</si>
  <si>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</si>
  <si>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</si>
  <si>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</si>
  <si>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</si>
  <si>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</si>
  <si>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</si>
  <si>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</si>
  <si>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</si>
  <si>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</si>
  <si>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</si>
  <si>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</si>
  <si>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</si>
  <si>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</si>
  <si>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</si>
  <si>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</si>
  <si>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</si>
  <si>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</si>
  <si>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</si>
  <si>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</si>
  <si>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</si>
  <si>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</si>
  <si>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</si>
  <si>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</si>
  <si>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</si>
  <si>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</si>
  <si>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</si>
  <si>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</si>
  <si>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</si>
  <si>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</si>
  <si>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</si>
  <si>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</si>
  <si>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</si>
  <si>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</si>
  <si>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</si>
  <si>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</si>
  <si>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</si>
  <si>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</si>
  <si>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</t>
  </si>
  <si>
    <t>DISTRITOS</t>
  </si>
  <si>
    <t>Cachoeirinha</t>
  </si>
  <si>
    <t>Itaquera</t>
  </si>
  <si>
    <t>Jabaquara</t>
  </si>
  <si>
    <t>Lapa</t>
  </si>
  <si>
    <t>Mooca</t>
  </si>
  <si>
    <t>Parelheiros</t>
  </si>
  <si>
    <t>Perus</t>
  </si>
  <si>
    <t>Pirituba</t>
  </si>
  <si>
    <t>Santana</t>
  </si>
  <si>
    <t>1º Trim</t>
  </si>
  <si>
    <t>2º Trim</t>
  </si>
  <si>
    <t>3º Trim</t>
  </si>
  <si>
    <t>4º Trim</t>
  </si>
  <si>
    <t>Brasilândia</t>
  </si>
  <si>
    <t>Butantâ</t>
  </si>
  <si>
    <t>C Ademar</t>
  </si>
  <si>
    <t>C Limpo</t>
  </si>
  <si>
    <t>C Tiradentes</t>
  </si>
  <si>
    <t>E Matarazzo</t>
  </si>
  <si>
    <t>Guaianasees</t>
  </si>
  <si>
    <t>Ipiranga-Sacoma</t>
  </si>
  <si>
    <t>Itaim-Curuça</t>
  </si>
  <si>
    <t>Jd Angela</t>
  </si>
  <si>
    <t>Penha-Matilde</t>
  </si>
  <si>
    <t>S Amaro</t>
  </si>
  <si>
    <t>S Mateus</t>
  </si>
  <si>
    <t>S Miguel</t>
  </si>
  <si>
    <t>Se-S Cecilia</t>
  </si>
  <si>
    <t>Socorro-Grajau</t>
  </si>
  <si>
    <t>Tremembe-Jaçana</t>
  </si>
  <si>
    <t>V Maria</t>
  </si>
  <si>
    <t>V Mariana</t>
  </si>
  <si>
    <t>V Prudente-Sapopemba</t>
  </si>
  <si>
    <t xml:space="preserve">Município de São Paulo - DIR 1 Capital </t>
  </si>
  <si>
    <t>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</si>
</sst>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4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de casos por SE,
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1'!$A$40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1'!$B$40:$BA$40</c:f>
              <c:numCache>
                <c:ptCount val="52"/>
                <c:pt idx="0">
                  <c:v>1212</c:v>
                </c:pt>
                <c:pt idx="1">
                  <c:v>1537</c:v>
                </c:pt>
                <c:pt idx="2">
                  <c:v>1739</c:v>
                </c:pt>
                <c:pt idx="3">
                  <c:v>1629</c:v>
                </c:pt>
                <c:pt idx="4">
                  <c:v>1692</c:v>
                </c:pt>
                <c:pt idx="5">
                  <c:v>2011</c:v>
                </c:pt>
                <c:pt idx="6">
                  <c:v>2118</c:v>
                </c:pt>
                <c:pt idx="7">
                  <c:v>2026</c:v>
                </c:pt>
                <c:pt idx="8">
                  <c:v>1874</c:v>
                </c:pt>
                <c:pt idx="9">
                  <c:v>1987</c:v>
                </c:pt>
                <c:pt idx="10">
                  <c:v>2081</c:v>
                </c:pt>
                <c:pt idx="11">
                  <c:v>2122</c:v>
                </c:pt>
                <c:pt idx="12">
                  <c:v>1882</c:v>
                </c:pt>
                <c:pt idx="13">
                  <c:v>2001</c:v>
                </c:pt>
                <c:pt idx="14">
                  <c:v>1883</c:v>
                </c:pt>
                <c:pt idx="15">
                  <c:v>1789</c:v>
                </c:pt>
                <c:pt idx="16">
                  <c:v>2230</c:v>
                </c:pt>
                <c:pt idx="17">
                  <c:v>1977</c:v>
                </c:pt>
                <c:pt idx="18">
                  <c:v>2189</c:v>
                </c:pt>
                <c:pt idx="19">
                  <c:v>2190</c:v>
                </c:pt>
                <c:pt idx="20">
                  <c:v>2217</c:v>
                </c:pt>
                <c:pt idx="21">
                  <c:v>2240</c:v>
                </c:pt>
                <c:pt idx="22">
                  <c:v>2207</c:v>
                </c:pt>
                <c:pt idx="23">
                  <c:v>2176</c:v>
                </c:pt>
                <c:pt idx="24">
                  <c:v>2104</c:v>
                </c:pt>
                <c:pt idx="25">
                  <c:v>1990</c:v>
                </c:pt>
                <c:pt idx="26">
                  <c:v>2034</c:v>
                </c:pt>
                <c:pt idx="27">
                  <c:v>2024</c:v>
                </c:pt>
                <c:pt idx="28">
                  <c:v>2177</c:v>
                </c:pt>
                <c:pt idx="29">
                  <c:v>2852</c:v>
                </c:pt>
                <c:pt idx="30">
                  <c:v>2336</c:v>
                </c:pt>
                <c:pt idx="31">
                  <c:v>2740</c:v>
                </c:pt>
                <c:pt idx="32">
                  <c:v>2817</c:v>
                </c:pt>
                <c:pt idx="33">
                  <c:v>2201</c:v>
                </c:pt>
                <c:pt idx="34">
                  <c:v>1962</c:v>
                </c:pt>
                <c:pt idx="35">
                  <c:v>1489</c:v>
                </c:pt>
                <c:pt idx="36">
                  <c:v>1970</c:v>
                </c:pt>
                <c:pt idx="37">
                  <c:v>1758</c:v>
                </c:pt>
                <c:pt idx="38">
                  <c:v>1517</c:v>
                </c:pt>
                <c:pt idx="39">
                  <c:v>1478</c:v>
                </c:pt>
                <c:pt idx="40">
                  <c:v>1302</c:v>
                </c:pt>
                <c:pt idx="41">
                  <c:v>1030</c:v>
                </c:pt>
                <c:pt idx="42">
                  <c:v>1158</c:v>
                </c:pt>
                <c:pt idx="43">
                  <c:v>1045</c:v>
                </c:pt>
                <c:pt idx="44">
                  <c:v>939</c:v>
                </c:pt>
                <c:pt idx="45">
                  <c:v>947</c:v>
                </c:pt>
                <c:pt idx="46">
                  <c:v>1064</c:v>
                </c:pt>
                <c:pt idx="47">
                  <c:v>1057</c:v>
                </c:pt>
                <c:pt idx="48">
                  <c:v>935</c:v>
                </c:pt>
                <c:pt idx="49">
                  <c:v>855</c:v>
                </c:pt>
                <c:pt idx="50">
                  <c:v>890</c:v>
                </c:pt>
                <c:pt idx="51">
                  <c:v>1034</c:v>
                </c:pt>
              </c:numCache>
            </c:numRef>
          </c:val>
          <c:smooth val="0"/>
        </c:ser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diarrèia notificados por 
 faixa etária e trimestre, DIR 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1'!$K$173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1'!$L$173:$Q$173</c:f>
              <c:numCache>
                <c:ptCount val="6"/>
                <c:pt idx="0">
                  <c:v>10.26348808030113</c:v>
                </c:pt>
                <c:pt idx="1">
                  <c:v>30.029276453366794</c:v>
                </c:pt>
                <c:pt idx="2">
                  <c:v>12.651610204935174</c:v>
                </c:pt>
                <c:pt idx="3">
                  <c:v>6.177331660393141</c:v>
                </c:pt>
                <c:pt idx="4">
                  <c:v>40.3094939355918</c:v>
                </c:pt>
                <c:pt idx="5">
                  <c:v>0.5687996654119615</c:v>
                </c:pt>
              </c:numCache>
            </c:numRef>
          </c:val>
        </c:ser>
        <c:ser>
          <c:idx val="1"/>
          <c:order val="1"/>
          <c:tx>
            <c:strRef>
              <c:f>'DIR 1'!$K$174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1'!$L$174:$Q$174</c:f>
              <c:numCache>
                <c:ptCount val="6"/>
                <c:pt idx="0">
                  <c:v>11.550766741440812</c:v>
                </c:pt>
                <c:pt idx="1">
                  <c:v>36.204170190857944</c:v>
                </c:pt>
                <c:pt idx="2">
                  <c:v>13.35637847975582</c:v>
                </c:pt>
                <c:pt idx="3">
                  <c:v>5.258706284705623</c:v>
                </c:pt>
                <c:pt idx="4">
                  <c:v>33.52701062773507</c:v>
                </c:pt>
                <c:pt idx="5">
                  <c:v>0.10296767550472548</c:v>
                </c:pt>
              </c:numCache>
            </c:numRef>
          </c:val>
        </c:ser>
        <c:ser>
          <c:idx val="2"/>
          <c:order val="2"/>
          <c:tx>
            <c:strRef>
              <c:f>'DIR 1'!$K$175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1'!$L$175:$Q$175</c:f>
              <c:numCache>
                <c:ptCount val="6"/>
                <c:pt idx="0">
                  <c:v>7.852351400796355</c:v>
                </c:pt>
                <c:pt idx="1">
                  <c:v>27.82580622018151</c:v>
                </c:pt>
                <c:pt idx="2">
                  <c:v>12.652007030885676</c:v>
                </c:pt>
                <c:pt idx="3">
                  <c:v>5.947555332352835</c:v>
                </c:pt>
                <c:pt idx="4">
                  <c:v>45.07299924669082</c:v>
                </c:pt>
                <c:pt idx="5">
                  <c:v>0.6492807690928005</c:v>
                </c:pt>
              </c:numCache>
            </c:numRef>
          </c:val>
        </c:ser>
        <c:ser>
          <c:idx val="3"/>
          <c:order val="3"/>
          <c:tx>
            <c:strRef>
              <c:f>'DIR 1'!$K$176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1'!$L$176:$Q$176</c:f>
              <c:numCache>
                <c:ptCount val="6"/>
                <c:pt idx="0">
                  <c:v>7.965632736274938</c:v>
                </c:pt>
                <c:pt idx="1">
                  <c:v>26.75112858599097</c:v>
                </c:pt>
                <c:pt idx="2">
                  <c:v>13.390126692878987</c:v>
                </c:pt>
                <c:pt idx="3">
                  <c:v>5.839522353283821</c:v>
                </c:pt>
                <c:pt idx="4">
                  <c:v>45.60943643512451</c:v>
                </c:pt>
                <c:pt idx="5">
                  <c:v>0.4441531964467745</c:v>
                </c:pt>
              </c:numCache>
            </c:numRef>
          </c:val>
        </c:ser>
        <c:ser>
          <c:idx val="4"/>
          <c:order val="4"/>
          <c:tx>
            <c:strRef>
              <c:f>'DIR 1'!$K$177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1'!$L$172:$Q$172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1'!$L$177:$Q$177</c:f>
              <c:numCache>
                <c:ptCount val="6"/>
                <c:pt idx="0">
                  <c:v>9.575684362663676</c:v>
                </c:pt>
                <c:pt idx="1">
                  <c:v>30.69223633971137</c:v>
                </c:pt>
                <c:pt idx="2">
                  <c:v>12.967836572685895</c:v>
                </c:pt>
                <c:pt idx="3">
                  <c:v>5.788769765084021</c:v>
                </c:pt>
                <c:pt idx="4">
                  <c:v>40.53756714196346</c:v>
                </c:pt>
                <c:pt idx="5">
                  <c:v>0.43790581789158056</c:v>
                </c:pt>
              </c:numCache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1'!$K$181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1'!$L$181:$O$181</c:f>
              <c:numCache>
                <c:ptCount val="4"/>
                <c:pt idx="0">
                  <c:v>45.591802593057295</c:v>
                </c:pt>
                <c:pt idx="1">
                  <c:v>19.109159347553327</c:v>
                </c:pt>
                <c:pt idx="2">
                  <c:v>30.535340861564197</c:v>
                </c:pt>
                <c:pt idx="3">
                  <c:v>4.763697197825178</c:v>
                </c:pt>
              </c:numCache>
            </c:numRef>
          </c:val>
        </c:ser>
        <c:ser>
          <c:idx val="1"/>
          <c:order val="1"/>
          <c:tx>
            <c:strRef>
              <c:f>'DIR 1'!$K$182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1'!$L$182:$O$182</c:f>
              <c:numCache>
                <c:ptCount val="4"/>
                <c:pt idx="0">
                  <c:v>48.52351708160188</c:v>
                </c:pt>
                <c:pt idx="1">
                  <c:v>20.35818041407715</c:v>
                </c:pt>
                <c:pt idx="2">
                  <c:v>26.1942411650057</c:v>
                </c:pt>
                <c:pt idx="3">
                  <c:v>4.924061339315265</c:v>
                </c:pt>
              </c:numCache>
            </c:numRef>
          </c:val>
        </c:ser>
        <c:ser>
          <c:idx val="2"/>
          <c:order val="2"/>
          <c:tx>
            <c:strRef>
              <c:f>'DIR 1'!$K$183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1'!$L$183:$O$183</c:f>
              <c:numCache>
                <c:ptCount val="4"/>
                <c:pt idx="0">
                  <c:v>41.54679484880008</c:v>
                </c:pt>
                <c:pt idx="1">
                  <c:v>22.556229149478064</c:v>
                </c:pt>
                <c:pt idx="2">
                  <c:v>31.484736521146466</c:v>
                </c:pt>
                <c:pt idx="3">
                  <c:v>4.412239480575384</c:v>
                </c:pt>
              </c:numCache>
            </c:numRef>
          </c:val>
        </c:ser>
        <c:ser>
          <c:idx val="3"/>
          <c:order val="3"/>
          <c:tx>
            <c:strRef>
              <c:f>'DIR 1'!$K$184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1'!$L$180:$O$180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1'!$L$184:$O$184</c:f>
              <c:numCache>
                <c:ptCount val="4"/>
                <c:pt idx="0">
                  <c:v>46.47589922819281</c:v>
                </c:pt>
                <c:pt idx="1">
                  <c:v>17.635066258919473</c:v>
                </c:pt>
                <c:pt idx="2">
                  <c:v>28.855395369156838</c:v>
                </c:pt>
                <c:pt idx="3">
                  <c:v>7.033639143730887</c:v>
                </c:pt>
              </c:numCache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a UVIS e SE,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77725"/>
          <c:h val="0.85725"/>
        </c:manualLayout>
      </c:layout>
      <c:lineChart>
        <c:grouping val="standard"/>
        <c:varyColors val="0"/>
        <c:ser>
          <c:idx val="1"/>
          <c:order val="0"/>
          <c:tx>
            <c:strRef>
              <c:f>'DIR 1'!$A$11</c:f>
              <c:strCache>
                <c:ptCount val="1"/>
                <c:pt idx="0">
                  <c:v>Brasilândia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9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'DIR 1'!$A$12</c:f>
              <c:strCache>
                <c:ptCount val="1"/>
                <c:pt idx="0">
                  <c:v>Butantâ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1'!$B$12:$BA$12</c:f>
              <c:numCache>
                <c:ptCount val="52"/>
                <c:pt idx="0">
                  <c:v>43</c:v>
                </c:pt>
                <c:pt idx="1">
                  <c:v>39</c:v>
                </c:pt>
                <c:pt idx="2">
                  <c:v>40</c:v>
                </c:pt>
                <c:pt idx="3">
                  <c:v>55</c:v>
                </c:pt>
                <c:pt idx="4">
                  <c:v>71</c:v>
                </c:pt>
                <c:pt idx="5">
                  <c:v>44</c:v>
                </c:pt>
                <c:pt idx="6">
                  <c:v>44</c:v>
                </c:pt>
                <c:pt idx="7">
                  <c:v>56</c:v>
                </c:pt>
                <c:pt idx="8">
                  <c:v>65</c:v>
                </c:pt>
                <c:pt idx="9">
                  <c:v>75</c:v>
                </c:pt>
                <c:pt idx="10">
                  <c:v>64</c:v>
                </c:pt>
                <c:pt idx="11">
                  <c:v>85</c:v>
                </c:pt>
                <c:pt idx="12">
                  <c:v>71</c:v>
                </c:pt>
                <c:pt idx="13">
                  <c:v>52</c:v>
                </c:pt>
                <c:pt idx="14">
                  <c:v>56</c:v>
                </c:pt>
                <c:pt idx="15">
                  <c:v>47</c:v>
                </c:pt>
                <c:pt idx="16">
                  <c:v>78</c:v>
                </c:pt>
                <c:pt idx="17">
                  <c:v>74</c:v>
                </c:pt>
                <c:pt idx="18">
                  <c:v>70</c:v>
                </c:pt>
                <c:pt idx="19">
                  <c:v>76</c:v>
                </c:pt>
                <c:pt idx="20">
                  <c:v>69</c:v>
                </c:pt>
                <c:pt idx="21">
                  <c:v>84</c:v>
                </c:pt>
                <c:pt idx="22">
                  <c:v>90</c:v>
                </c:pt>
                <c:pt idx="23">
                  <c:v>64</c:v>
                </c:pt>
                <c:pt idx="24">
                  <c:v>68</c:v>
                </c:pt>
                <c:pt idx="25">
                  <c:v>51</c:v>
                </c:pt>
                <c:pt idx="26">
                  <c:v>56</c:v>
                </c:pt>
                <c:pt idx="27">
                  <c:v>79</c:v>
                </c:pt>
                <c:pt idx="28">
                  <c:v>65</c:v>
                </c:pt>
                <c:pt idx="29">
                  <c:v>62</c:v>
                </c:pt>
                <c:pt idx="30">
                  <c:v>78</c:v>
                </c:pt>
                <c:pt idx="31">
                  <c:v>101</c:v>
                </c:pt>
                <c:pt idx="32">
                  <c:v>115</c:v>
                </c:pt>
                <c:pt idx="33">
                  <c:v>67</c:v>
                </c:pt>
                <c:pt idx="34">
                  <c:v>73</c:v>
                </c:pt>
                <c:pt idx="35">
                  <c:v>47</c:v>
                </c:pt>
                <c:pt idx="36">
                  <c:v>56</c:v>
                </c:pt>
                <c:pt idx="37">
                  <c:v>46</c:v>
                </c:pt>
                <c:pt idx="38">
                  <c:v>54</c:v>
                </c:pt>
                <c:pt idx="39">
                  <c:v>54</c:v>
                </c:pt>
                <c:pt idx="40">
                  <c:v>53</c:v>
                </c:pt>
                <c:pt idx="41">
                  <c:v>43</c:v>
                </c:pt>
                <c:pt idx="42">
                  <c:v>42</c:v>
                </c:pt>
                <c:pt idx="43">
                  <c:v>41</c:v>
                </c:pt>
                <c:pt idx="44">
                  <c:v>46</c:v>
                </c:pt>
                <c:pt idx="45">
                  <c:v>42</c:v>
                </c:pt>
                <c:pt idx="46">
                  <c:v>49</c:v>
                </c:pt>
                <c:pt idx="47">
                  <c:v>43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1'!$A$13</c:f>
              <c:strCache>
                <c:ptCount val="1"/>
                <c:pt idx="0">
                  <c:v>C Ademar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1'!$B$13:$BA$13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13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15</c:v>
                </c:pt>
                <c:pt idx="30">
                  <c:v>6</c:v>
                </c:pt>
                <c:pt idx="31">
                  <c:v>18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7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1'!$A$14</c:f>
              <c:strCache>
                <c:ptCount val="1"/>
                <c:pt idx="0">
                  <c:v>C Limpo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1'!$B$14:$BA$14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2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16</c:v>
                </c:pt>
                <c:pt idx="19">
                  <c:v>3</c:v>
                </c:pt>
                <c:pt idx="20">
                  <c:v>11</c:v>
                </c:pt>
                <c:pt idx="21">
                  <c:v>6</c:v>
                </c:pt>
                <c:pt idx="22">
                  <c:v>6</c:v>
                </c:pt>
                <c:pt idx="23">
                  <c:v>1</c:v>
                </c:pt>
                <c:pt idx="24">
                  <c:v>15</c:v>
                </c:pt>
                <c:pt idx="25">
                  <c:v>9</c:v>
                </c:pt>
                <c:pt idx="26">
                  <c:v>10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6</c:v>
                </c:pt>
                <c:pt idx="31">
                  <c:v>16</c:v>
                </c:pt>
                <c:pt idx="32">
                  <c:v>2</c:v>
                </c:pt>
                <c:pt idx="33">
                  <c:v>8</c:v>
                </c:pt>
                <c:pt idx="34">
                  <c:v>25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1'!$A$15</c:f>
              <c:strCache>
                <c:ptCount val="1"/>
                <c:pt idx="0">
                  <c:v>C Tiradentes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1'!$B$15:$BA$15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20</c:v>
                </c:pt>
                <c:pt idx="8">
                  <c:v>6</c:v>
                </c:pt>
                <c:pt idx="9">
                  <c:v>23</c:v>
                </c:pt>
                <c:pt idx="10">
                  <c:v>38</c:v>
                </c:pt>
                <c:pt idx="11">
                  <c:v>17</c:v>
                </c:pt>
                <c:pt idx="12">
                  <c:v>34</c:v>
                </c:pt>
                <c:pt idx="13">
                  <c:v>41</c:v>
                </c:pt>
                <c:pt idx="14">
                  <c:v>14</c:v>
                </c:pt>
                <c:pt idx="15">
                  <c:v>3</c:v>
                </c:pt>
                <c:pt idx="16">
                  <c:v>20</c:v>
                </c:pt>
                <c:pt idx="17">
                  <c:v>26</c:v>
                </c:pt>
                <c:pt idx="18">
                  <c:v>35</c:v>
                </c:pt>
                <c:pt idx="19">
                  <c:v>42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13</c:v>
                </c:pt>
                <c:pt idx="25">
                  <c:v>26</c:v>
                </c:pt>
                <c:pt idx="26">
                  <c:v>25</c:v>
                </c:pt>
                <c:pt idx="27">
                  <c:v>27</c:v>
                </c:pt>
                <c:pt idx="28">
                  <c:v>10</c:v>
                </c:pt>
                <c:pt idx="29">
                  <c:v>22</c:v>
                </c:pt>
                <c:pt idx="30">
                  <c:v>18</c:v>
                </c:pt>
                <c:pt idx="31">
                  <c:v>16</c:v>
                </c:pt>
                <c:pt idx="32">
                  <c:v>8</c:v>
                </c:pt>
                <c:pt idx="33">
                  <c:v>4</c:v>
                </c:pt>
                <c:pt idx="34">
                  <c:v>13</c:v>
                </c:pt>
                <c:pt idx="35">
                  <c:v>10</c:v>
                </c:pt>
                <c:pt idx="36">
                  <c:v>10</c:v>
                </c:pt>
                <c:pt idx="37">
                  <c:v>20</c:v>
                </c:pt>
                <c:pt idx="38">
                  <c:v>8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24</c:v>
                </c:pt>
                <c:pt idx="48">
                  <c:v>10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'DIR 1'!$A$16</c:f>
              <c:strCache>
                <c:ptCount val="1"/>
                <c:pt idx="0">
                  <c:v>Cachoeirinha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'DIR 1'!$A$17</c:f>
              <c:strCache>
                <c:ptCount val="1"/>
                <c:pt idx="0">
                  <c:v>E Matarazzo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1'!$B$17:$BA$17</c:f>
              <c:numCache>
                <c:ptCount val="52"/>
                <c:pt idx="0">
                  <c:v>83</c:v>
                </c:pt>
                <c:pt idx="1">
                  <c:v>96</c:v>
                </c:pt>
                <c:pt idx="2">
                  <c:v>119</c:v>
                </c:pt>
                <c:pt idx="3">
                  <c:v>125</c:v>
                </c:pt>
                <c:pt idx="4">
                  <c:v>115</c:v>
                </c:pt>
                <c:pt idx="5">
                  <c:v>147</c:v>
                </c:pt>
                <c:pt idx="6">
                  <c:v>181</c:v>
                </c:pt>
                <c:pt idx="7">
                  <c:v>147</c:v>
                </c:pt>
                <c:pt idx="8">
                  <c:v>148</c:v>
                </c:pt>
                <c:pt idx="9">
                  <c:v>142</c:v>
                </c:pt>
                <c:pt idx="10">
                  <c:v>145</c:v>
                </c:pt>
                <c:pt idx="11">
                  <c:v>127</c:v>
                </c:pt>
                <c:pt idx="12">
                  <c:v>143</c:v>
                </c:pt>
                <c:pt idx="13">
                  <c:v>138</c:v>
                </c:pt>
                <c:pt idx="14">
                  <c:v>148</c:v>
                </c:pt>
                <c:pt idx="15">
                  <c:v>115</c:v>
                </c:pt>
                <c:pt idx="16">
                  <c:v>197</c:v>
                </c:pt>
                <c:pt idx="17">
                  <c:v>148</c:v>
                </c:pt>
                <c:pt idx="18">
                  <c:v>209</c:v>
                </c:pt>
                <c:pt idx="19">
                  <c:v>162</c:v>
                </c:pt>
                <c:pt idx="20">
                  <c:v>179</c:v>
                </c:pt>
                <c:pt idx="21">
                  <c:v>115</c:v>
                </c:pt>
                <c:pt idx="22">
                  <c:v>103</c:v>
                </c:pt>
                <c:pt idx="23">
                  <c:v>159</c:v>
                </c:pt>
                <c:pt idx="24">
                  <c:v>170</c:v>
                </c:pt>
                <c:pt idx="25">
                  <c:v>164</c:v>
                </c:pt>
                <c:pt idx="26">
                  <c:v>168</c:v>
                </c:pt>
                <c:pt idx="27">
                  <c:v>138</c:v>
                </c:pt>
                <c:pt idx="28">
                  <c:v>164</c:v>
                </c:pt>
                <c:pt idx="29">
                  <c:v>188</c:v>
                </c:pt>
                <c:pt idx="30">
                  <c:v>176</c:v>
                </c:pt>
                <c:pt idx="31">
                  <c:v>149</c:v>
                </c:pt>
                <c:pt idx="32">
                  <c:v>149</c:v>
                </c:pt>
                <c:pt idx="33">
                  <c:v>130</c:v>
                </c:pt>
                <c:pt idx="34">
                  <c:v>130</c:v>
                </c:pt>
                <c:pt idx="35">
                  <c:v>119</c:v>
                </c:pt>
                <c:pt idx="36">
                  <c:v>139</c:v>
                </c:pt>
                <c:pt idx="37">
                  <c:v>121</c:v>
                </c:pt>
                <c:pt idx="38">
                  <c:v>85</c:v>
                </c:pt>
                <c:pt idx="39">
                  <c:v>99</c:v>
                </c:pt>
                <c:pt idx="40">
                  <c:v>84</c:v>
                </c:pt>
                <c:pt idx="41">
                  <c:v>64</c:v>
                </c:pt>
                <c:pt idx="42">
                  <c:v>98</c:v>
                </c:pt>
                <c:pt idx="43">
                  <c:v>93</c:v>
                </c:pt>
                <c:pt idx="44">
                  <c:v>72</c:v>
                </c:pt>
                <c:pt idx="45">
                  <c:v>68</c:v>
                </c:pt>
                <c:pt idx="46">
                  <c:v>76</c:v>
                </c:pt>
                <c:pt idx="47">
                  <c:v>74</c:v>
                </c:pt>
                <c:pt idx="48">
                  <c:v>71</c:v>
                </c:pt>
                <c:pt idx="49">
                  <c:v>68</c:v>
                </c:pt>
                <c:pt idx="50">
                  <c:v>81</c:v>
                </c:pt>
                <c:pt idx="51">
                  <c:v>91</c:v>
                </c:pt>
              </c:numCache>
            </c:numRef>
          </c:val>
          <c:smooth val="0"/>
        </c:ser>
        <c:axId val="39271701"/>
        <c:axId val="17900990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71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2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2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1'!$A$18</c:f>
              <c:strCache>
                <c:ptCount val="1"/>
                <c:pt idx="0">
                  <c:v>Guaianasees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1'!$B$18:$BA$18</c:f>
              <c:numCache>
                <c:ptCount val="52"/>
                <c:pt idx="0">
                  <c:v>98</c:v>
                </c:pt>
                <c:pt idx="1">
                  <c:v>135</c:v>
                </c:pt>
                <c:pt idx="2">
                  <c:v>139</c:v>
                </c:pt>
                <c:pt idx="3">
                  <c:v>125</c:v>
                </c:pt>
                <c:pt idx="4">
                  <c:v>160</c:v>
                </c:pt>
                <c:pt idx="5">
                  <c:v>160</c:v>
                </c:pt>
                <c:pt idx="6">
                  <c:v>147</c:v>
                </c:pt>
                <c:pt idx="7">
                  <c:v>159</c:v>
                </c:pt>
                <c:pt idx="8">
                  <c:v>140</c:v>
                </c:pt>
                <c:pt idx="9">
                  <c:v>1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163</c:v>
                </c:pt>
                <c:pt idx="14">
                  <c:v>123</c:v>
                </c:pt>
                <c:pt idx="15">
                  <c:v>135</c:v>
                </c:pt>
                <c:pt idx="16">
                  <c:v>140</c:v>
                </c:pt>
                <c:pt idx="17">
                  <c:v>145</c:v>
                </c:pt>
                <c:pt idx="18">
                  <c:v>135</c:v>
                </c:pt>
                <c:pt idx="19">
                  <c:v>154</c:v>
                </c:pt>
                <c:pt idx="20">
                  <c:v>169</c:v>
                </c:pt>
                <c:pt idx="21">
                  <c:v>165</c:v>
                </c:pt>
                <c:pt idx="22">
                  <c:v>164</c:v>
                </c:pt>
                <c:pt idx="23">
                  <c:v>170</c:v>
                </c:pt>
                <c:pt idx="24">
                  <c:v>145</c:v>
                </c:pt>
                <c:pt idx="25">
                  <c:v>119</c:v>
                </c:pt>
                <c:pt idx="26">
                  <c:v>141</c:v>
                </c:pt>
                <c:pt idx="27">
                  <c:v>158</c:v>
                </c:pt>
                <c:pt idx="28">
                  <c:v>110</c:v>
                </c:pt>
                <c:pt idx="29">
                  <c:v>211</c:v>
                </c:pt>
                <c:pt idx="30">
                  <c:v>232</c:v>
                </c:pt>
                <c:pt idx="31">
                  <c:v>187</c:v>
                </c:pt>
                <c:pt idx="32">
                  <c:v>199</c:v>
                </c:pt>
                <c:pt idx="33">
                  <c:v>175</c:v>
                </c:pt>
                <c:pt idx="34">
                  <c:v>126</c:v>
                </c:pt>
                <c:pt idx="35">
                  <c:v>73</c:v>
                </c:pt>
                <c:pt idx="36">
                  <c:v>123</c:v>
                </c:pt>
                <c:pt idx="37">
                  <c:v>107</c:v>
                </c:pt>
                <c:pt idx="38">
                  <c:v>86</c:v>
                </c:pt>
                <c:pt idx="39">
                  <c:v>85</c:v>
                </c:pt>
                <c:pt idx="40">
                  <c:v>103</c:v>
                </c:pt>
                <c:pt idx="41">
                  <c:v>69</c:v>
                </c:pt>
                <c:pt idx="42">
                  <c:v>89</c:v>
                </c:pt>
                <c:pt idx="43">
                  <c:v>74</c:v>
                </c:pt>
                <c:pt idx="44">
                  <c:v>72</c:v>
                </c:pt>
                <c:pt idx="45">
                  <c:v>62</c:v>
                </c:pt>
                <c:pt idx="46">
                  <c:v>71</c:v>
                </c:pt>
                <c:pt idx="47">
                  <c:v>72</c:v>
                </c:pt>
                <c:pt idx="48">
                  <c:v>63</c:v>
                </c:pt>
                <c:pt idx="49">
                  <c:v>90</c:v>
                </c:pt>
                <c:pt idx="50">
                  <c:v>85</c:v>
                </c:pt>
                <c:pt idx="51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1'!$A$19</c:f>
              <c:strCache>
                <c:ptCount val="1"/>
                <c:pt idx="0">
                  <c:v>Ipiranga-Sacoma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1'!$B$19:$BA$19</c:f>
              <c:numCache>
                <c:ptCount val="52"/>
                <c:pt idx="0">
                  <c:v>11</c:v>
                </c:pt>
                <c:pt idx="1">
                  <c:v>74</c:v>
                </c:pt>
                <c:pt idx="2">
                  <c:v>106</c:v>
                </c:pt>
                <c:pt idx="3">
                  <c:v>137</c:v>
                </c:pt>
                <c:pt idx="4">
                  <c:v>115</c:v>
                </c:pt>
                <c:pt idx="5">
                  <c:v>144</c:v>
                </c:pt>
                <c:pt idx="6">
                  <c:v>153</c:v>
                </c:pt>
                <c:pt idx="7">
                  <c:v>163</c:v>
                </c:pt>
                <c:pt idx="8">
                  <c:v>133</c:v>
                </c:pt>
                <c:pt idx="9">
                  <c:v>157</c:v>
                </c:pt>
                <c:pt idx="10">
                  <c:v>143</c:v>
                </c:pt>
                <c:pt idx="11">
                  <c:v>99</c:v>
                </c:pt>
                <c:pt idx="12">
                  <c:v>87</c:v>
                </c:pt>
                <c:pt idx="13">
                  <c:v>130</c:v>
                </c:pt>
                <c:pt idx="14">
                  <c:v>98</c:v>
                </c:pt>
                <c:pt idx="15">
                  <c:v>114</c:v>
                </c:pt>
                <c:pt idx="16">
                  <c:v>111</c:v>
                </c:pt>
                <c:pt idx="17">
                  <c:v>84</c:v>
                </c:pt>
                <c:pt idx="18">
                  <c:v>108</c:v>
                </c:pt>
                <c:pt idx="19">
                  <c:v>130</c:v>
                </c:pt>
                <c:pt idx="20">
                  <c:v>109</c:v>
                </c:pt>
                <c:pt idx="21">
                  <c:v>162</c:v>
                </c:pt>
                <c:pt idx="22">
                  <c:v>195</c:v>
                </c:pt>
                <c:pt idx="23">
                  <c:v>177</c:v>
                </c:pt>
                <c:pt idx="24">
                  <c:v>203</c:v>
                </c:pt>
                <c:pt idx="25">
                  <c:v>185</c:v>
                </c:pt>
                <c:pt idx="26">
                  <c:v>182</c:v>
                </c:pt>
                <c:pt idx="27">
                  <c:v>232</c:v>
                </c:pt>
                <c:pt idx="28">
                  <c:v>266</c:v>
                </c:pt>
                <c:pt idx="29">
                  <c:v>252</c:v>
                </c:pt>
                <c:pt idx="30">
                  <c:v>219</c:v>
                </c:pt>
                <c:pt idx="31">
                  <c:v>233</c:v>
                </c:pt>
                <c:pt idx="32">
                  <c:v>163</c:v>
                </c:pt>
                <c:pt idx="33">
                  <c:v>271</c:v>
                </c:pt>
                <c:pt idx="34">
                  <c:v>169</c:v>
                </c:pt>
                <c:pt idx="35">
                  <c:v>140</c:v>
                </c:pt>
                <c:pt idx="36">
                  <c:v>124</c:v>
                </c:pt>
                <c:pt idx="37">
                  <c:v>130</c:v>
                </c:pt>
                <c:pt idx="38">
                  <c:v>165</c:v>
                </c:pt>
                <c:pt idx="39">
                  <c:v>160</c:v>
                </c:pt>
                <c:pt idx="40">
                  <c:v>113</c:v>
                </c:pt>
                <c:pt idx="41">
                  <c:v>126</c:v>
                </c:pt>
                <c:pt idx="42">
                  <c:v>121</c:v>
                </c:pt>
                <c:pt idx="43">
                  <c:v>112</c:v>
                </c:pt>
                <c:pt idx="44">
                  <c:v>107</c:v>
                </c:pt>
                <c:pt idx="45">
                  <c:v>77</c:v>
                </c:pt>
                <c:pt idx="46">
                  <c:v>106</c:v>
                </c:pt>
                <c:pt idx="47">
                  <c:v>93</c:v>
                </c:pt>
                <c:pt idx="48">
                  <c:v>95</c:v>
                </c:pt>
                <c:pt idx="49">
                  <c:v>36</c:v>
                </c:pt>
                <c:pt idx="50">
                  <c:v>47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1'!$A$20</c:f>
              <c:strCache>
                <c:ptCount val="1"/>
                <c:pt idx="0">
                  <c:v>Itaim-Curuça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1'!$B$20:$BA$20</c:f>
              <c:numCache>
                <c:ptCount val="52"/>
                <c:pt idx="0">
                  <c:v>0</c:v>
                </c:pt>
                <c:pt idx="1">
                  <c:v>27</c:v>
                </c:pt>
                <c:pt idx="2">
                  <c:v>58</c:v>
                </c:pt>
                <c:pt idx="3">
                  <c:v>62</c:v>
                </c:pt>
                <c:pt idx="4">
                  <c:v>60</c:v>
                </c:pt>
                <c:pt idx="5">
                  <c:v>43</c:v>
                </c:pt>
                <c:pt idx="6">
                  <c:v>74</c:v>
                </c:pt>
                <c:pt idx="7">
                  <c:v>68</c:v>
                </c:pt>
                <c:pt idx="8">
                  <c:v>32</c:v>
                </c:pt>
                <c:pt idx="9">
                  <c:v>44</c:v>
                </c:pt>
                <c:pt idx="10">
                  <c:v>59</c:v>
                </c:pt>
                <c:pt idx="11">
                  <c:v>59</c:v>
                </c:pt>
                <c:pt idx="12">
                  <c:v>33</c:v>
                </c:pt>
                <c:pt idx="13">
                  <c:v>51</c:v>
                </c:pt>
                <c:pt idx="14">
                  <c:v>92</c:v>
                </c:pt>
                <c:pt idx="15">
                  <c:v>54</c:v>
                </c:pt>
                <c:pt idx="16">
                  <c:v>67</c:v>
                </c:pt>
                <c:pt idx="17">
                  <c:v>73</c:v>
                </c:pt>
                <c:pt idx="18">
                  <c:v>61</c:v>
                </c:pt>
                <c:pt idx="19">
                  <c:v>75</c:v>
                </c:pt>
                <c:pt idx="20">
                  <c:v>44</c:v>
                </c:pt>
                <c:pt idx="21">
                  <c:v>148</c:v>
                </c:pt>
                <c:pt idx="22">
                  <c:v>137</c:v>
                </c:pt>
                <c:pt idx="23">
                  <c:v>90</c:v>
                </c:pt>
                <c:pt idx="24">
                  <c:v>77</c:v>
                </c:pt>
                <c:pt idx="25">
                  <c:v>74</c:v>
                </c:pt>
                <c:pt idx="26">
                  <c:v>91</c:v>
                </c:pt>
                <c:pt idx="27">
                  <c:v>77</c:v>
                </c:pt>
                <c:pt idx="28">
                  <c:v>67</c:v>
                </c:pt>
                <c:pt idx="29">
                  <c:v>130</c:v>
                </c:pt>
                <c:pt idx="30">
                  <c:v>77</c:v>
                </c:pt>
                <c:pt idx="31">
                  <c:v>86</c:v>
                </c:pt>
                <c:pt idx="32">
                  <c:v>161</c:v>
                </c:pt>
                <c:pt idx="33">
                  <c:v>94</c:v>
                </c:pt>
                <c:pt idx="34">
                  <c:v>93</c:v>
                </c:pt>
                <c:pt idx="35">
                  <c:v>121</c:v>
                </c:pt>
                <c:pt idx="36">
                  <c:v>88</c:v>
                </c:pt>
                <c:pt idx="37">
                  <c:v>98</c:v>
                </c:pt>
                <c:pt idx="38">
                  <c:v>98</c:v>
                </c:pt>
                <c:pt idx="39">
                  <c:v>7</c:v>
                </c:pt>
                <c:pt idx="40">
                  <c:v>49</c:v>
                </c:pt>
                <c:pt idx="41">
                  <c:v>42</c:v>
                </c:pt>
                <c:pt idx="42">
                  <c:v>32</c:v>
                </c:pt>
                <c:pt idx="43">
                  <c:v>38</c:v>
                </c:pt>
                <c:pt idx="44">
                  <c:v>39</c:v>
                </c:pt>
                <c:pt idx="45">
                  <c:v>21</c:v>
                </c:pt>
                <c:pt idx="46">
                  <c:v>23</c:v>
                </c:pt>
                <c:pt idx="47">
                  <c:v>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1'!$A$21</c:f>
              <c:strCache>
                <c:ptCount val="1"/>
                <c:pt idx="0">
                  <c:v>Itaquera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1'!$B$21:$BA$21</c:f>
              <c:numCache>
                <c:ptCount val="52"/>
                <c:pt idx="0">
                  <c:v>47</c:v>
                </c:pt>
                <c:pt idx="1">
                  <c:v>63</c:v>
                </c:pt>
                <c:pt idx="2">
                  <c:v>55</c:v>
                </c:pt>
                <c:pt idx="3">
                  <c:v>78</c:v>
                </c:pt>
                <c:pt idx="4">
                  <c:v>112</c:v>
                </c:pt>
                <c:pt idx="5">
                  <c:v>83</c:v>
                </c:pt>
                <c:pt idx="6">
                  <c:v>38</c:v>
                </c:pt>
                <c:pt idx="7">
                  <c:v>82</c:v>
                </c:pt>
                <c:pt idx="8">
                  <c:v>98</c:v>
                </c:pt>
                <c:pt idx="9">
                  <c:v>91</c:v>
                </c:pt>
                <c:pt idx="10">
                  <c:v>0</c:v>
                </c:pt>
                <c:pt idx="11">
                  <c:v>135</c:v>
                </c:pt>
                <c:pt idx="12">
                  <c:v>128</c:v>
                </c:pt>
                <c:pt idx="13">
                  <c:v>0</c:v>
                </c:pt>
                <c:pt idx="14">
                  <c:v>174</c:v>
                </c:pt>
                <c:pt idx="15">
                  <c:v>121</c:v>
                </c:pt>
                <c:pt idx="16">
                  <c:v>71</c:v>
                </c:pt>
                <c:pt idx="17">
                  <c:v>83</c:v>
                </c:pt>
                <c:pt idx="18">
                  <c:v>96</c:v>
                </c:pt>
                <c:pt idx="19">
                  <c:v>34</c:v>
                </c:pt>
                <c:pt idx="20">
                  <c:v>79</c:v>
                </c:pt>
                <c:pt idx="21">
                  <c:v>107</c:v>
                </c:pt>
                <c:pt idx="22">
                  <c:v>109</c:v>
                </c:pt>
                <c:pt idx="23">
                  <c:v>103</c:v>
                </c:pt>
                <c:pt idx="24">
                  <c:v>97</c:v>
                </c:pt>
                <c:pt idx="25">
                  <c:v>97</c:v>
                </c:pt>
                <c:pt idx="26">
                  <c:v>52</c:v>
                </c:pt>
                <c:pt idx="27">
                  <c:v>68</c:v>
                </c:pt>
                <c:pt idx="28">
                  <c:v>23</c:v>
                </c:pt>
                <c:pt idx="29">
                  <c:v>72</c:v>
                </c:pt>
                <c:pt idx="30">
                  <c:v>86</c:v>
                </c:pt>
                <c:pt idx="31">
                  <c:v>87</c:v>
                </c:pt>
                <c:pt idx="32">
                  <c:v>84</c:v>
                </c:pt>
                <c:pt idx="33">
                  <c:v>82</c:v>
                </c:pt>
                <c:pt idx="34">
                  <c:v>39</c:v>
                </c:pt>
                <c:pt idx="35">
                  <c:v>24</c:v>
                </c:pt>
                <c:pt idx="36">
                  <c:v>57</c:v>
                </c:pt>
                <c:pt idx="37">
                  <c:v>49</c:v>
                </c:pt>
                <c:pt idx="38">
                  <c:v>38</c:v>
                </c:pt>
                <c:pt idx="39">
                  <c:v>24</c:v>
                </c:pt>
                <c:pt idx="40">
                  <c:v>19</c:v>
                </c:pt>
                <c:pt idx="41">
                  <c:v>27</c:v>
                </c:pt>
                <c:pt idx="42">
                  <c:v>21</c:v>
                </c:pt>
                <c:pt idx="43">
                  <c:v>29</c:v>
                </c:pt>
                <c:pt idx="44">
                  <c:v>22</c:v>
                </c:pt>
                <c:pt idx="45">
                  <c:v>10</c:v>
                </c:pt>
                <c:pt idx="46">
                  <c:v>28</c:v>
                </c:pt>
                <c:pt idx="47">
                  <c:v>29</c:v>
                </c:pt>
                <c:pt idx="48">
                  <c:v>22</c:v>
                </c:pt>
                <c:pt idx="49">
                  <c:v>16</c:v>
                </c:pt>
                <c:pt idx="50">
                  <c:v>21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1'!$A$22</c:f>
              <c:strCache>
                <c:ptCount val="1"/>
                <c:pt idx="0">
                  <c:v>Jabaquara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1'!$B$22:$BA$22</c:f>
              <c:numCache>
                <c:ptCount val="52"/>
                <c:pt idx="0">
                  <c:v>70</c:v>
                </c:pt>
                <c:pt idx="1">
                  <c:v>98</c:v>
                </c:pt>
                <c:pt idx="2">
                  <c:v>121</c:v>
                </c:pt>
                <c:pt idx="3">
                  <c:v>100</c:v>
                </c:pt>
                <c:pt idx="4">
                  <c:v>99</c:v>
                </c:pt>
                <c:pt idx="5">
                  <c:v>116</c:v>
                </c:pt>
                <c:pt idx="6">
                  <c:v>135</c:v>
                </c:pt>
                <c:pt idx="7">
                  <c:v>120</c:v>
                </c:pt>
                <c:pt idx="8">
                  <c:v>119</c:v>
                </c:pt>
                <c:pt idx="9">
                  <c:v>116</c:v>
                </c:pt>
                <c:pt idx="10">
                  <c:v>130</c:v>
                </c:pt>
                <c:pt idx="11">
                  <c:v>110</c:v>
                </c:pt>
                <c:pt idx="12">
                  <c:v>97</c:v>
                </c:pt>
                <c:pt idx="13">
                  <c:v>95</c:v>
                </c:pt>
                <c:pt idx="14">
                  <c:v>100</c:v>
                </c:pt>
                <c:pt idx="15">
                  <c:v>76</c:v>
                </c:pt>
                <c:pt idx="16">
                  <c:v>112</c:v>
                </c:pt>
                <c:pt idx="17">
                  <c:v>105</c:v>
                </c:pt>
                <c:pt idx="18">
                  <c:v>118</c:v>
                </c:pt>
                <c:pt idx="19">
                  <c:v>95</c:v>
                </c:pt>
                <c:pt idx="20">
                  <c:v>127</c:v>
                </c:pt>
                <c:pt idx="21">
                  <c:v>114</c:v>
                </c:pt>
                <c:pt idx="22">
                  <c:v>99</c:v>
                </c:pt>
                <c:pt idx="23">
                  <c:v>91</c:v>
                </c:pt>
                <c:pt idx="24">
                  <c:v>114</c:v>
                </c:pt>
                <c:pt idx="25">
                  <c:v>118</c:v>
                </c:pt>
                <c:pt idx="26">
                  <c:v>115</c:v>
                </c:pt>
                <c:pt idx="27">
                  <c:v>0</c:v>
                </c:pt>
                <c:pt idx="28">
                  <c:v>82</c:v>
                </c:pt>
                <c:pt idx="29">
                  <c:v>0</c:v>
                </c:pt>
                <c:pt idx="30">
                  <c:v>98</c:v>
                </c:pt>
                <c:pt idx="31">
                  <c:v>76</c:v>
                </c:pt>
                <c:pt idx="32">
                  <c:v>109</c:v>
                </c:pt>
                <c:pt idx="33">
                  <c:v>67</c:v>
                </c:pt>
                <c:pt idx="34">
                  <c:v>62</c:v>
                </c:pt>
                <c:pt idx="35">
                  <c:v>43</c:v>
                </c:pt>
                <c:pt idx="36">
                  <c:v>66</c:v>
                </c:pt>
                <c:pt idx="37">
                  <c:v>53</c:v>
                </c:pt>
                <c:pt idx="38">
                  <c:v>53</c:v>
                </c:pt>
                <c:pt idx="39">
                  <c:v>43</c:v>
                </c:pt>
                <c:pt idx="40">
                  <c:v>62</c:v>
                </c:pt>
                <c:pt idx="41">
                  <c:v>50</c:v>
                </c:pt>
                <c:pt idx="42">
                  <c:v>54</c:v>
                </c:pt>
                <c:pt idx="43">
                  <c:v>40</c:v>
                </c:pt>
                <c:pt idx="44">
                  <c:v>46</c:v>
                </c:pt>
                <c:pt idx="45">
                  <c:v>34</c:v>
                </c:pt>
                <c:pt idx="46">
                  <c:v>39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1'!$A$23</c:f>
              <c:strCache>
                <c:ptCount val="1"/>
                <c:pt idx="0">
                  <c:v>Jd Angela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1'!$B$23:$BA$23</c:f>
              <c:numCache>
                <c:ptCount val="52"/>
                <c:pt idx="0">
                  <c:v>61</c:v>
                </c:pt>
                <c:pt idx="1">
                  <c:v>81</c:v>
                </c:pt>
                <c:pt idx="2">
                  <c:v>95</c:v>
                </c:pt>
                <c:pt idx="3">
                  <c:v>108</c:v>
                </c:pt>
                <c:pt idx="4">
                  <c:v>137</c:v>
                </c:pt>
                <c:pt idx="5">
                  <c:v>137</c:v>
                </c:pt>
                <c:pt idx="6">
                  <c:v>147</c:v>
                </c:pt>
                <c:pt idx="7">
                  <c:v>164</c:v>
                </c:pt>
                <c:pt idx="8">
                  <c:v>140</c:v>
                </c:pt>
                <c:pt idx="9">
                  <c:v>172</c:v>
                </c:pt>
                <c:pt idx="10">
                  <c:v>142</c:v>
                </c:pt>
                <c:pt idx="11">
                  <c:v>172</c:v>
                </c:pt>
                <c:pt idx="12">
                  <c:v>101</c:v>
                </c:pt>
                <c:pt idx="13">
                  <c:v>42</c:v>
                </c:pt>
                <c:pt idx="14">
                  <c:v>36</c:v>
                </c:pt>
                <c:pt idx="15">
                  <c:v>40</c:v>
                </c:pt>
                <c:pt idx="16">
                  <c:v>162</c:v>
                </c:pt>
                <c:pt idx="17">
                  <c:v>46</c:v>
                </c:pt>
                <c:pt idx="18">
                  <c:v>51</c:v>
                </c:pt>
                <c:pt idx="19">
                  <c:v>38</c:v>
                </c:pt>
                <c:pt idx="20">
                  <c:v>35</c:v>
                </c:pt>
                <c:pt idx="21">
                  <c:v>26</c:v>
                </c:pt>
                <c:pt idx="22">
                  <c:v>52</c:v>
                </c:pt>
                <c:pt idx="23">
                  <c:v>34</c:v>
                </c:pt>
                <c:pt idx="24">
                  <c:v>55</c:v>
                </c:pt>
                <c:pt idx="25">
                  <c:v>43</c:v>
                </c:pt>
                <c:pt idx="26">
                  <c:v>37</c:v>
                </c:pt>
                <c:pt idx="27">
                  <c:v>58</c:v>
                </c:pt>
                <c:pt idx="28">
                  <c:v>52</c:v>
                </c:pt>
                <c:pt idx="29">
                  <c:v>90</c:v>
                </c:pt>
                <c:pt idx="30">
                  <c:v>77</c:v>
                </c:pt>
                <c:pt idx="31">
                  <c:v>92</c:v>
                </c:pt>
                <c:pt idx="32">
                  <c:v>119</c:v>
                </c:pt>
                <c:pt idx="33">
                  <c:v>79</c:v>
                </c:pt>
                <c:pt idx="34">
                  <c:v>155</c:v>
                </c:pt>
                <c:pt idx="35">
                  <c:v>72</c:v>
                </c:pt>
                <c:pt idx="36">
                  <c:v>104</c:v>
                </c:pt>
                <c:pt idx="37">
                  <c:v>152</c:v>
                </c:pt>
                <c:pt idx="38">
                  <c:v>128</c:v>
                </c:pt>
                <c:pt idx="39">
                  <c:v>120</c:v>
                </c:pt>
                <c:pt idx="40">
                  <c:v>70</c:v>
                </c:pt>
                <c:pt idx="41">
                  <c:v>29</c:v>
                </c:pt>
                <c:pt idx="42">
                  <c:v>64</c:v>
                </c:pt>
                <c:pt idx="43">
                  <c:v>92</c:v>
                </c:pt>
                <c:pt idx="44">
                  <c:v>71</c:v>
                </c:pt>
                <c:pt idx="45">
                  <c:v>96</c:v>
                </c:pt>
                <c:pt idx="46">
                  <c:v>52</c:v>
                </c:pt>
                <c:pt idx="47">
                  <c:v>82</c:v>
                </c:pt>
                <c:pt idx="48">
                  <c:v>30</c:v>
                </c:pt>
                <c:pt idx="49">
                  <c:v>41</c:v>
                </c:pt>
                <c:pt idx="50">
                  <c:v>35</c:v>
                </c:pt>
                <c:pt idx="51">
                  <c:v>54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1'!$A$24</c:f>
              <c:strCache>
                <c:ptCount val="1"/>
                <c:pt idx="0">
                  <c:v>Lapa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1'!$B$24:$BA$24</c:f>
              <c:numCache>
                <c:ptCount val="52"/>
                <c:pt idx="0">
                  <c:v>96</c:v>
                </c:pt>
                <c:pt idx="1">
                  <c:v>115</c:v>
                </c:pt>
                <c:pt idx="2">
                  <c:v>119</c:v>
                </c:pt>
                <c:pt idx="3">
                  <c:v>62</c:v>
                </c:pt>
                <c:pt idx="4">
                  <c:v>60</c:v>
                </c:pt>
                <c:pt idx="5">
                  <c:v>68</c:v>
                </c:pt>
                <c:pt idx="6">
                  <c:v>53</c:v>
                </c:pt>
                <c:pt idx="7">
                  <c:v>54</c:v>
                </c:pt>
                <c:pt idx="8">
                  <c:v>86</c:v>
                </c:pt>
                <c:pt idx="9">
                  <c:v>82</c:v>
                </c:pt>
                <c:pt idx="10">
                  <c:v>107</c:v>
                </c:pt>
                <c:pt idx="11">
                  <c:v>82</c:v>
                </c:pt>
                <c:pt idx="12">
                  <c:v>94</c:v>
                </c:pt>
                <c:pt idx="13">
                  <c:v>69</c:v>
                </c:pt>
                <c:pt idx="14">
                  <c:v>83</c:v>
                </c:pt>
                <c:pt idx="15">
                  <c:v>88</c:v>
                </c:pt>
                <c:pt idx="16">
                  <c:v>97</c:v>
                </c:pt>
                <c:pt idx="17">
                  <c:v>122</c:v>
                </c:pt>
                <c:pt idx="18">
                  <c:v>120</c:v>
                </c:pt>
                <c:pt idx="19">
                  <c:v>126</c:v>
                </c:pt>
                <c:pt idx="20">
                  <c:v>94</c:v>
                </c:pt>
                <c:pt idx="21">
                  <c:v>94</c:v>
                </c:pt>
                <c:pt idx="22">
                  <c:v>83</c:v>
                </c:pt>
                <c:pt idx="23">
                  <c:v>69</c:v>
                </c:pt>
                <c:pt idx="24">
                  <c:v>82</c:v>
                </c:pt>
                <c:pt idx="25">
                  <c:v>55</c:v>
                </c:pt>
                <c:pt idx="26">
                  <c:v>73</c:v>
                </c:pt>
                <c:pt idx="27">
                  <c:v>80</c:v>
                </c:pt>
                <c:pt idx="28">
                  <c:v>66</c:v>
                </c:pt>
                <c:pt idx="29">
                  <c:v>99</c:v>
                </c:pt>
                <c:pt idx="30">
                  <c:v>91</c:v>
                </c:pt>
                <c:pt idx="31">
                  <c:v>100</c:v>
                </c:pt>
                <c:pt idx="32">
                  <c:v>78</c:v>
                </c:pt>
                <c:pt idx="33">
                  <c:v>58</c:v>
                </c:pt>
                <c:pt idx="34">
                  <c:v>50</c:v>
                </c:pt>
                <c:pt idx="35">
                  <c:v>63</c:v>
                </c:pt>
                <c:pt idx="36">
                  <c:v>76</c:v>
                </c:pt>
                <c:pt idx="37">
                  <c:v>65</c:v>
                </c:pt>
                <c:pt idx="38">
                  <c:v>57</c:v>
                </c:pt>
                <c:pt idx="39">
                  <c:v>50</c:v>
                </c:pt>
                <c:pt idx="40">
                  <c:v>36</c:v>
                </c:pt>
                <c:pt idx="41">
                  <c:v>59</c:v>
                </c:pt>
                <c:pt idx="42">
                  <c:v>49</c:v>
                </c:pt>
                <c:pt idx="43">
                  <c:v>55</c:v>
                </c:pt>
                <c:pt idx="44">
                  <c:v>35</c:v>
                </c:pt>
                <c:pt idx="45">
                  <c:v>33</c:v>
                </c:pt>
                <c:pt idx="46">
                  <c:v>43</c:v>
                </c:pt>
                <c:pt idx="47">
                  <c:v>50</c:v>
                </c:pt>
                <c:pt idx="48">
                  <c:v>67</c:v>
                </c:pt>
                <c:pt idx="49">
                  <c:v>67</c:v>
                </c:pt>
                <c:pt idx="50">
                  <c:v>46</c:v>
                </c:pt>
                <c:pt idx="51">
                  <c:v>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'DIR 1'!$A$25</c:f>
              <c:strCache>
                <c:ptCount val="1"/>
                <c:pt idx="0">
                  <c:v>Mooca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1'!$B$25:$BA$25</c:f>
              <c:numCache>
                <c:ptCount val="52"/>
                <c:pt idx="0">
                  <c:v>131</c:v>
                </c:pt>
                <c:pt idx="1">
                  <c:v>130</c:v>
                </c:pt>
                <c:pt idx="2">
                  <c:v>163</c:v>
                </c:pt>
                <c:pt idx="3">
                  <c:v>173</c:v>
                </c:pt>
                <c:pt idx="4">
                  <c:v>128</c:v>
                </c:pt>
                <c:pt idx="5">
                  <c:v>225</c:v>
                </c:pt>
                <c:pt idx="6">
                  <c:v>178</c:v>
                </c:pt>
                <c:pt idx="7">
                  <c:v>124</c:v>
                </c:pt>
                <c:pt idx="8">
                  <c:v>150</c:v>
                </c:pt>
                <c:pt idx="9">
                  <c:v>148</c:v>
                </c:pt>
                <c:pt idx="10">
                  <c:v>190</c:v>
                </c:pt>
                <c:pt idx="11">
                  <c:v>227</c:v>
                </c:pt>
                <c:pt idx="12">
                  <c:v>163</c:v>
                </c:pt>
                <c:pt idx="13">
                  <c:v>212</c:v>
                </c:pt>
                <c:pt idx="14">
                  <c:v>219</c:v>
                </c:pt>
                <c:pt idx="15">
                  <c:v>208</c:v>
                </c:pt>
                <c:pt idx="16">
                  <c:v>247</c:v>
                </c:pt>
                <c:pt idx="17">
                  <c:v>233</c:v>
                </c:pt>
                <c:pt idx="18">
                  <c:v>208</c:v>
                </c:pt>
                <c:pt idx="19">
                  <c:v>229</c:v>
                </c:pt>
                <c:pt idx="20">
                  <c:v>205</c:v>
                </c:pt>
                <c:pt idx="21">
                  <c:v>167</c:v>
                </c:pt>
                <c:pt idx="22">
                  <c:v>181</c:v>
                </c:pt>
                <c:pt idx="23">
                  <c:v>181</c:v>
                </c:pt>
                <c:pt idx="24">
                  <c:v>166</c:v>
                </c:pt>
                <c:pt idx="25">
                  <c:v>212</c:v>
                </c:pt>
                <c:pt idx="26">
                  <c:v>208</c:v>
                </c:pt>
                <c:pt idx="27">
                  <c:v>172</c:v>
                </c:pt>
                <c:pt idx="28">
                  <c:v>248</c:v>
                </c:pt>
                <c:pt idx="29">
                  <c:v>350</c:v>
                </c:pt>
                <c:pt idx="30">
                  <c:v>270</c:v>
                </c:pt>
                <c:pt idx="31">
                  <c:v>251</c:v>
                </c:pt>
                <c:pt idx="32">
                  <c:v>299</c:v>
                </c:pt>
                <c:pt idx="33">
                  <c:v>189</c:v>
                </c:pt>
                <c:pt idx="34">
                  <c:v>158</c:v>
                </c:pt>
                <c:pt idx="35">
                  <c:v>160</c:v>
                </c:pt>
                <c:pt idx="36">
                  <c:v>156</c:v>
                </c:pt>
                <c:pt idx="37">
                  <c:v>159</c:v>
                </c:pt>
                <c:pt idx="38">
                  <c:v>110</c:v>
                </c:pt>
                <c:pt idx="39">
                  <c:v>139</c:v>
                </c:pt>
                <c:pt idx="40">
                  <c:v>119</c:v>
                </c:pt>
                <c:pt idx="41">
                  <c:v>68</c:v>
                </c:pt>
                <c:pt idx="42">
                  <c:v>126</c:v>
                </c:pt>
                <c:pt idx="43">
                  <c:v>65</c:v>
                </c:pt>
                <c:pt idx="44">
                  <c:v>31</c:v>
                </c:pt>
                <c:pt idx="45">
                  <c:v>100</c:v>
                </c:pt>
                <c:pt idx="46">
                  <c:v>169</c:v>
                </c:pt>
                <c:pt idx="47">
                  <c:v>131</c:v>
                </c:pt>
                <c:pt idx="48">
                  <c:v>151</c:v>
                </c:pt>
                <c:pt idx="49">
                  <c:v>74</c:v>
                </c:pt>
                <c:pt idx="50">
                  <c:v>138</c:v>
                </c:pt>
                <c:pt idx="51">
                  <c:v>76</c:v>
                </c:pt>
              </c:numCache>
            </c:numRef>
          </c:val>
          <c:smooth val="0"/>
        </c:ser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9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24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1'!$A$26</c:f>
              <c:strCache>
                <c:ptCount val="1"/>
                <c:pt idx="0">
                  <c:v>Parelheiros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1'!$B$26:$BA$26</c:f>
              <c:numCache>
                <c:ptCount val="52"/>
                <c:pt idx="0">
                  <c:v>84</c:v>
                </c:pt>
                <c:pt idx="1">
                  <c:v>47</c:v>
                </c:pt>
                <c:pt idx="2">
                  <c:v>92</c:v>
                </c:pt>
                <c:pt idx="3">
                  <c:v>96</c:v>
                </c:pt>
                <c:pt idx="4">
                  <c:v>81</c:v>
                </c:pt>
                <c:pt idx="5">
                  <c:v>81</c:v>
                </c:pt>
                <c:pt idx="6">
                  <c:v>93</c:v>
                </c:pt>
                <c:pt idx="7">
                  <c:v>0</c:v>
                </c:pt>
                <c:pt idx="8">
                  <c:v>0</c:v>
                </c:pt>
                <c:pt idx="9">
                  <c:v>43</c:v>
                </c:pt>
                <c:pt idx="10">
                  <c:v>56</c:v>
                </c:pt>
                <c:pt idx="11">
                  <c:v>48</c:v>
                </c:pt>
                <c:pt idx="12">
                  <c:v>106</c:v>
                </c:pt>
                <c:pt idx="13">
                  <c:v>203</c:v>
                </c:pt>
                <c:pt idx="14">
                  <c:v>61</c:v>
                </c:pt>
                <c:pt idx="15">
                  <c:v>56</c:v>
                </c:pt>
                <c:pt idx="16">
                  <c:v>97</c:v>
                </c:pt>
                <c:pt idx="17">
                  <c:v>63</c:v>
                </c:pt>
                <c:pt idx="18">
                  <c:v>73</c:v>
                </c:pt>
                <c:pt idx="19">
                  <c:v>76</c:v>
                </c:pt>
                <c:pt idx="20">
                  <c:v>52</c:v>
                </c:pt>
                <c:pt idx="21">
                  <c:v>47</c:v>
                </c:pt>
                <c:pt idx="22">
                  <c:v>48</c:v>
                </c:pt>
                <c:pt idx="23">
                  <c:v>61</c:v>
                </c:pt>
                <c:pt idx="24">
                  <c:v>38</c:v>
                </c:pt>
                <c:pt idx="25">
                  <c:v>44</c:v>
                </c:pt>
                <c:pt idx="26">
                  <c:v>33</c:v>
                </c:pt>
                <c:pt idx="27">
                  <c:v>41</c:v>
                </c:pt>
                <c:pt idx="28">
                  <c:v>18</c:v>
                </c:pt>
                <c:pt idx="29">
                  <c:v>167</c:v>
                </c:pt>
                <c:pt idx="30">
                  <c:v>61</c:v>
                </c:pt>
                <c:pt idx="31">
                  <c:v>75</c:v>
                </c:pt>
                <c:pt idx="32">
                  <c:v>112</c:v>
                </c:pt>
                <c:pt idx="33">
                  <c:v>11</c:v>
                </c:pt>
                <c:pt idx="34">
                  <c:v>61</c:v>
                </c:pt>
                <c:pt idx="35">
                  <c:v>44</c:v>
                </c:pt>
                <c:pt idx="36">
                  <c:v>72</c:v>
                </c:pt>
                <c:pt idx="37">
                  <c:v>56</c:v>
                </c:pt>
                <c:pt idx="38">
                  <c:v>27</c:v>
                </c:pt>
                <c:pt idx="39">
                  <c:v>44</c:v>
                </c:pt>
                <c:pt idx="40">
                  <c:v>31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37</c:v>
                </c:pt>
                <c:pt idx="48">
                  <c:v>7</c:v>
                </c:pt>
                <c:pt idx="49">
                  <c:v>41</c:v>
                </c:pt>
                <c:pt idx="50">
                  <c:v>34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1'!$A$27</c:f>
              <c:strCache>
                <c:ptCount val="1"/>
                <c:pt idx="0">
                  <c:v>Penha-Matilde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1'!$B$27:$BA$27</c:f>
              <c:numCache>
                <c:ptCount val="52"/>
                <c:pt idx="0">
                  <c:v>31</c:v>
                </c:pt>
                <c:pt idx="1">
                  <c:v>46</c:v>
                </c:pt>
                <c:pt idx="2">
                  <c:v>45</c:v>
                </c:pt>
                <c:pt idx="3">
                  <c:v>38</c:v>
                </c:pt>
                <c:pt idx="4">
                  <c:v>44</c:v>
                </c:pt>
                <c:pt idx="5">
                  <c:v>70</c:v>
                </c:pt>
                <c:pt idx="6">
                  <c:v>74</c:v>
                </c:pt>
                <c:pt idx="7">
                  <c:v>76</c:v>
                </c:pt>
                <c:pt idx="8">
                  <c:v>67</c:v>
                </c:pt>
                <c:pt idx="9">
                  <c:v>67</c:v>
                </c:pt>
                <c:pt idx="10">
                  <c:v>65</c:v>
                </c:pt>
                <c:pt idx="11">
                  <c:v>82</c:v>
                </c:pt>
                <c:pt idx="12">
                  <c:v>76</c:v>
                </c:pt>
                <c:pt idx="13">
                  <c:v>80</c:v>
                </c:pt>
                <c:pt idx="14">
                  <c:v>65</c:v>
                </c:pt>
                <c:pt idx="15">
                  <c:v>65</c:v>
                </c:pt>
                <c:pt idx="16">
                  <c:v>94</c:v>
                </c:pt>
                <c:pt idx="17">
                  <c:v>84</c:v>
                </c:pt>
                <c:pt idx="18">
                  <c:v>89</c:v>
                </c:pt>
                <c:pt idx="19">
                  <c:v>85</c:v>
                </c:pt>
                <c:pt idx="20">
                  <c:v>102</c:v>
                </c:pt>
                <c:pt idx="21">
                  <c:v>66</c:v>
                </c:pt>
                <c:pt idx="22">
                  <c:v>41</c:v>
                </c:pt>
                <c:pt idx="23">
                  <c:v>27</c:v>
                </c:pt>
                <c:pt idx="24">
                  <c:v>58</c:v>
                </c:pt>
                <c:pt idx="25">
                  <c:v>40</c:v>
                </c:pt>
                <c:pt idx="26">
                  <c:v>61</c:v>
                </c:pt>
                <c:pt idx="27">
                  <c:v>68</c:v>
                </c:pt>
                <c:pt idx="28">
                  <c:v>84</c:v>
                </c:pt>
                <c:pt idx="29">
                  <c:v>110</c:v>
                </c:pt>
                <c:pt idx="30">
                  <c:v>107</c:v>
                </c:pt>
                <c:pt idx="31">
                  <c:v>138</c:v>
                </c:pt>
                <c:pt idx="32">
                  <c:v>143</c:v>
                </c:pt>
                <c:pt idx="33">
                  <c:v>80</c:v>
                </c:pt>
                <c:pt idx="34">
                  <c:v>39</c:v>
                </c:pt>
                <c:pt idx="35">
                  <c:v>32</c:v>
                </c:pt>
                <c:pt idx="36">
                  <c:v>63</c:v>
                </c:pt>
                <c:pt idx="37">
                  <c:v>43</c:v>
                </c:pt>
                <c:pt idx="38">
                  <c:v>49</c:v>
                </c:pt>
                <c:pt idx="39">
                  <c:v>28</c:v>
                </c:pt>
                <c:pt idx="40">
                  <c:v>24</c:v>
                </c:pt>
                <c:pt idx="41">
                  <c:v>34</c:v>
                </c:pt>
                <c:pt idx="42">
                  <c:v>24</c:v>
                </c:pt>
                <c:pt idx="43">
                  <c:v>43</c:v>
                </c:pt>
                <c:pt idx="44">
                  <c:v>16</c:v>
                </c:pt>
                <c:pt idx="45">
                  <c:v>17</c:v>
                </c:pt>
                <c:pt idx="46">
                  <c:v>24</c:v>
                </c:pt>
                <c:pt idx="47">
                  <c:v>27</c:v>
                </c:pt>
                <c:pt idx="48">
                  <c:v>27</c:v>
                </c:pt>
                <c:pt idx="49">
                  <c:v>24</c:v>
                </c:pt>
                <c:pt idx="50">
                  <c:v>27</c:v>
                </c:pt>
                <c:pt idx="5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1'!$A$28</c:f>
              <c:strCache>
                <c:ptCount val="1"/>
                <c:pt idx="0">
                  <c:v>Perus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1'!$B$28:$BA$28</c:f>
              <c:numCache>
                <c:ptCount val="52"/>
                <c:pt idx="0">
                  <c:v>73</c:v>
                </c:pt>
                <c:pt idx="1">
                  <c:v>87</c:v>
                </c:pt>
                <c:pt idx="2">
                  <c:v>88</c:v>
                </c:pt>
                <c:pt idx="3">
                  <c:v>114</c:v>
                </c:pt>
                <c:pt idx="4">
                  <c:v>127</c:v>
                </c:pt>
                <c:pt idx="5">
                  <c:v>120</c:v>
                </c:pt>
                <c:pt idx="6">
                  <c:v>151</c:v>
                </c:pt>
                <c:pt idx="7">
                  <c:v>0</c:v>
                </c:pt>
                <c:pt idx="8">
                  <c:v>0</c:v>
                </c:pt>
                <c:pt idx="9">
                  <c:v>102</c:v>
                </c:pt>
                <c:pt idx="10">
                  <c:v>126</c:v>
                </c:pt>
                <c:pt idx="11">
                  <c:v>91</c:v>
                </c:pt>
                <c:pt idx="12">
                  <c:v>99</c:v>
                </c:pt>
                <c:pt idx="13">
                  <c:v>86</c:v>
                </c:pt>
                <c:pt idx="14">
                  <c:v>69</c:v>
                </c:pt>
                <c:pt idx="15">
                  <c:v>66</c:v>
                </c:pt>
                <c:pt idx="16">
                  <c:v>85</c:v>
                </c:pt>
                <c:pt idx="17">
                  <c:v>65</c:v>
                </c:pt>
                <c:pt idx="18">
                  <c:v>57</c:v>
                </c:pt>
                <c:pt idx="19">
                  <c:v>86</c:v>
                </c:pt>
                <c:pt idx="20">
                  <c:v>96</c:v>
                </c:pt>
                <c:pt idx="21">
                  <c:v>69</c:v>
                </c:pt>
                <c:pt idx="22">
                  <c:v>65</c:v>
                </c:pt>
                <c:pt idx="23">
                  <c:v>114</c:v>
                </c:pt>
                <c:pt idx="24">
                  <c:v>95</c:v>
                </c:pt>
                <c:pt idx="25">
                  <c:v>96</c:v>
                </c:pt>
                <c:pt idx="26">
                  <c:v>101</c:v>
                </c:pt>
                <c:pt idx="27">
                  <c:v>104</c:v>
                </c:pt>
                <c:pt idx="28">
                  <c:v>150</c:v>
                </c:pt>
                <c:pt idx="29">
                  <c:v>151</c:v>
                </c:pt>
                <c:pt idx="30">
                  <c:v>120</c:v>
                </c:pt>
                <c:pt idx="31">
                  <c:v>167</c:v>
                </c:pt>
                <c:pt idx="32">
                  <c:v>124</c:v>
                </c:pt>
                <c:pt idx="33">
                  <c:v>100</c:v>
                </c:pt>
                <c:pt idx="34">
                  <c:v>117</c:v>
                </c:pt>
                <c:pt idx="35">
                  <c:v>67</c:v>
                </c:pt>
                <c:pt idx="36">
                  <c:v>105</c:v>
                </c:pt>
                <c:pt idx="37">
                  <c:v>62</c:v>
                </c:pt>
                <c:pt idx="38">
                  <c:v>53</c:v>
                </c:pt>
                <c:pt idx="39">
                  <c:v>61</c:v>
                </c:pt>
                <c:pt idx="40">
                  <c:v>67</c:v>
                </c:pt>
                <c:pt idx="41">
                  <c:v>57</c:v>
                </c:pt>
                <c:pt idx="42">
                  <c:v>64</c:v>
                </c:pt>
                <c:pt idx="43">
                  <c:v>58</c:v>
                </c:pt>
                <c:pt idx="44">
                  <c:v>48</c:v>
                </c:pt>
                <c:pt idx="45">
                  <c:v>41</c:v>
                </c:pt>
                <c:pt idx="46">
                  <c:v>50</c:v>
                </c:pt>
                <c:pt idx="47">
                  <c:v>60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'DIR 1'!$A$29</c:f>
              <c:strCache>
                <c:ptCount val="1"/>
                <c:pt idx="0">
                  <c:v>Pirituba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1'!$B$29:$BA$29</c:f>
              <c:numCache>
                <c:ptCount val="52"/>
                <c:pt idx="0">
                  <c:v>26</c:v>
                </c:pt>
                <c:pt idx="1">
                  <c:v>36</c:v>
                </c:pt>
                <c:pt idx="2">
                  <c:v>38</c:v>
                </c:pt>
                <c:pt idx="3">
                  <c:v>32</c:v>
                </c:pt>
                <c:pt idx="4">
                  <c:v>0</c:v>
                </c:pt>
                <c:pt idx="5">
                  <c:v>44</c:v>
                </c:pt>
                <c:pt idx="6">
                  <c:v>53</c:v>
                </c:pt>
                <c:pt idx="7">
                  <c:v>58</c:v>
                </c:pt>
                <c:pt idx="8">
                  <c:v>46</c:v>
                </c:pt>
                <c:pt idx="9">
                  <c:v>44</c:v>
                </c:pt>
                <c:pt idx="10">
                  <c:v>53</c:v>
                </c:pt>
                <c:pt idx="11">
                  <c:v>99</c:v>
                </c:pt>
                <c:pt idx="12">
                  <c:v>89</c:v>
                </c:pt>
                <c:pt idx="13">
                  <c:v>62</c:v>
                </c:pt>
                <c:pt idx="14">
                  <c:v>27</c:v>
                </c:pt>
                <c:pt idx="15">
                  <c:v>36</c:v>
                </c:pt>
                <c:pt idx="16">
                  <c:v>40</c:v>
                </c:pt>
                <c:pt idx="17">
                  <c:v>35</c:v>
                </c:pt>
                <c:pt idx="18">
                  <c:v>38</c:v>
                </c:pt>
                <c:pt idx="19">
                  <c:v>42</c:v>
                </c:pt>
                <c:pt idx="20">
                  <c:v>49</c:v>
                </c:pt>
                <c:pt idx="21">
                  <c:v>39</c:v>
                </c:pt>
                <c:pt idx="22">
                  <c:v>42</c:v>
                </c:pt>
                <c:pt idx="23">
                  <c:v>40</c:v>
                </c:pt>
                <c:pt idx="24">
                  <c:v>43</c:v>
                </c:pt>
                <c:pt idx="25">
                  <c:v>42</c:v>
                </c:pt>
                <c:pt idx="26">
                  <c:v>40</c:v>
                </c:pt>
                <c:pt idx="27">
                  <c:v>36</c:v>
                </c:pt>
                <c:pt idx="28">
                  <c:v>45</c:v>
                </c:pt>
                <c:pt idx="29">
                  <c:v>50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76</c:v>
                </c:pt>
                <c:pt idx="34">
                  <c:v>62</c:v>
                </c:pt>
                <c:pt idx="35">
                  <c:v>48</c:v>
                </c:pt>
                <c:pt idx="36">
                  <c:v>102</c:v>
                </c:pt>
                <c:pt idx="37">
                  <c:v>90</c:v>
                </c:pt>
                <c:pt idx="38">
                  <c:v>69</c:v>
                </c:pt>
                <c:pt idx="39">
                  <c:v>66</c:v>
                </c:pt>
                <c:pt idx="40">
                  <c:v>62</c:v>
                </c:pt>
                <c:pt idx="41">
                  <c:v>36</c:v>
                </c:pt>
                <c:pt idx="42">
                  <c:v>90</c:v>
                </c:pt>
                <c:pt idx="43">
                  <c:v>57</c:v>
                </c:pt>
                <c:pt idx="44">
                  <c:v>39</c:v>
                </c:pt>
                <c:pt idx="45">
                  <c:v>66</c:v>
                </c:pt>
                <c:pt idx="46">
                  <c:v>38</c:v>
                </c:pt>
                <c:pt idx="47">
                  <c:v>46</c:v>
                </c:pt>
                <c:pt idx="48">
                  <c:v>46</c:v>
                </c:pt>
                <c:pt idx="49">
                  <c:v>57</c:v>
                </c:pt>
                <c:pt idx="50">
                  <c:v>47</c:v>
                </c:pt>
                <c:pt idx="51">
                  <c:v>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1'!$A$30</c:f>
              <c:strCache>
                <c:ptCount val="1"/>
                <c:pt idx="0">
                  <c:v>S Amaro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1'!$B$30:$BA$30</c:f>
              <c:numCache>
                <c:ptCount val="52"/>
                <c:pt idx="0">
                  <c:v>104</c:v>
                </c:pt>
                <c:pt idx="1">
                  <c:v>126</c:v>
                </c:pt>
                <c:pt idx="2">
                  <c:v>120</c:v>
                </c:pt>
                <c:pt idx="3">
                  <c:v>118</c:v>
                </c:pt>
                <c:pt idx="4">
                  <c:v>120</c:v>
                </c:pt>
                <c:pt idx="5">
                  <c:v>147</c:v>
                </c:pt>
                <c:pt idx="6">
                  <c:v>125</c:v>
                </c:pt>
                <c:pt idx="7">
                  <c:v>186</c:v>
                </c:pt>
                <c:pt idx="8">
                  <c:v>158</c:v>
                </c:pt>
                <c:pt idx="9">
                  <c:v>179</c:v>
                </c:pt>
                <c:pt idx="10">
                  <c:v>212</c:v>
                </c:pt>
                <c:pt idx="11">
                  <c:v>168</c:v>
                </c:pt>
                <c:pt idx="12">
                  <c:v>149</c:v>
                </c:pt>
                <c:pt idx="13">
                  <c:v>143</c:v>
                </c:pt>
                <c:pt idx="14">
                  <c:v>139</c:v>
                </c:pt>
                <c:pt idx="15">
                  <c:v>156</c:v>
                </c:pt>
                <c:pt idx="16">
                  <c:v>163</c:v>
                </c:pt>
                <c:pt idx="17">
                  <c:v>190</c:v>
                </c:pt>
                <c:pt idx="18">
                  <c:v>179</c:v>
                </c:pt>
                <c:pt idx="19">
                  <c:v>185</c:v>
                </c:pt>
                <c:pt idx="20">
                  <c:v>181</c:v>
                </c:pt>
                <c:pt idx="21">
                  <c:v>199</c:v>
                </c:pt>
                <c:pt idx="22">
                  <c:v>193</c:v>
                </c:pt>
                <c:pt idx="23">
                  <c:v>236</c:v>
                </c:pt>
                <c:pt idx="24">
                  <c:v>193</c:v>
                </c:pt>
                <c:pt idx="25">
                  <c:v>172</c:v>
                </c:pt>
                <c:pt idx="26">
                  <c:v>141</c:v>
                </c:pt>
                <c:pt idx="27">
                  <c:v>160</c:v>
                </c:pt>
                <c:pt idx="28">
                  <c:v>167</c:v>
                </c:pt>
                <c:pt idx="29">
                  <c:v>208</c:v>
                </c:pt>
                <c:pt idx="30">
                  <c:v>150</c:v>
                </c:pt>
                <c:pt idx="31">
                  <c:v>182</c:v>
                </c:pt>
                <c:pt idx="32">
                  <c:v>164</c:v>
                </c:pt>
                <c:pt idx="33">
                  <c:v>155</c:v>
                </c:pt>
                <c:pt idx="34">
                  <c:v>124</c:v>
                </c:pt>
                <c:pt idx="35">
                  <c:v>96</c:v>
                </c:pt>
                <c:pt idx="36">
                  <c:v>160</c:v>
                </c:pt>
                <c:pt idx="37">
                  <c:v>123</c:v>
                </c:pt>
                <c:pt idx="38">
                  <c:v>94</c:v>
                </c:pt>
                <c:pt idx="39">
                  <c:v>125</c:v>
                </c:pt>
                <c:pt idx="40">
                  <c:v>97</c:v>
                </c:pt>
                <c:pt idx="41">
                  <c:v>86</c:v>
                </c:pt>
                <c:pt idx="42">
                  <c:v>97</c:v>
                </c:pt>
                <c:pt idx="43">
                  <c:v>72</c:v>
                </c:pt>
                <c:pt idx="44">
                  <c:v>108</c:v>
                </c:pt>
                <c:pt idx="45">
                  <c:v>114</c:v>
                </c:pt>
                <c:pt idx="46">
                  <c:v>108</c:v>
                </c:pt>
                <c:pt idx="47">
                  <c:v>105</c:v>
                </c:pt>
                <c:pt idx="48">
                  <c:v>104</c:v>
                </c:pt>
                <c:pt idx="49">
                  <c:v>120</c:v>
                </c:pt>
                <c:pt idx="50">
                  <c:v>96</c:v>
                </c:pt>
                <c:pt idx="51">
                  <c:v>110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'DIR 1'!$A$31</c:f>
              <c:strCache>
                <c:ptCount val="1"/>
                <c:pt idx="0">
                  <c:v>S Mateus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1'!$B$31:$BA$31</c:f>
              <c:numCache>
                <c:ptCount val="52"/>
                <c:pt idx="0">
                  <c:v>39</c:v>
                </c:pt>
                <c:pt idx="1">
                  <c:v>63</c:v>
                </c:pt>
                <c:pt idx="2">
                  <c:v>63</c:v>
                </c:pt>
                <c:pt idx="3">
                  <c:v>77</c:v>
                </c:pt>
                <c:pt idx="4">
                  <c:v>62</c:v>
                </c:pt>
                <c:pt idx="5">
                  <c:v>55</c:v>
                </c:pt>
                <c:pt idx="6">
                  <c:v>86</c:v>
                </c:pt>
                <c:pt idx="7">
                  <c:v>94</c:v>
                </c:pt>
                <c:pt idx="8">
                  <c:v>69</c:v>
                </c:pt>
                <c:pt idx="9">
                  <c:v>83</c:v>
                </c:pt>
                <c:pt idx="10">
                  <c:v>80</c:v>
                </c:pt>
                <c:pt idx="11">
                  <c:v>128</c:v>
                </c:pt>
                <c:pt idx="12">
                  <c:v>128</c:v>
                </c:pt>
                <c:pt idx="13">
                  <c:v>92</c:v>
                </c:pt>
                <c:pt idx="14">
                  <c:v>89</c:v>
                </c:pt>
                <c:pt idx="15">
                  <c:v>96</c:v>
                </c:pt>
                <c:pt idx="16">
                  <c:v>95</c:v>
                </c:pt>
                <c:pt idx="17">
                  <c:v>86</c:v>
                </c:pt>
                <c:pt idx="18">
                  <c:v>93</c:v>
                </c:pt>
                <c:pt idx="19">
                  <c:v>89</c:v>
                </c:pt>
                <c:pt idx="20">
                  <c:v>118</c:v>
                </c:pt>
                <c:pt idx="21">
                  <c:v>102</c:v>
                </c:pt>
                <c:pt idx="22">
                  <c:v>92</c:v>
                </c:pt>
                <c:pt idx="23">
                  <c:v>88</c:v>
                </c:pt>
                <c:pt idx="24">
                  <c:v>87</c:v>
                </c:pt>
                <c:pt idx="25">
                  <c:v>56</c:v>
                </c:pt>
                <c:pt idx="26">
                  <c:v>76</c:v>
                </c:pt>
                <c:pt idx="27">
                  <c:v>84</c:v>
                </c:pt>
                <c:pt idx="28">
                  <c:v>112</c:v>
                </c:pt>
                <c:pt idx="29">
                  <c:v>116</c:v>
                </c:pt>
                <c:pt idx="30">
                  <c:v>78</c:v>
                </c:pt>
                <c:pt idx="31">
                  <c:v>146</c:v>
                </c:pt>
                <c:pt idx="32">
                  <c:v>129</c:v>
                </c:pt>
                <c:pt idx="33">
                  <c:v>96</c:v>
                </c:pt>
                <c:pt idx="34">
                  <c:v>103</c:v>
                </c:pt>
                <c:pt idx="35">
                  <c:v>53</c:v>
                </c:pt>
                <c:pt idx="36">
                  <c:v>71</c:v>
                </c:pt>
                <c:pt idx="37">
                  <c:v>52</c:v>
                </c:pt>
                <c:pt idx="38">
                  <c:v>81</c:v>
                </c:pt>
                <c:pt idx="39">
                  <c:v>67</c:v>
                </c:pt>
                <c:pt idx="40">
                  <c:v>50</c:v>
                </c:pt>
                <c:pt idx="41">
                  <c:v>37</c:v>
                </c:pt>
                <c:pt idx="42">
                  <c:v>32</c:v>
                </c:pt>
                <c:pt idx="43">
                  <c:v>42</c:v>
                </c:pt>
                <c:pt idx="44">
                  <c:v>49</c:v>
                </c:pt>
                <c:pt idx="45">
                  <c:v>44</c:v>
                </c:pt>
                <c:pt idx="46">
                  <c:v>41</c:v>
                </c:pt>
                <c:pt idx="47">
                  <c:v>48</c:v>
                </c:pt>
                <c:pt idx="48">
                  <c:v>42</c:v>
                </c:pt>
                <c:pt idx="49">
                  <c:v>43</c:v>
                </c:pt>
                <c:pt idx="50">
                  <c:v>41</c:v>
                </c:pt>
                <c:pt idx="51">
                  <c:v>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'DIR 1'!$A$32</c:f>
              <c:strCache>
                <c:ptCount val="1"/>
                <c:pt idx="0">
                  <c:v>S Miguel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1'!$B$32:$BA$32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7</c:v>
                </c:pt>
                <c:pt idx="4">
                  <c:v>0</c:v>
                </c:pt>
                <c:pt idx="5">
                  <c:v>9</c:v>
                </c:pt>
                <c:pt idx="6">
                  <c:v>67</c:v>
                </c:pt>
                <c:pt idx="7">
                  <c:v>75</c:v>
                </c:pt>
                <c:pt idx="8">
                  <c:v>71</c:v>
                </c:pt>
                <c:pt idx="9">
                  <c:v>58</c:v>
                </c:pt>
                <c:pt idx="10">
                  <c:v>60</c:v>
                </c:pt>
                <c:pt idx="11">
                  <c:v>4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77</c:v>
                </c:pt>
                <c:pt idx="19">
                  <c:v>71</c:v>
                </c:pt>
                <c:pt idx="20">
                  <c:v>55</c:v>
                </c:pt>
                <c:pt idx="21">
                  <c:v>98</c:v>
                </c:pt>
                <c:pt idx="22">
                  <c:v>101</c:v>
                </c:pt>
                <c:pt idx="23">
                  <c:v>117</c:v>
                </c:pt>
                <c:pt idx="24">
                  <c:v>67</c:v>
                </c:pt>
                <c:pt idx="25">
                  <c:v>78</c:v>
                </c:pt>
                <c:pt idx="26">
                  <c:v>56</c:v>
                </c:pt>
                <c:pt idx="27">
                  <c:v>61</c:v>
                </c:pt>
                <c:pt idx="28">
                  <c:v>68</c:v>
                </c:pt>
                <c:pt idx="29">
                  <c:v>98</c:v>
                </c:pt>
                <c:pt idx="30">
                  <c:v>3</c:v>
                </c:pt>
                <c:pt idx="31">
                  <c:v>72</c:v>
                </c:pt>
                <c:pt idx="32">
                  <c:v>107</c:v>
                </c:pt>
                <c:pt idx="33">
                  <c:v>84</c:v>
                </c:pt>
                <c:pt idx="34">
                  <c:v>70</c:v>
                </c:pt>
                <c:pt idx="35">
                  <c:v>54</c:v>
                </c:pt>
                <c:pt idx="36">
                  <c:v>77</c:v>
                </c:pt>
                <c:pt idx="37">
                  <c:v>56</c:v>
                </c:pt>
                <c:pt idx="38">
                  <c:v>49</c:v>
                </c:pt>
                <c:pt idx="39">
                  <c:v>51</c:v>
                </c:pt>
                <c:pt idx="40">
                  <c:v>48</c:v>
                </c:pt>
                <c:pt idx="41">
                  <c:v>47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02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de casos segundo a UVIS e SE, São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30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'DIR 1'!$A$33</c:f>
              <c:strCache>
                <c:ptCount val="1"/>
                <c:pt idx="0">
                  <c:v>Santana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1'!$B$33:$BA$33</c:f>
              <c:numCache>
                <c:ptCount val="52"/>
                <c:pt idx="0">
                  <c:v>45</c:v>
                </c:pt>
                <c:pt idx="1">
                  <c:v>67</c:v>
                </c:pt>
                <c:pt idx="2">
                  <c:v>74</c:v>
                </c:pt>
                <c:pt idx="3">
                  <c:v>46</c:v>
                </c:pt>
                <c:pt idx="4">
                  <c:v>54</c:v>
                </c:pt>
                <c:pt idx="5">
                  <c:v>70</c:v>
                </c:pt>
                <c:pt idx="6">
                  <c:v>90</c:v>
                </c:pt>
                <c:pt idx="7">
                  <c:v>66</c:v>
                </c:pt>
                <c:pt idx="8">
                  <c:v>73</c:v>
                </c:pt>
                <c:pt idx="9">
                  <c:v>70</c:v>
                </c:pt>
                <c:pt idx="10">
                  <c:v>78</c:v>
                </c:pt>
                <c:pt idx="11">
                  <c:v>59</c:v>
                </c:pt>
                <c:pt idx="12">
                  <c:v>55</c:v>
                </c:pt>
                <c:pt idx="13">
                  <c:v>61</c:v>
                </c:pt>
                <c:pt idx="14">
                  <c:v>42</c:v>
                </c:pt>
                <c:pt idx="15">
                  <c:v>42</c:v>
                </c:pt>
                <c:pt idx="16">
                  <c:v>37</c:v>
                </c:pt>
                <c:pt idx="17">
                  <c:v>46</c:v>
                </c:pt>
                <c:pt idx="18">
                  <c:v>42</c:v>
                </c:pt>
                <c:pt idx="19">
                  <c:v>53</c:v>
                </c:pt>
                <c:pt idx="20">
                  <c:v>38</c:v>
                </c:pt>
                <c:pt idx="21">
                  <c:v>63</c:v>
                </c:pt>
                <c:pt idx="22">
                  <c:v>70</c:v>
                </c:pt>
                <c:pt idx="23">
                  <c:v>68</c:v>
                </c:pt>
                <c:pt idx="24">
                  <c:v>70</c:v>
                </c:pt>
                <c:pt idx="25">
                  <c:v>65</c:v>
                </c:pt>
                <c:pt idx="26">
                  <c:v>62</c:v>
                </c:pt>
                <c:pt idx="27">
                  <c:v>54</c:v>
                </c:pt>
                <c:pt idx="28">
                  <c:v>76</c:v>
                </c:pt>
                <c:pt idx="29">
                  <c:v>107</c:v>
                </c:pt>
                <c:pt idx="30">
                  <c:v>70</c:v>
                </c:pt>
                <c:pt idx="31">
                  <c:v>118</c:v>
                </c:pt>
                <c:pt idx="32">
                  <c:v>103</c:v>
                </c:pt>
                <c:pt idx="33">
                  <c:v>103</c:v>
                </c:pt>
                <c:pt idx="34">
                  <c:v>65</c:v>
                </c:pt>
                <c:pt idx="35">
                  <c:v>58</c:v>
                </c:pt>
                <c:pt idx="36">
                  <c:v>87</c:v>
                </c:pt>
                <c:pt idx="37">
                  <c:v>75</c:v>
                </c:pt>
                <c:pt idx="38">
                  <c:v>52</c:v>
                </c:pt>
                <c:pt idx="39">
                  <c:v>63</c:v>
                </c:pt>
                <c:pt idx="40">
                  <c:v>51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1'!$A$34</c:f>
              <c:strCache>
                <c:ptCount val="1"/>
                <c:pt idx="0">
                  <c:v>Se-S Cecilia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1'!$B$34:$BA$34</c:f>
              <c:numCache>
                <c:ptCount val="52"/>
                <c:pt idx="0">
                  <c:v>118</c:v>
                </c:pt>
                <c:pt idx="1">
                  <c:v>146</c:v>
                </c:pt>
                <c:pt idx="2">
                  <c:v>119</c:v>
                </c:pt>
                <c:pt idx="3">
                  <c:v>59</c:v>
                </c:pt>
                <c:pt idx="4">
                  <c:v>90</c:v>
                </c:pt>
                <c:pt idx="5">
                  <c:v>156</c:v>
                </c:pt>
                <c:pt idx="6">
                  <c:v>186</c:v>
                </c:pt>
                <c:pt idx="7">
                  <c:v>218</c:v>
                </c:pt>
                <c:pt idx="8">
                  <c:v>185</c:v>
                </c:pt>
                <c:pt idx="9">
                  <c:v>189</c:v>
                </c:pt>
                <c:pt idx="10">
                  <c:v>221</c:v>
                </c:pt>
                <c:pt idx="11">
                  <c:v>220</c:v>
                </c:pt>
                <c:pt idx="12">
                  <c:v>181</c:v>
                </c:pt>
                <c:pt idx="13">
                  <c:v>185</c:v>
                </c:pt>
                <c:pt idx="14">
                  <c:v>173</c:v>
                </c:pt>
                <c:pt idx="15">
                  <c:v>211</c:v>
                </c:pt>
                <c:pt idx="16">
                  <c:v>207</c:v>
                </c:pt>
                <c:pt idx="17">
                  <c:v>187</c:v>
                </c:pt>
                <c:pt idx="18">
                  <c:v>235</c:v>
                </c:pt>
                <c:pt idx="19">
                  <c:v>233</c:v>
                </c:pt>
                <c:pt idx="20">
                  <c:v>269</c:v>
                </c:pt>
                <c:pt idx="21">
                  <c:v>238</c:v>
                </c:pt>
                <c:pt idx="22">
                  <c:v>227</c:v>
                </c:pt>
                <c:pt idx="23">
                  <c:v>182</c:v>
                </c:pt>
                <c:pt idx="24">
                  <c:v>181</c:v>
                </c:pt>
                <c:pt idx="25">
                  <c:v>166</c:v>
                </c:pt>
                <c:pt idx="26">
                  <c:v>209</c:v>
                </c:pt>
                <c:pt idx="27">
                  <c:v>213</c:v>
                </c:pt>
                <c:pt idx="28">
                  <c:v>217</c:v>
                </c:pt>
                <c:pt idx="29">
                  <c:v>236</c:v>
                </c:pt>
                <c:pt idx="30">
                  <c:v>194</c:v>
                </c:pt>
                <c:pt idx="31">
                  <c:v>232</c:v>
                </c:pt>
                <c:pt idx="32">
                  <c:v>258</c:v>
                </c:pt>
                <c:pt idx="33">
                  <c:v>169</c:v>
                </c:pt>
                <c:pt idx="34">
                  <c:v>147</c:v>
                </c:pt>
                <c:pt idx="35">
                  <c:v>130</c:v>
                </c:pt>
                <c:pt idx="36">
                  <c:v>160</c:v>
                </c:pt>
                <c:pt idx="37">
                  <c:v>150</c:v>
                </c:pt>
                <c:pt idx="38">
                  <c:v>125</c:v>
                </c:pt>
                <c:pt idx="39">
                  <c:v>128</c:v>
                </c:pt>
                <c:pt idx="40">
                  <c:v>106</c:v>
                </c:pt>
                <c:pt idx="41">
                  <c:v>107</c:v>
                </c:pt>
                <c:pt idx="42">
                  <c:v>99</c:v>
                </c:pt>
                <c:pt idx="43">
                  <c:v>112</c:v>
                </c:pt>
                <c:pt idx="44">
                  <c:v>113</c:v>
                </c:pt>
                <c:pt idx="45">
                  <c:v>105</c:v>
                </c:pt>
                <c:pt idx="46">
                  <c:v>127</c:v>
                </c:pt>
                <c:pt idx="47">
                  <c:v>104</c:v>
                </c:pt>
                <c:pt idx="48">
                  <c:v>88</c:v>
                </c:pt>
                <c:pt idx="49">
                  <c:v>98</c:v>
                </c:pt>
                <c:pt idx="50">
                  <c:v>97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1'!$A$35</c:f>
              <c:strCache>
                <c:ptCount val="1"/>
                <c:pt idx="0">
                  <c:v>Socorro-Grajau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1'!$B$35:$BA$35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18</c:v>
                </c:pt>
                <c:pt idx="10">
                  <c:v>30</c:v>
                </c:pt>
                <c:pt idx="11">
                  <c:v>23</c:v>
                </c:pt>
                <c:pt idx="12">
                  <c:v>9</c:v>
                </c:pt>
                <c:pt idx="13">
                  <c:v>16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24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7</c:v>
                </c:pt>
                <c:pt idx="26">
                  <c:v>3</c:v>
                </c:pt>
                <c:pt idx="27">
                  <c:v>19</c:v>
                </c:pt>
                <c:pt idx="28">
                  <c:v>4</c:v>
                </c:pt>
                <c:pt idx="29">
                  <c:v>6</c:v>
                </c:pt>
                <c:pt idx="30">
                  <c:v>10</c:v>
                </c:pt>
                <c:pt idx="31">
                  <c:v>61</c:v>
                </c:pt>
                <c:pt idx="32">
                  <c:v>26</c:v>
                </c:pt>
                <c:pt idx="33">
                  <c:v>14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1'!$A$36</c:f>
              <c:strCache>
                <c:ptCount val="1"/>
                <c:pt idx="0">
                  <c:v>Tremembe-Jaçana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1'!$A$37</c:f>
              <c:strCache>
                <c:ptCount val="1"/>
                <c:pt idx="0">
                  <c:v>V Maria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1'!$A$38</c:f>
              <c:strCache>
                <c:ptCount val="1"/>
                <c:pt idx="0">
                  <c:v>V Mariana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11</c:v>
                </c:pt>
                <c:pt idx="33">
                  <c:v>0</c:v>
                </c:pt>
                <c:pt idx="34">
                  <c:v>7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1'!$A$39</c:f>
              <c:strCache>
                <c:ptCount val="1"/>
                <c:pt idx="0">
                  <c:v>V Prudente-Sapopemba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1'!$B$39:$BA$39</c:f>
              <c:numCache>
                <c:ptCount val="52"/>
                <c:pt idx="0">
                  <c:v>29</c:v>
                </c:pt>
                <c:pt idx="1">
                  <c:v>33</c:v>
                </c:pt>
                <c:pt idx="2">
                  <c:v>54</c:v>
                </c:pt>
                <c:pt idx="3">
                  <c:v>3</c:v>
                </c:pt>
                <c:pt idx="4">
                  <c:v>39</c:v>
                </c:pt>
                <c:pt idx="5">
                  <c:v>62</c:v>
                </c:pt>
                <c:pt idx="6">
                  <c:v>7</c:v>
                </c:pt>
                <c:pt idx="7">
                  <c:v>67</c:v>
                </c:pt>
                <c:pt idx="8">
                  <c:v>76</c:v>
                </c:pt>
                <c:pt idx="9">
                  <c:v>73</c:v>
                </c:pt>
                <c:pt idx="10">
                  <c:v>67</c:v>
                </c:pt>
                <c:pt idx="11">
                  <c:v>75</c:v>
                </c:pt>
                <c:pt idx="12">
                  <c:v>10</c:v>
                </c:pt>
                <c:pt idx="13">
                  <c:v>56</c:v>
                </c:pt>
                <c:pt idx="14">
                  <c:v>61</c:v>
                </c:pt>
                <c:pt idx="15">
                  <c:v>49</c:v>
                </c:pt>
                <c:pt idx="16">
                  <c:v>91</c:v>
                </c:pt>
                <c:pt idx="17">
                  <c:v>64</c:v>
                </c:pt>
                <c:pt idx="18">
                  <c:v>66</c:v>
                </c:pt>
                <c:pt idx="19">
                  <c:v>89</c:v>
                </c:pt>
                <c:pt idx="20">
                  <c:v>97</c:v>
                </c:pt>
                <c:pt idx="21">
                  <c:v>87</c:v>
                </c:pt>
                <c:pt idx="22">
                  <c:v>90</c:v>
                </c:pt>
                <c:pt idx="23">
                  <c:v>73</c:v>
                </c:pt>
                <c:pt idx="24">
                  <c:v>47</c:v>
                </c:pt>
                <c:pt idx="25">
                  <c:v>61</c:v>
                </c:pt>
                <c:pt idx="26">
                  <c:v>83</c:v>
                </c:pt>
                <c:pt idx="27">
                  <c:v>76</c:v>
                </c:pt>
                <c:pt idx="28">
                  <c:v>75</c:v>
                </c:pt>
                <c:pt idx="29">
                  <c:v>101</c:v>
                </c:pt>
                <c:pt idx="30">
                  <c:v>62</c:v>
                </c:pt>
                <c:pt idx="31">
                  <c:v>87</c:v>
                </c:pt>
                <c:pt idx="32">
                  <c:v>98</c:v>
                </c:pt>
                <c:pt idx="33">
                  <c:v>71</c:v>
                </c:pt>
                <c:pt idx="34">
                  <c:v>56</c:v>
                </c:pt>
                <c:pt idx="35">
                  <c:v>25</c:v>
                </c:pt>
                <c:pt idx="36">
                  <c:v>56</c:v>
                </c:pt>
                <c:pt idx="37">
                  <c:v>31</c:v>
                </c:pt>
                <c:pt idx="38">
                  <c:v>28</c:v>
                </c:pt>
                <c:pt idx="39">
                  <c:v>51</c:v>
                </c:pt>
                <c:pt idx="40">
                  <c:v>40</c:v>
                </c:pt>
                <c:pt idx="41">
                  <c:v>23</c:v>
                </c:pt>
                <c:pt idx="42">
                  <c:v>37</c:v>
                </c:pt>
                <c:pt idx="43">
                  <c:v>4</c:v>
                </c:pt>
                <c:pt idx="44">
                  <c:v>8</c:v>
                </c:pt>
                <c:pt idx="45">
                  <c:v>3</c:v>
                </c:pt>
                <c:pt idx="46">
                  <c:v>4</c:v>
                </c:pt>
                <c:pt idx="47">
                  <c:v>18</c:v>
                </c:pt>
                <c:pt idx="48">
                  <c:v>33</c:v>
                </c:pt>
                <c:pt idx="49">
                  <c:v>8</c:v>
                </c:pt>
                <c:pt idx="50">
                  <c:v>28</c:v>
                </c:pt>
                <c:pt idx="51">
                  <c:v>31</c:v>
                </c:pt>
              </c:numCache>
            </c:numRef>
          </c:val>
          <c:smooth val="0"/>
        </c:ser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Darréia com sangue: Dstribuição de casos por SE, São Paulo,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1'!$A$83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1'!$B$83:$BA$83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faixa etária e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75"/>
          <c:w val="0.867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1'!$B$162:$G$162</c:f>
              <c:numCache>
                <c:ptCount val="6"/>
                <c:pt idx="0">
                  <c:v>2454</c:v>
                </c:pt>
                <c:pt idx="1">
                  <c:v>7180</c:v>
                </c:pt>
                <c:pt idx="2">
                  <c:v>3025</c:v>
                </c:pt>
                <c:pt idx="3">
                  <c:v>1477</c:v>
                </c:pt>
                <c:pt idx="4">
                  <c:v>9638</c:v>
                </c:pt>
                <c:pt idx="5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'DIR 1'!$A$163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1'!$B$163:$G$163</c:f>
              <c:numCache>
                <c:ptCount val="6"/>
                <c:pt idx="0">
                  <c:v>3141</c:v>
                </c:pt>
                <c:pt idx="1">
                  <c:v>9845</c:v>
                </c:pt>
                <c:pt idx="2">
                  <c:v>3632</c:v>
                </c:pt>
                <c:pt idx="3">
                  <c:v>1430</c:v>
                </c:pt>
                <c:pt idx="4">
                  <c:v>9117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strRef>
              <c:f>'DIR 1'!$A$164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1'!$B$164:$G$164</c:f>
              <c:numCache>
                <c:ptCount val="6"/>
                <c:pt idx="0">
                  <c:v>2189</c:v>
                </c:pt>
                <c:pt idx="1">
                  <c:v>7757</c:v>
                </c:pt>
                <c:pt idx="2">
                  <c:v>3527</c:v>
                </c:pt>
                <c:pt idx="3">
                  <c:v>1658</c:v>
                </c:pt>
                <c:pt idx="4">
                  <c:v>12565</c:v>
                </c:pt>
                <c:pt idx="5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'DIR 1'!$A$165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1'!$B$161:$G$161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1'!$B$165:$G$165</c:f>
              <c:numCache>
                <c:ptCount val="6"/>
                <c:pt idx="0">
                  <c:v>1094</c:v>
                </c:pt>
                <c:pt idx="1">
                  <c:v>3674</c:v>
                </c:pt>
                <c:pt idx="2">
                  <c:v>1839</c:v>
                </c:pt>
                <c:pt idx="3">
                  <c:v>802</c:v>
                </c:pt>
                <c:pt idx="4">
                  <c:v>6264</c:v>
                </c:pt>
                <c:pt idx="5">
                  <c:v>61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34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segundo o plano de 
tratamento eo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5"/>
          <c:w val="0.869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1'!$I$162:$L$162</c:f>
              <c:numCache>
                <c:ptCount val="4"/>
                <c:pt idx="0">
                  <c:v>10901</c:v>
                </c:pt>
                <c:pt idx="1">
                  <c:v>4569</c:v>
                </c:pt>
                <c:pt idx="2">
                  <c:v>7301</c:v>
                </c:pt>
                <c:pt idx="3">
                  <c:v>1139</c:v>
                </c:pt>
              </c:numCache>
            </c:numRef>
          </c:val>
        </c:ser>
        <c:ser>
          <c:idx val="1"/>
          <c:order val="1"/>
          <c:tx>
            <c:strRef>
              <c:f>'DIR 1'!$A$163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1'!$I$163:$L$163</c:f>
              <c:numCache>
                <c:ptCount val="4"/>
                <c:pt idx="0">
                  <c:v>13195</c:v>
                </c:pt>
                <c:pt idx="1">
                  <c:v>5536</c:v>
                </c:pt>
                <c:pt idx="2">
                  <c:v>7123</c:v>
                </c:pt>
                <c:pt idx="3">
                  <c:v>1339</c:v>
                </c:pt>
              </c:numCache>
            </c:numRef>
          </c:val>
        </c:ser>
        <c:ser>
          <c:idx val="2"/>
          <c:order val="2"/>
          <c:tx>
            <c:strRef>
              <c:f>'DIR 1'!$A$164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1'!$I$164:$L$164</c:f>
              <c:numCache>
                <c:ptCount val="4"/>
                <c:pt idx="0">
                  <c:v>11582</c:v>
                </c:pt>
                <c:pt idx="1">
                  <c:v>6288</c:v>
                </c:pt>
                <c:pt idx="2">
                  <c:v>8777</c:v>
                </c:pt>
                <c:pt idx="3">
                  <c:v>1230</c:v>
                </c:pt>
              </c:numCache>
            </c:numRef>
          </c:val>
        </c:ser>
        <c:ser>
          <c:idx val="3"/>
          <c:order val="3"/>
          <c:tx>
            <c:strRef>
              <c:f>'DIR 1'!$A$165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1'!$I$161:$L$161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1'!$I$165:$L$165</c:f>
              <c:numCache>
                <c:ptCount val="4"/>
                <c:pt idx="0">
                  <c:v>6383</c:v>
                </c:pt>
                <c:pt idx="1">
                  <c:v>2422</c:v>
                </c:pt>
                <c:pt idx="2">
                  <c:v>3963</c:v>
                </c:pt>
                <c:pt idx="3">
                  <c:v>966</c:v>
                </c:pt>
              </c:numCache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25"/>
          <c:y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Diarréia sanguinolenta: distribuição dos casos por 
faixa etária e trimestre, S. Paulo,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5"/>
          <c:w val="0.867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1'!$A$238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1'!$B$238:$H$238</c:f>
              <c:numCache>
                <c:ptCount val="7"/>
                <c:pt idx="0">
                  <c:v>12</c:v>
                </c:pt>
                <c:pt idx="1">
                  <c:v>27</c:v>
                </c:pt>
                <c:pt idx="2">
                  <c:v>10</c:v>
                </c:pt>
                <c:pt idx="3">
                  <c:v>1</c:v>
                </c:pt>
                <c:pt idx="4">
                  <c:v>22</c:v>
                </c:pt>
                <c:pt idx="5">
                  <c:v>0</c:v>
                </c:pt>
                <c:pt idx="6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'DIR 1'!$A$239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1'!$B$239:$H$239</c:f>
              <c:numCache>
                <c:ptCount val="7"/>
                <c:pt idx="0">
                  <c:v>8</c:v>
                </c:pt>
                <c:pt idx="1">
                  <c:v>20</c:v>
                </c:pt>
                <c:pt idx="2">
                  <c:v>3</c:v>
                </c:pt>
                <c:pt idx="3">
                  <c:v>3</c:v>
                </c:pt>
                <c:pt idx="4">
                  <c:v>15</c:v>
                </c:pt>
                <c:pt idx="5">
                  <c:v>0</c:v>
                </c:pt>
                <c:pt idx="6">
                  <c:v>49</c:v>
                </c:pt>
              </c:numCache>
            </c:numRef>
          </c:val>
        </c:ser>
        <c:ser>
          <c:idx val="2"/>
          <c:order val="2"/>
          <c:tx>
            <c:strRef>
              <c:f>'DIR 1'!$A$240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1'!$B$240:$H$240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15</c:v>
                </c:pt>
                <c:pt idx="5">
                  <c:v>1</c:v>
                </c:pt>
                <c:pt idx="6">
                  <c:v>32</c:v>
                </c:pt>
              </c:numCache>
            </c:numRef>
          </c:val>
        </c:ser>
        <c:ser>
          <c:idx val="3"/>
          <c:order val="3"/>
          <c:tx>
            <c:strRef>
              <c:f>'DIR 1'!$A$241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1'!$B$237:$H$237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'DIR 1'!$B$241:$H$241</c:f>
              <c:numCache>
                <c:ptCount val="7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37</c:v>
                </c:pt>
              </c:numCache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60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1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9"/>
  <sheetViews>
    <sheetView tabSelected="1" zoomScale="75" zoomScaleNormal="75" workbookViewId="0" topLeftCell="A6">
      <pane xSplit="1" ySplit="5" topLeftCell="B22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H27" sqref="H27"/>
    </sheetView>
  </sheetViews>
  <sheetFormatPr defaultColWidth="9.140625" defaultRowHeight="12.75"/>
  <cols>
    <col min="1" max="1" width="16.421875" style="0" customWidth="1"/>
    <col min="2" max="2" width="6.7109375" style="0" customWidth="1"/>
    <col min="3" max="3" width="7.00390625" style="0" customWidth="1"/>
    <col min="4" max="54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9" s="10" customFormat="1" ht="12.75">
      <c r="A6" s="10" t="s">
        <v>28</v>
      </c>
      <c r="N6" s="10" t="s">
        <v>5</v>
      </c>
      <c r="S6" s="10" t="s">
        <v>99</v>
      </c>
    </row>
    <row r="7" s="10" customFormat="1" ht="12.75">
      <c r="A7" s="10" t="s">
        <v>98</v>
      </c>
    </row>
    <row r="8" spans="2:54" ht="13.5" thickBot="1">
      <c r="B8">
        <f aca="true" t="shared" si="0" ref="B8:AG8">SUM(B11:B39)</f>
        <v>1212</v>
      </c>
      <c r="C8">
        <f t="shared" si="0"/>
        <v>1537</v>
      </c>
      <c r="D8">
        <f t="shared" si="0"/>
        <v>1739</v>
      </c>
      <c r="E8">
        <f t="shared" si="0"/>
        <v>1629</v>
      </c>
      <c r="F8">
        <f t="shared" si="0"/>
        <v>1692</v>
      </c>
      <c r="G8">
        <f t="shared" si="0"/>
        <v>2011</v>
      </c>
      <c r="H8">
        <f t="shared" si="0"/>
        <v>2118</v>
      </c>
      <c r="I8">
        <f t="shared" si="0"/>
        <v>2026</v>
      </c>
      <c r="J8">
        <f t="shared" si="0"/>
        <v>1874</v>
      </c>
      <c r="K8">
        <f t="shared" si="0"/>
        <v>1987</v>
      </c>
      <c r="L8">
        <f t="shared" si="0"/>
        <v>2081</v>
      </c>
      <c r="M8">
        <f t="shared" si="0"/>
        <v>2122</v>
      </c>
      <c r="N8">
        <f t="shared" si="0"/>
        <v>1882</v>
      </c>
      <c r="O8">
        <f t="shared" si="0"/>
        <v>2001</v>
      </c>
      <c r="P8">
        <f t="shared" si="0"/>
        <v>1883</v>
      </c>
      <c r="Q8">
        <f t="shared" si="0"/>
        <v>1789</v>
      </c>
      <c r="R8">
        <f t="shared" si="0"/>
        <v>2230</v>
      </c>
      <c r="S8">
        <f t="shared" si="0"/>
        <v>1977</v>
      </c>
      <c r="T8">
        <f t="shared" si="0"/>
        <v>2189</v>
      </c>
      <c r="U8">
        <f t="shared" si="0"/>
        <v>2190</v>
      </c>
      <c r="V8">
        <f t="shared" si="0"/>
        <v>2217</v>
      </c>
      <c r="W8">
        <f t="shared" si="0"/>
        <v>2240</v>
      </c>
      <c r="X8">
        <f t="shared" si="0"/>
        <v>2207</v>
      </c>
      <c r="Y8">
        <f t="shared" si="0"/>
        <v>2176</v>
      </c>
      <c r="Z8">
        <f t="shared" si="0"/>
        <v>2104</v>
      </c>
      <c r="AA8">
        <f t="shared" si="0"/>
        <v>1990</v>
      </c>
      <c r="AB8">
        <f t="shared" si="0"/>
        <v>2034</v>
      </c>
      <c r="AC8">
        <f t="shared" si="0"/>
        <v>2024</v>
      </c>
      <c r="AD8">
        <f t="shared" si="0"/>
        <v>2177</v>
      </c>
      <c r="AE8">
        <f t="shared" si="0"/>
        <v>2852</v>
      </c>
      <c r="AF8">
        <f t="shared" si="0"/>
        <v>2336</v>
      </c>
      <c r="AG8">
        <f t="shared" si="0"/>
        <v>2740</v>
      </c>
      <c r="AH8">
        <f aca="true" t="shared" si="1" ref="AH8:BB8">SUM(AH11:AH39)</f>
        <v>2817</v>
      </c>
      <c r="AI8">
        <f t="shared" si="1"/>
        <v>2201</v>
      </c>
      <c r="AJ8">
        <f t="shared" si="1"/>
        <v>1962</v>
      </c>
      <c r="AK8">
        <f t="shared" si="1"/>
        <v>1489</v>
      </c>
      <c r="AL8">
        <f t="shared" si="1"/>
        <v>1970</v>
      </c>
      <c r="AM8">
        <f t="shared" si="1"/>
        <v>1758</v>
      </c>
      <c r="AN8">
        <f t="shared" si="1"/>
        <v>1517</v>
      </c>
      <c r="AO8">
        <f t="shared" si="1"/>
        <v>1478</v>
      </c>
      <c r="AP8">
        <f t="shared" si="1"/>
        <v>1302</v>
      </c>
      <c r="AQ8">
        <f t="shared" si="1"/>
        <v>1030</v>
      </c>
      <c r="AR8">
        <f t="shared" si="1"/>
        <v>1158</v>
      </c>
      <c r="AS8">
        <f t="shared" si="1"/>
        <v>1045</v>
      </c>
      <c r="AT8">
        <f t="shared" si="1"/>
        <v>939</v>
      </c>
      <c r="AU8">
        <f t="shared" si="1"/>
        <v>947</v>
      </c>
      <c r="AV8">
        <f t="shared" si="1"/>
        <v>1064</v>
      </c>
      <c r="AW8">
        <f t="shared" si="1"/>
        <v>1057</v>
      </c>
      <c r="AX8">
        <f t="shared" si="1"/>
        <v>935</v>
      </c>
      <c r="AY8">
        <f t="shared" si="1"/>
        <v>855</v>
      </c>
      <c r="AZ8">
        <f t="shared" si="1"/>
        <v>890</v>
      </c>
      <c r="BA8">
        <f t="shared" si="1"/>
        <v>1034</v>
      </c>
      <c r="BB8">
        <f t="shared" si="1"/>
        <v>0</v>
      </c>
    </row>
    <row r="9" spans="1:53" s="17" customFormat="1" ht="13.5" thickBot="1">
      <c r="A9" s="20" t="s">
        <v>64</v>
      </c>
      <c r="B9" s="13"/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/>
    </row>
    <row r="10" spans="1:54" s="17" customFormat="1" ht="13.5" thickBot="1">
      <c r="A10" s="21"/>
      <c r="B10" s="83">
        <v>1</v>
      </c>
      <c r="C10" s="15">
        <v>2</v>
      </c>
      <c r="D10" s="15">
        <v>3</v>
      </c>
      <c r="E10" s="110">
        <v>4</v>
      </c>
      <c r="F10" s="110">
        <v>5</v>
      </c>
      <c r="G10" s="110">
        <v>6</v>
      </c>
      <c r="H10" s="110">
        <v>7</v>
      </c>
      <c r="I10" s="110">
        <v>8</v>
      </c>
      <c r="J10" s="110">
        <v>9</v>
      </c>
      <c r="K10" s="110">
        <v>10</v>
      </c>
      <c r="L10" s="110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6">
        <v>27</v>
      </c>
      <c r="AC10" s="16">
        <v>28</v>
      </c>
      <c r="AD10" s="16">
        <v>29</v>
      </c>
      <c r="AE10" s="16">
        <v>30</v>
      </c>
      <c r="AF10" s="16">
        <v>31</v>
      </c>
      <c r="AG10" s="16">
        <v>32</v>
      </c>
      <c r="AH10" s="16">
        <v>33</v>
      </c>
      <c r="AI10" s="16">
        <v>34</v>
      </c>
      <c r="AJ10" s="16">
        <v>35</v>
      </c>
      <c r="AK10" s="16">
        <v>36</v>
      </c>
      <c r="AL10" s="16">
        <v>37</v>
      </c>
      <c r="AM10" s="16">
        <v>38</v>
      </c>
      <c r="AN10" s="16">
        <v>39</v>
      </c>
      <c r="AO10" s="16">
        <v>40</v>
      </c>
      <c r="AP10" s="16">
        <v>41</v>
      </c>
      <c r="AQ10" s="16">
        <v>42</v>
      </c>
      <c r="AR10" s="16">
        <v>43</v>
      </c>
      <c r="AS10" s="16">
        <v>44</v>
      </c>
      <c r="AT10" s="16">
        <v>45</v>
      </c>
      <c r="AU10" s="16">
        <v>46</v>
      </c>
      <c r="AV10" s="16">
        <v>47</v>
      </c>
      <c r="AW10" s="16">
        <v>48</v>
      </c>
      <c r="AX10" s="16">
        <v>49</v>
      </c>
      <c r="AY10" s="16">
        <v>50</v>
      </c>
      <c r="AZ10" s="16">
        <v>51</v>
      </c>
      <c r="BA10" s="84">
        <v>52</v>
      </c>
      <c r="BB10" s="17">
        <v>53</v>
      </c>
    </row>
    <row r="11" spans="1:55" s="73" customFormat="1" ht="12" customHeight="1" thickBot="1">
      <c r="A11" s="146" t="s">
        <v>78</v>
      </c>
      <c r="B11" s="74">
        <v>0</v>
      </c>
      <c r="C11" s="76">
        <v>0</v>
      </c>
      <c r="D11" s="76">
        <v>0</v>
      </c>
      <c r="E11" s="117">
        <v>0</v>
      </c>
      <c r="F11" s="117">
        <v>0</v>
      </c>
      <c r="G11" s="117">
        <v>3</v>
      </c>
      <c r="H11" s="117">
        <v>0</v>
      </c>
      <c r="I11" s="117">
        <v>0</v>
      </c>
      <c r="J11" s="118">
        <v>3</v>
      </c>
      <c r="K11" s="119">
        <v>0</v>
      </c>
      <c r="L11" s="119">
        <v>0</v>
      </c>
      <c r="M11" s="107">
        <v>0</v>
      </c>
      <c r="N11" s="76">
        <v>0</v>
      </c>
      <c r="O11" s="76">
        <v>0</v>
      </c>
      <c r="P11" s="76">
        <v>0</v>
      </c>
      <c r="Q11" s="74">
        <v>0</v>
      </c>
      <c r="R11" s="74">
        <v>0</v>
      </c>
      <c r="S11" s="74">
        <v>0</v>
      </c>
      <c r="T11" s="74">
        <v>0</v>
      </c>
      <c r="U11" s="74">
        <v>3</v>
      </c>
      <c r="V11" s="74">
        <v>0</v>
      </c>
      <c r="W11" s="74">
        <v>6</v>
      </c>
      <c r="X11" s="74">
        <v>3</v>
      </c>
      <c r="Y11" s="74">
        <v>7</v>
      </c>
      <c r="Z11" s="74">
        <v>0</v>
      </c>
      <c r="AA11" s="74">
        <v>4</v>
      </c>
      <c r="AB11" s="82">
        <v>2</v>
      </c>
      <c r="AC11" s="82">
        <v>2</v>
      </c>
      <c r="AD11" s="82">
        <v>2</v>
      </c>
      <c r="AE11" s="82">
        <v>0</v>
      </c>
      <c r="AF11" s="73">
        <v>3</v>
      </c>
      <c r="AG11" s="82">
        <v>1</v>
      </c>
      <c r="AH11" s="82">
        <v>3</v>
      </c>
      <c r="AI11" s="82">
        <v>9</v>
      </c>
      <c r="AJ11" s="82">
        <v>1</v>
      </c>
      <c r="AK11" s="82">
        <v>0</v>
      </c>
      <c r="AL11" s="82">
        <v>3</v>
      </c>
      <c r="AM11" s="82">
        <v>2</v>
      </c>
      <c r="AN11" s="82">
        <v>1</v>
      </c>
      <c r="AO11" s="82">
        <v>2</v>
      </c>
      <c r="AP11" s="82">
        <v>7</v>
      </c>
      <c r="AQ11" s="82">
        <v>1</v>
      </c>
      <c r="AR11" s="82">
        <v>0</v>
      </c>
      <c r="AS11" s="82">
        <v>2</v>
      </c>
      <c r="AT11" s="82">
        <v>4</v>
      </c>
      <c r="AU11" s="82">
        <v>0</v>
      </c>
      <c r="AV11" s="82">
        <v>0</v>
      </c>
      <c r="AW11" s="82">
        <v>1</v>
      </c>
      <c r="AX11" s="82">
        <v>3</v>
      </c>
      <c r="AY11" s="82">
        <v>2</v>
      </c>
      <c r="AZ11" s="82">
        <v>2</v>
      </c>
      <c r="BA11" s="85">
        <v>5</v>
      </c>
      <c r="BB11" s="82"/>
      <c r="BC11" s="73">
        <f aca="true" t="shared" si="2" ref="BC11:BC40">SUM(B11:BA11)</f>
        <v>87</v>
      </c>
    </row>
    <row r="12" spans="1:55" s="73" customFormat="1" ht="12" customHeight="1" thickBot="1">
      <c r="A12" s="146" t="s">
        <v>79</v>
      </c>
      <c r="B12" s="74">
        <v>43</v>
      </c>
      <c r="C12" s="76">
        <v>39</v>
      </c>
      <c r="D12" s="78">
        <v>40</v>
      </c>
      <c r="E12" s="117">
        <v>55</v>
      </c>
      <c r="F12" s="117">
        <v>71</v>
      </c>
      <c r="G12" s="117">
        <v>44</v>
      </c>
      <c r="H12" s="117">
        <v>44</v>
      </c>
      <c r="I12" s="117">
        <v>56</v>
      </c>
      <c r="J12" s="118">
        <v>65</v>
      </c>
      <c r="K12" s="119">
        <v>75</v>
      </c>
      <c r="L12" s="119">
        <v>64</v>
      </c>
      <c r="M12" s="108">
        <v>85</v>
      </c>
      <c r="N12" s="76">
        <v>71</v>
      </c>
      <c r="O12" s="76">
        <v>52</v>
      </c>
      <c r="P12" s="76">
        <v>56</v>
      </c>
      <c r="Q12" s="74">
        <v>47</v>
      </c>
      <c r="R12" s="74">
        <v>78</v>
      </c>
      <c r="S12" s="74">
        <v>74</v>
      </c>
      <c r="T12" s="74">
        <v>70</v>
      </c>
      <c r="U12" s="74">
        <v>76</v>
      </c>
      <c r="V12" s="74">
        <v>69</v>
      </c>
      <c r="W12" s="74">
        <v>84</v>
      </c>
      <c r="X12" s="74">
        <v>90</v>
      </c>
      <c r="Y12" s="74">
        <v>64</v>
      </c>
      <c r="Z12" s="74">
        <v>68</v>
      </c>
      <c r="AA12" s="74">
        <v>51</v>
      </c>
      <c r="AB12" s="8">
        <v>56</v>
      </c>
      <c r="AC12" s="8">
        <v>79</v>
      </c>
      <c r="AD12" s="8">
        <v>65</v>
      </c>
      <c r="AE12" s="8">
        <v>62</v>
      </c>
      <c r="AF12" s="73">
        <v>78</v>
      </c>
      <c r="AG12" s="8">
        <v>101</v>
      </c>
      <c r="AH12" s="8">
        <v>115</v>
      </c>
      <c r="AI12" s="8">
        <v>67</v>
      </c>
      <c r="AJ12" s="8">
        <v>73</v>
      </c>
      <c r="AK12" s="8">
        <v>47</v>
      </c>
      <c r="AL12" s="8">
        <v>56</v>
      </c>
      <c r="AM12" s="8">
        <v>46</v>
      </c>
      <c r="AN12" s="8">
        <v>54</v>
      </c>
      <c r="AO12" s="8">
        <v>54</v>
      </c>
      <c r="AP12" s="8">
        <v>53</v>
      </c>
      <c r="AQ12" s="8">
        <v>43</v>
      </c>
      <c r="AR12" s="8">
        <v>42</v>
      </c>
      <c r="AS12" s="8">
        <v>41</v>
      </c>
      <c r="AT12" s="8">
        <v>46</v>
      </c>
      <c r="AU12" s="8">
        <v>42</v>
      </c>
      <c r="AV12" s="8">
        <v>49</v>
      </c>
      <c r="AW12" s="8">
        <v>43</v>
      </c>
      <c r="AX12" s="8">
        <v>0</v>
      </c>
      <c r="AY12" s="8">
        <v>0</v>
      </c>
      <c r="AZ12" s="8">
        <v>0</v>
      </c>
      <c r="BA12" s="86">
        <v>0</v>
      </c>
      <c r="BB12" s="8"/>
      <c r="BC12" s="73">
        <f t="shared" si="2"/>
        <v>2943</v>
      </c>
    </row>
    <row r="13" spans="1:55" s="73" customFormat="1" ht="12" customHeight="1" thickBot="1">
      <c r="A13" s="146" t="s">
        <v>80</v>
      </c>
      <c r="B13" s="74">
        <v>6</v>
      </c>
      <c r="C13" s="76">
        <v>2</v>
      </c>
      <c r="D13" s="76">
        <v>3</v>
      </c>
      <c r="E13" s="117">
        <v>2</v>
      </c>
      <c r="F13" s="117">
        <v>3</v>
      </c>
      <c r="G13" s="117">
        <v>11</v>
      </c>
      <c r="H13" s="117">
        <v>5</v>
      </c>
      <c r="I13" s="117">
        <v>12</v>
      </c>
      <c r="J13" s="118">
        <v>5</v>
      </c>
      <c r="K13" s="119">
        <v>4</v>
      </c>
      <c r="L13" s="119">
        <v>3</v>
      </c>
      <c r="M13" s="108">
        <v>4</v>
      </c>
      <c r="N13" s="76">
        <v>5</v>
      </c>
      <c r="O13" s="76">
        <v>6</v>
      </c>
      <c r="P13" s="76">
        <v>0</v>
      </c>
      <c r="Q13" s="74">
        <v>3</v>
      </c>
      <c r="R13" s="74">
        <v>1</v>
      </c>
      <c r="S13" s="74">
        <v>1</v>
      </c>
      <c r="T13" s="74">
        <v>2</v>
      </c>
      <c r="U13" s="74">
        <v>3</v>
      </c>
      <c r="V13" s="74">
        <v>7</v>
      </c>
      <c r="W13" s="74">
        <v>13</v>
      </c>
      <c r="X13" s="74">
        <v>0</v>
      </c>
      <c r="Y13" s="74">
        <v>3</v>
      </c>
      <c r="Z13" s="74">
        <v>2</v>
      </c>
      <c r="AA13" s="74">
        <v>2</v>
      </c>
      <c r="AB13" s="8">
        <v>3</v>
      </c>
      <c r="AC13" s="8">
        <v>7</v>
      </c>
      <c r="AD13" s="8">
        <v>4</v>
      </c>
      <c r="AE13" s="8">
        <v>15</v>
      </c>
      <c r="AF13" s="73">
        <v>6</v>
      </c>
      <c r="AG13" s="8">
        <v>18</v>
      </c>
      <c r="AH13" s="8">
        <v>8</v>
      </c>
      <c r="AI13" s="8">
        <v>6</v>
      </c>
      <c r="AJ13" s="8">
        <v>7</v>
      </c>
      <c r="AK13" s="8">
        <v>6</v>
      </c>
      <c r="AL13" s="8">
        <v>7</v>
      </c>
      <c r="AM13" s="8">
        <v>6</v>
      </c>
      <c r="AN13" s="8">
        <v>5</v>
      </c>
      <c r="AO13" s="8">
        <v>7</v>
      </c>
      <c r="AP13" s="8">
        <v>1</v>
      </c>
      <c r="AQ13" s="8">
        <v>7</v>
      </c>
      <c r="AR13" s="8">
        <v>1</v>
      </c>
      <c r="AS13" s="8">
        <v>0</v>
      </c>
      <c r="AT13" s="8">
        <v>0</v>
      </c>
      <c r="AU13" s="8">
        <v>0</v>
      </c>
      <c r="AV13" s="8">
        <v>2</v>
      </c>
      <c r="AW13" s="8">
        <v>1</v>
      </c>
      <c r="AX13" s="8">
        <v>2</v>
      </c>
      <c r="AY13" s="8">
        <v>1</v>
      </c>
      <c r="AZ13" s="8">
        <v>2</v>
      </c>
      <c r="BA13" s="86">
        <v>1</v>
      </c>
      <c r="BB13" s="8"/>
      <c r="BC13" s="73">
        <f t="shared" si="2"/>
        <v>231</v>
      </c>
    </row>
    <row r="14" spans="1:55" s="73" customFormat="1" ht="12" customHeight="1" thickBot="1">
      <c r="A14" s="146" t="s">
        <v>81</v>
      </c>
      <c r="B14" s="74">
        <v>2</v>
      </c>
      <c r="C14" s="76">
        <v>4</v>
      </c>
      <c r="D14" s="75">
        <v>1</v>
      </c>
      <c r="E14" s="117">
        <v>2</v>
      </c>
      <c r="F14" s="117">
        <v>9</v>
      </c>
      <c r="G14" s="117">
        <v>2</v>
      </c>
      <c r="H14" s="117">
        <v>11</v>
      </c>
      <c r="I14" s="117">
        <v>8</v>
      </c>
      <c r="J14" s="118">
        <v>1</v>
      </c>
      <c r="K14" s="119">
        <v>2</v>
      </c>
      <c r="L14" s="119">
        <v>1</v>
      </c>
      <c r="M14" s="109">
        <v>2</v>
      </c>
      <c r="N14" s="76">
        <v>4</v>
      </c>
      <c r="O14" s="76">
        <v>7</v>
      </c>
      <c r="P14" s="76">
        <v>5</v>
      </c>
      <c r="Q14" s="74">
        <v>2</v>
      </c>
      <c r="R14" s="74">
        <v>0</v>
      </c>
      <c r="S14" s="74">
        <v>3</v>
      </c>
      <c r="T14" s="74">
        <v>16</v>
      </c>
      <c r="U14" s="74">
        <v>3</v>
      </c>
      <c r="V14" s="74">
        <v>11</v>
      </c>
      <c r="W14" s="74">
        <v>6</v>
      </c>
      <c r="X14" s="74">
        <v>6</v>
      </c>
      <c r="Y14" s="74">
        <v>1</v>
      </c>
      <c r="Z14" s="74">
        <v>15</v>
      </c>
      <c r="AA14" s="74">
        <v>9</v>
      </c>
      <c r="AB14" s="8">
        <v>10</v>
      </c>
      <c r="AC14" s="8">
        <v>3</v>
      </c>
      <c r="AD14" s="8">
        <v>2</v>
      </c>
      <c r="AE14" s="8">
        <v>7</v>
      </c>
      <c r="AF14" s="73">
        <v>6</v>
      </c>
      <c r="AG14" s="8">
        <v>16</v>
      </c>
      <c r="AH14" s="8">
        <v>2</v>
      </c>
      <c r="AI14" s="8">
        <v>8</v>
      </c>
      <c r="AJ14" s="8">
        <v>25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6">
        <v>0</v>
      </c>
      <c r="BB14" s="8"/>
      <c r="BC14" s="73">
        <f t="shared" si="2"/>
        <v>212</v>
      </c>
    </row>
    <row r="15" spans="1:55" s="73" customFormat="1" ht="12" customHeight="1" thickBot="1">
      <c r="A15" s="146" t="s">
        <v>82</v>
      </c>
      <c r="B15" s="74">
        <v>3</v>
      </c>
      <c r="C15" s="76">
        <v>4</v>
      </c>
      <c r="D15" s="76">
        <v>6</v>
      </c>
      <c r="E15" s="117">
        <v>6</v>
      </c>
      <c r="F15" s="117">
        <v>4</v>
      </c>
      <c r="G15" s="117">
        <v>2</v>
      </c>
      <c r="H15" s="117">
        <v>7</v>
      </c>
      <c r="I15" s="117">
        <v>20</v>
      </c>
      <c r="J15" s="118">
        <v>6</v>
      </c>
      <c r="K15" s="119">
        <v>23</v>
      </c>
      <c r="L15" s="119">
        <v>38</v>
      </c>
      <c r="M15" s="109">
        <v>17</v>
      </c>
      <c r="N15" s="76">
        <v>34</v>
      </c>
      <c r="O15" s="76">
        <v>41</v>
      </c>
      <c r="P15" s="76">
        <v>14</v>
      </c>
      <c r="Q15" s="74">
        <v>3</v>
      </c>
      <c r="R15" s="74">
        <v>20</v>
      </c>
      <c r="S15" s="74">
        <v>26</v>
      </c>
      <c r="T15" s="74">
        <v>35</v>
      </c>
      <c r="U15" s="74">
        <v>42</v>
      </c>
      <c r="V15" s="74">
        <v>20</v>
      </c>
      <c r="W15" s="74">
        <v>0</v>
      </c>
      <c r="X15" s="74">
        <v>0</v>
      </c>
      <c r="Y15" s="74">
        <v>6</v>
      </c>
      <c r="Z15" s="74">
        <v>13</v>
      </c>
      <c r="AA15" s="74">
        <v>26</v>
      </c>
      <c r="AB15" s="8">
        <v>25</v>
      </c>
      <c r="AC15" s="8">
        <v>27</v>
      </c>
      <c r="AD15" s="8">
        <v>10</v>
      </c>
      <c r="AE15" s="8">
        <v>22</v>
      </c>
      <c r="AF15" s="73">
        <v>18</v>
      </c>
      <c r="AG15" s="8">
        <v>16</v>
      </c>
      <c r="AH15" s="8">
        <v>8</v>
      </c>
      <c r="AI15" s="8">
        <v>4</v>
      </c>
      <c r="AJ15" s="8">
        <v>13</v>
      </c>
      <c r="AK15" s="8">
        <v>10</v>
      </c>
      <c r="AL15" s="8">
        <v>10</v>
      </c>
      <c r="AM15" s="8">
        <v>20</v>
      </c>
      <c r="AN15" s="8">
        <v>8</v>
      </c>
      <c r="AO15" s="8">
        <v>0</v>
      </c>
      <c r="AP15" s="8">
        <v>6</v>
      </c>
      <c r="AQ15" s="8">
        <v>2</v>
      </c>
      <c r="AR15" s="8">
        <v>4</v>
      </c>
      <c r="AS15" s="8">
        <v>5</v>
      </c>
      <c r="AT15" s="8">
        <v>2</v>
      </c>
      <c r="AU15" s="8">
        <v>7</v>
      </c>
      <c r="AV15" s="8">
        <v>6</v>
      </c>
      <c r="AW15" s="8">
        <v>24</v>
      </c>
      <c r="AX15" s="8">
        <v>10</v>
      </c>
      <c r="AY15" s="8">
        <v>5</v>
      </c>
      <c r="AZ15" s="8">
        <v>5</v>
      </c>
      <c r="BA15" s="86">
        <v>0</v>
      </c>
      <c r="BB15" s="8"/>
      <c r="BC15" s="73">
        <f t="shared" si="2"/>
        <v>683</v>
      </c>
    </row>
    <row r="16" spans="1:55" s="73" customFormat="1" ht="12" customHeight="1" thickBot="1">
      <c r="A16" s="146" t="s">
        <v>65</v>
      </c>
      <c r="B16" s="74">
        <v>0</v>
      </c>
      <c r="C16" s="76">
        <v>1</v>
      </c>
      <c r="D16" s="76">
        <v>0</v>
      </c>
      <c r="E16" s="117">
        <v>0</v>
      </c>
      <c r="F16" s="117">
        <v>0</v>
      </c>
      <c r="G16" s="117">
        <v>1</v>
      </c>
      <c r="H16" s="117">
        <v>0</v>
      </c>
      <c r="I16" s="117">
        <v>0</v>
      </c>
      <c r="J16" s="118">
        <v>2</v>
      </c>
      <c r="K16" s="119">
        <v>1</v>
      </c>
      <c r="L16" s="119">
        <v>2</v>
      </c>
      <c r="M16" s="107">
        <v>0</v>
      </c>
      <c r="N16" s="76">
        <v>1</v>
      </c>
      <c r="O16" s="76">
        <v>1</v>
      </c>
      <c r="P16" s="76">
        <v>0</v>
      </c>
      <c r="Q16" s="74">
        <v>1</v>
      </c>
      <c r="R16" s="74">
        <v>0</v>
      </c>
      <c r="S16" s="74">
        <v>0</v>
      </c>
      <c r="T16" s="74">
        <v>0</v>
      </c>
      <c r="U16" s="74">
        <v>0</v>
      </c>
      <c r="V16" s="74">
        <v>2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8">
        <v>0</v>
      </c>
      <c r="AC16" s="8">
        <v>0</v>
      </c>
      <c r="AD16" s="8">
        <v>0</v>
      </c>
      <c r="AE16" s="8">
        <v>0</v>
      </c>
      <c r="AF16" s="73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6">
        <v>0</v>
      </c>
      <c r="BB16" s="8"/>
      <c r="BC16" s="73">
        <f t="shared" si="2"/>
        <v>12</v>
      </c>
    </row>
    <row r="17" spans="1:55" s="73" customFormat="1" ht="12" customHeight="1" thickBot="1">
      <c r="A17" s="146" t="s">
        <v>83</v>
      </c>
      <c r="B17" s="74">
        <v>83</v>
      </c>
      <c r="C17" s="76">
        <v>96</v>
      </c>
      <c r="D17" s="76">
        <v>119</v>
      </c>
      <c r="E17" s="117">
        <v>125</v>
      </c>
      <c r="F17" s="117">
        <v>115</v>
      </c>
      <c r="G17" s="117">
        <v>147</v>
      </c>
      <c r="H17" s="117">
        <v>181</v>
      </c>
      <c r="I17" s="8">
        <v>147</v>
      </c>
      <c r="J17" s="118">
        <v>148</v>
      </c>
      <c r="K17" s="120">
        <v>142</v>
      </c>
      <c r="L17" s="120">
        <v>145</v>
      </c>
      <c r="M17" s="107">
        <v>127</v>
      </c>
      <c r="N17" s="76">
        <v>143</v>
      </c>
      <c r="O17" s="76">
        <v>138</v>
      </c>
      <c r="P17" s="76">
        <v>148</v>
      </c>
      <c r="Q17" s="74">
        <v>115</v>
      </c>
      <c r="R17" s="74">
        <v>197</v>
      </c>
      <c r="S17" s="74">
        <v>148</v>
      </c>
      <c r="T17" s="74">
        <v>209</v>
      </c>
      <c r="U17" s="74">
        <v>162</v>
      </c>
      <c r="V17" s="74">
        <v>179</v>
      </c>
      <c r="W17" s="74">
        <v>115</v>
      </c>
      <c r="X17" s="74">
        <v>103</v>
      </c>
      <c r="Y17" s="74">
        <v>159</v>
      </c>
      <c r="Z17" s="74">
        <v>170</v>
      </c>
      <c r="AA17" s="74">
        <v>164</v>
      </c>
      <c r="AB17" s="8">
        <v>168</v>
      </c>
      <c r="AC17" s="8">
        <v>138</v>
      </c>
      <c r="AD17" s="8">
        <v>164</v>
      </c>
      <c r="AE17" s="8">
        <v>188</v>
      </c>
      <c r="AF17" s="73">
        <v>176</v>
      </c>
      <c r="AG17" s="8">
        <v>149</v>
      </c>
      <c r="AH17" s="8">
        <v>149</v>
      </c>
      <c r="AI17" s="8">
        <v>130</v>
      </c>
      <c r="AJ17" s="8">
        <v>130</v>
      </c>
      <c r="AK17" s="8">
        <v>119</v>
      </c>
      <c r="AL17" s="8">
        <v>139</v>
      </c>
      <c r="AM17" s="8">
        <v>121</v>
      </c>
      <c r="AN17" s="8">
        <v>85</v>
      </c>
      <c r="AO17" s="8">
        <v>99</v>
      </c>
      <c r="AP17" s="8">
        <v>84</v>
      </c>
      <c r="AQ17" s="8">
        <v>64</v>
      </c>
      <c r="AR17" s="8">
        <v>98</v>
      </c>
      <c r="AS17" s="8">
        <v>93</v>
      </c>
      <c r="AT17" s="8">
        <v>72</v>
      </c>
      <c r="AU17" s="8">
        <v>68</v>
      </c>
      <c r="AV17" s="8">
        <v>76</v>
      </c>
      <c r="AW17" s="8">
        <v>74</v>
      </c>
      <c r="AX17" s="8">
        <v>71</v>
      </c>
      <c r="AY17" s="8">
        <v>68</v>
      </c>
      <c r="AZ17" s="8">
        <v>81</v>
      </c>
      <c r="BA17" s="86">
        <v>91</v>
      </c>
      <c r="BB17" s="8"/>
      <c r="BC17" s="73">
        <f t="shared" si="2"/>
        <v>6620</v>
      </c>
    </row>
    <row r="18" spans="1:55" s="73" customFormat="1" ht="12" customHeight="1" thickBot="1">
      <c r="A18" s="146" t="s">
        <v>84</v>
      </c>
      <c r="B18" s="74">
        <v>98</v>
      </c>
      <c r="C18" s="75">
        <v>135</v>
      </c>
      <c r="D18" s="75">
        <v>139</v>
      </c>
      <c r="E18" s="117">
        <v>125</v>
      </c>
      <c r="F18" s="117">
        <v>160</v>
      </c>
      <c r="G18" s="117">
        <v>160</v>
      </c>
      <c r="H18" s="117">
        <v>147</v>
      </c>
      <c r="I18" s="8">
        <v>159</v>
      </c>
      <c r="J18" s="118">
        <v>140</v>
      </c>
      <c r="K18" s="120">
        <v>1</v>
      </c>
      <c r="L18" s="120">
        <v>6</v>
      </c>
      <c r="M18" s="107">
        <v>2</v>
      </c>
      <c r="N18" s="76">
        <v>1</v>
      </c>
      <c r="O18" s="76">
        <v>163</v>
      </c>
      <c r="P18" s="76">
        <v>123</v>
      </c>
      <c r="Q18" s="74">
        <v>135</v>
      </c>
      <c r="R18" s="74">
        <v>140</v>
      </c>
      <c r="S18" s="74">
        <v>145</v>
      </c>
      <c r="T18" s="74">
        <v>135</v>
      </c>
      <c r="U18" s="3">
        <v>154</v>
      </c>
      <c r="V18" s="74">
        <v>169</v>
      </c>
      <c r="W18" s="74">
        <v>165</v>
      </c>
      <c r="X18" s="74">
        <v>164</v>
      </c>
      <c r="Y18" s="74">
        <v>170</v>
      </c>
      <c r="Z18" s="74">
        <v>145</v>
      </c>
      <c r="AA18" s="74">
        <v>119</v>
      </c>
      <c r="AB18" s="8">
        <v>141</v>
      </c>
      <c r="AC18" s="8">
        <v>158</v>
      </c>
      <c r="AD18" s="8">
        <v>110</v>
      </c>
      <c r="AE18" s="8">
        <v>211</v>
      </c>
      <c r="AF18" s="73">
        <v>232</v>
      </c>
      <c r="AG18" s="8">
        <v>187</v>
      </c>
      <c r="AH18" s="8">
        <v>199</v>
      </c>
      <c r="AI18" s="8">
        <v>175</v>
      </c>
      <c r="AJ18" s="8">
        <v>126</v>
      </c>
      <c r="AK18" s="8">
        <v>73</v>
      </c>
      <c r="AL18" s="8">
        <v>123</v>
      </c>
      <c r="AM18" s="8">
        <v>107</v>
      </c>
      <c r="AN18" s="8">
        <v>86</v>
      </c>
      <c r="AO18" s="8">
        <v>85</v>
      </c>
      <c r="AP18" s="8">
        <v>103</v>
      </c>
      <c r="AQ18" s="8">
        <v>69</v>
      </c>
      <c r="AR18" s="8">
        <v>89</v>
      </c>
      <c r="AS18" s="8">
        <v>74</v>
      </c>
      <c r="AT18" s="8">
        <v>72</v>
      </c>
      <c r="AU18" s="8">
        <v>62</v>
      </c>
      <c r="AV18" s="8">
        <v>71</v>
      </c>
      <c r="AW18" s="8">
        <v>72</v>
      </c>
      <c r="AX18" s="8">
        <v>63</v>
      </c>
      <c r="AY18" s="8">
        <v>90</v>
      </c>
      <c r="AZ18" s="8">
        <v>85</v>
      </c>
      <c r="BA18" s="86">
        <v>110</v>
      </c>
      <c r="BB18" s="8"/>
      <c r="BC18" s="73">
        <f t="shared" si="2"/>
        <v>6173</v>
      </c>
    </row>
    <row r="19" spans="1:55" s="18" customFormat="1" ht="12" customHeight="1" thickBot="1">
      <c r="A19" s="146" t="s">
        <v>85</v>
      </c>
      <c r="B19" s="3">
        <v>11</v>
      </c>
      <c r="C19" s="75">
        <v>74</v>
      </c>
      <c r="D19" s="75">
        <v>106</v>
      </c>
      <c r="E19" s="117">
        <v>137</v>
      </c>
      <c r="F19" s="117">
        <v>115</v>
      </c>
      <c r="G19" s="117">
        <v>144</v>
      </c>
      <c r="H19" s="117">
        <v>153</v>
      </c>
      <c r="I19" s="8">
        <v>163</v>
      </c>
      <c r="J19" s="118">
        <v>133</v>
      </c>
      <c r="K19" s="120">
        <v>157</v>
      </c>
      <c r="L19" s="120">
        <v>143</v>
      </c>
      <c r="M19" s="108">
        <v>99</v>
      </c>
      <c r="N19" s="75">
        <v>87</v>
      </c>
      <c r="O19" s="75">
        <v>130</v>
      </c>
      <c r="P19" s="75">
        <v>98</v>
      </c>
      <c r="Q19" s="3">
        <v>114</v>
      </c>
      <c r="R19" s="3">
        <v>111</v>
      </c>
      <c r="S19" s="3">
        <v>84</v>
      </c>
      <c r="T19" s="3">
        <v>108</v>
      </c>
      <c r="U19" s="3">
        <v>130</v>
      </c>
      <c r="V19" s="3">
        <v>109</v>
      </c>
      <c r="W19" s="3">
        <v>162</v>
      </c>
      <c r="X19" s="3">
        <v>195</v>
      </c>
      <c r="Y19" s="3">
        <v>177</v>
      </c>
      <c r="Z19" s="3">
        <v>203</v>
      </c>
      <c r="AA19" s="3">
        <v>185</v>
      </c>
      <c r="AB19" s="8">
        <v>182</v>
      </c>
      <c r="AC19" s="8">
        <v>232</v>
      </c>
      <c r="AD19" s="8">
        <v>266</v>
      </c>
      <c r="AE19" s="8">
        <v>252</v>
      </c>
      <c r="AF19" s="18">
        <v>219</v>
      </c>
      <c r="AG19" s="8">
        <v>233</v>
      </c>
      <c r="AH19" s="8">
        <v>163</v>
      </c>
      <c r="AI19" s="8">
        <v>271</v>
      </c>
      <c r="AJ19" s="8">
        <v>169</v>
      </c>
      <c r="AK19" s="8">
        <v>140</v>
      </c>
      <c r="AL19" s="8">
        <v>124</v>
      </c>
      <c r="AM19" s="8">
        <v>130</v>
      </c>
      <c r="AN19" s="8">
        <v>165</v>
      </c>
      <c r="AO19" s="8">
        <v>160</v>
      </c>
      <c r="AP19" s="8">
        <v>113</v>
      </c>
      <c r="AQ19" s="8">
        <v>126</v>
      </c>
      <c r="AR19" s="8">
        <v>121</v>
      </c>
      <c r="AS19" s="8">
        <v>112</v>
      </c>
      <c r="AT19" s="8">
        <v>107</v>
      </c>
      <c r="AU19" s="8">
        <v>77</v>
      </c>
      <c r="AV19" s="8">
        <v>106</v>
      </c>
      <c r="AW19" s="8">
        <v>93</v>
      </c>
      <c r="AX19" s="8">
        <v>95</v>
      </c>
      <c r="AY19" s="8">
        <v>36</v>
      </c>
      <c r="AZ19" s="8">
        <v>47</v>
      </c>
      <c r="BA19" s="86">
        <v>118</v>
      </c>
      <c r="BB19" s="8"/>
      <c r="BC19" s="73">
        <f t="shared" si="2"/>
        <v>7185</v>
      </c>
    </row>
    <row r="20" spans="1:55" s="18" customFormat="1" ht="12" customHeight="1" thickBot="1">
      <c r="A20" s="146" t="s">
        <v>86</v>
      </c>
      <c r="B20" s="3">
        <v>0</v>
      </c>
      <c r="C20" s="75">
        <v>27</v>
      </c>
      <c r="D20" s="75">
        <v>58</v>
      </c>
      <c r="E20" s="117">
        <v>62</v>
      </c>
      <c r="F20" s="117">
        <v>60</v>
      </c>
      <c r="G20" s="117">
        <v>43</v>
      </c>
      <c r="H20" s="117">
        <v>74</v>
      </c>
      <c r="I20" s="8">
        <v>68</v>
      </c>
      <c r="J20" s="118">
        <v>32</v>
      </c>
      <c r="K20" s="120">
        <v>44</v>
      </c>
      <c r="L20" s="120">
        <v>59</v>
      </c>
      <c r="M20" s="107">
        <v>59</v>
      </c>
      <c r="N20" s="75">
        <v>33</v>
      </c>
      <c r="O20" s="75">
        <v>51</v>
      </c>
      <c r="P20" s="75">
        <v>92</v>
      </c>
      <c r="Q20" s="3">
        <v>54</v>
      </c>
      <c r="R20" s="3">
        <v>67</v>
      </c>
      <c r="S20" s="3">
        <v>73</v>
      </c>
      <c r="T20" s="3">
        <v>61</v>
      </c>
      <c r="U20" s="3">
        <v>75</v>
      </c>
      <c r="V20" s="3">
        <v>44</v>
      </c>
      <c r="W20" s="3">
        <v>148</v>
      </c>
      <c r="X20" s="3">
        <v>137</v>
      </c>
      <c r="Y20" s="3">
        <v>90</v>
      </c>
      <c r="Z20" s="3">
        <v>77</v>
      </c>
      <c r="AA20" s="3">
        <v>74</v>
      </c>
      <c r="AB20" s="8">
        <v>91</v>
      </c>
      <c r="AC20" s="8">
        <v>77</v>
      </c>
      <c r="AD20" s="8">
        <v>67</v>
      </c>
      <c r="AE20" s="8">
        <v>130</v>
      </c>
      <c r="AF20" s="18">
        <v>77</v>
      </c>
      <c r="AG20" s="8">
        <v>86</v>
      </c>
      <c r="AH20" s="8">
        <v>161</v>
      </c>
      <c r="AI20" s="8">
        <v>94</v>
      </c>
      <c r="AJ20" s="8">
        <v>93</v>
      </c>
      <c r="AK20" s="8">
        <v>121</v>
      </c>
      <c r="AL20" s="8">
        <v>88</v>
      </c>
      <c r="AM20" s="8">
        <v>98</v>
      </c>
      <c r="AN20" s="8">
        <v>98</v>
      </c>
      <c r="AO20" s="8">
        <v>7</v>
      </c>
      <c r="AP20" s="8">
        <v>49</v>
      </c>
      <c r="AQ20" s="8">
        <v>42</v>
      </c>
      <c r="AR20" s="8">
        <v>32</v>
      </c>
      <c r="AS20" s="8">
        <v>38</v>
      </c>
      <c r="AT20" s="8">
        <v>39</v>
      </c>
      <c r="AU20" s="8">
        <v>21</v>
      </c>
      <c r="AV20" s="8">
        <v>23</v>
      </c>
      <c r="AW20" s="8">
        <v>9</v>
      </c>
      <c r="AX20" s="8">
        <v>10</v>
      </c>
      <c r="AY20" s="8">
        <v>0</v>
      </c>
      <c r="AZ20" s="8">
        <v>0</v>
      </c>
      <c r="BA20" s="86">
        <v>0</v>
      </c>
      <c r="BB20" s="8"/>
      <c r="BC20" s="73">
        <f t="shared" si="2"/>
        <v>3213</v>
      </c>
    </row>
    <row r="21" spans="1:55" s="18" customFormat="1" ht="12" customHeight="1" thickBot="1">
      <c r="A21" s="146" t="s">
        <v>66</v>
      </c>
      <c r="B21" s="3">
        <v>47</v>
      </c>
      <c r="C21" s="75">
        <v>63</v>
      </c>
      <c r="D21" s="75">
        <v>55</v>
      </c>
      <c r="E21" s="117">
        <v>78</v>
      </c>
      <c r="F21" s="117">
        <v>112</v>
      </c>
      <c r="G21" s="117">
        <v>83</v>
      </c>
      <c r="H21" s="117">
        <v>38</v>
      </c>
      <c r="I21" s="8">
        <v>82</v>
      </c>
      <c r="J21" s="118">
        <v>98</v>
      </c>
      <c r="K21" s="120">
        <v>91</v>
      </c>
      <c r="L21" s="120">
        <v>0</v>
      </c>
      <c r="M21" s="107">
        <v>135</v>
      </c>
      <c r="N21" s="75">
        <v>128</v>
      </c>
      <c r="O21" s="75">
        <v>0</v>
      </c>
      <c r="P21" s="75">
        <v>174</v>
      </c>
      <c r="Q21" s="3">
        <v>121</v>
      </c>
      <c r="R21" s="3">
        <v>71</v>
      </c>
      <c r="S21" s="3">
        <v>83</v>
      </c>
      <c r="T21" s="3">
        <v>96</v>
      </c>
      <c r="U21" s="3">
        <v>34</v>
      </c>
      <c r="V21" s="3">
        <v>79</v>
      </c>
      <c r="W21" s="3">
        <v>107</v>
      </c>
      <c r="X21" s="3">
        <v>109</v>
      </c>
      <c r="Y21" s="3">
        <v>103</v>
      </c>
      <c r="Z21" s="3">
        <v>97</v>
      </c>
      <c r="AA21" s="3">
        <v>97</v>
      </c>
      <c r="AB21" s="8">
        <v>52</v>
      </c>
      <c r="AC21" s="8">
        <v>68</v>
      </c>
      <c r="AD21" s="8">
        <v>23</v>
      </c>
      <c r="AE21" s="8">
        <v>72</v>
      </c>
      <c r="AF21" s="18">
        <v>86</v>
      </c>
      <c r="AG21" s="8">
        <v>87</v>
      </c>
      <c r="AH21" s="8">
        <v>84</v>
      </c>
      <c r="AI21" s="8">
        <v>82</v>
      </c>
      <c r="AJ21" s="8">
        <v>39</v>
      </c>
      <c r="AK21" s="8">
        <v>24</v>
      </c>
      <c r="AL21" s="8">
        <v>57</v>
      </c>
      <c r="AM21" s="8">
        <v>49</v>
      </c>
      <c r="AN21" s="8">
        <v>38</v>
      </c>
      <c r="AO21" s="8">
        <v>24</v>
      </c>
      <c r="AP21" s="8">
        <v>19</v>
      </c>
      <c r="AQ21" s="8">
        <v>27</v>
      </c>
      <c r="AR21" s="8">
        <v>21</v>
      </c>
      <c r="AS21" s="8">
        <v>29</v>
      </c>
      <c r="AT21" s="8">
        <v>22</v>
      </c>
      <c r="AU21" s="8">
        <v>10</v>
      </c>
      <c r="AV21" s="8">
        <v>28</v>
      </c>
      <c r="AW21" s="8">
        <v>29</v>
      </c>
      <c r="AX21" s="8">
        <v>22</v>
      </c>
      <c r="AY21" s="8">
        <v>16</v>
      </c>
      <c r="AZ21" s="8">
        <v>21</v>
      </c>
      <c r="BA21" s="86">
        <v>15</v>
      </c>
      <c r="BB21" s="8"/>
      <c r="BC21" s="73">
        <f t="shared" si="2"/>
        <v>3225</v>
      </c>
    </row>
    <row r="22" spans="1:55" s="18" customFormat="1" ht="12" customHeight="1" thickBot="1">
      <c r="A22" s="146" t="s">
        <v>67</v>
      </c>
      <c r="B22" s="3">
        <v>70</v>
      </c>
      <c r="C22" s="75">
        <v>98</v>
      </c>
      <c r="D22" s="75">
        <v>121</v>
      </c>
      <c r="E22" s="117">
        <v>100</v>
      </c>
      <c r="F22" s="117">
        <v>99</v>
      </c>
      <c r="G22" s="117">
        <v>116</v>
      </c>
      <c r="H22" s="117">
        <v>135</v>
      </c>
      <c r="I22" s="8">
        <v>120</v>
      </c>
      <c r="J22" s="118">
        <v>119</v>
      </c>
      <c r="K22" s="120">
        <v>116</v>
      </c>
      <c r="L22" s="120">
        <v>130</v>
      </c>
      <c r="M22" s="107">
        <v>110</v>
      </c>
      <c r="N22" s="75">
        <v>97</v>
      </c>
      <c r="O22" s="75">
        <v>95</v>
      </c>
      <c r="P22" s="75">
        <v>100</v>
      </c>
      <c r="Q22" s="3">
        <v>76</v>
      </c>
      <c r="R22" s="3">
        <v>112</v>
      </c>
      <c r="S22" s="3">
        <v>105</v>
      </c>
      <c r="T22" s="3">
        <v>118</v>
      </c>
      <c r="U22" s="3">
        <v>95</v>
      </c>
      <c r="V22" s="3">
        <v>127</v>
      </c>
      <c r="W22" s="3">
        <v>114</v>
      </c>
      <c r="X22" s="3">
        <v>99</v>
      </c>
      <c r="Y22" s="3">
        <v>91</v>
      </c>
      <c r="Z22" s="3">
        <v>114</v>
      </c>
      <c r="AA22" s="3">
        <v>118</v>
      </c>
      <c r="AB22" s="8">
        <v>115</v>
      </c>
      <c r="AC22" s="8">
        <v>0</v>
      </c>
      <c r="AD22" s="8">
        <v>82</v>
      </c>
      <c r="AE22" s="8">
        <v>0</v>
      </c>
      <c r="AF22" s="18">
        <v>98</v>
      </c>
      <c r="AG22" s="8">
        <v>76</v>
      </c>
      <c r="AH22" s="8">
        <v>109</v>
      </c>
      <c r="AI22" s="8">
        <v>67</v>
      </c>
      <c r="AJ22" s="8">
        <v>62</v>
      </c>
      <c r="AK22" s="8">
        <v>43</v>
      </c>
      <c r="AL22" s="8">
        <v>66</v>
      </c>
      <c r="AM22" s="8">
        <v>53</v>
      </c>
      <c r="AN22" s="8">
        <v>53</v>
      </c>
      <c r="AO22" s="8">
        <v>43</v>
      </c>
      <c r="AP22" s="8">
        <v>62</v>
      </c>
      <c r="AQ22" s="8">
        <v>50</v>
      </c>
      <c r="AR22" s="8">
        <v>54</v>
      </c>
      <c r="AS22" s="8">
        <v>40</v>
      </c>
      <c r="AT22" s="8">
        <v>46</v>
      </c>
      <c r="AU22" s="8">
        <v>34</v>
      </c>
      <c r="AV22" s="8">
        <v>39</v>
      </c>
      <c r="AW22" s="8">
        <v>0</v>
      </c>
      <c r="AX22" s="8">
        <v>0</v>
      </c>
      <c r="AY22" s="8">
        <v>0</v>
      </c>
      <c r="AZ22" s="8">
        <v>0</v>
      </c>
      <c r="BA22" s="86">
        <v>0</v>
      </c>
      <c r="BB22" s="8"/>
      <c r="BC22" s="73">
        <f t="shared" si="2"/>
        <v>3987</v>
      </c>
    </row>
    <row r="23" spans="1:55" s="18" customFormat="1" ht="12" customHeight="1" thickBot="1">
      <c r="A23" s="146" t="s">
        <v>87</v>
      </c>
      <c r="B23" s="3">
        <v>61</v>
      </c>
      <c r="C23" s="75">
        <v>81</v>
      </c>
      <c r="D23" s="75">
        <v>95</v>
      </c>
      <c r="E23" s="117">
        <v>108</v>
      </c>
      <c r="F23" s="117">
        <v>137</v>
      </c>
      <c r="G23" s="117">
        <v>137</v>
      </c>
      <c r="H23" s="117">
        <v>147</v>
      </c>
      <c r="I23" s="8">
        <v>164</v>
      </c>
      <c r="J23" s="118">
        <v>140</v>
      </c>
      <c r="K23" s="120">
        <v>172</v>
      </c>
      <c r="L23" s="120">
        <v>142</v>
      </c>
      <c r="M23" s="107">
        <v>172</v>
      </c>
      <c r="N23" s="75">
        <v>101</v>
      </c>
      <c r="O23" s="75">
        <v>42</v>
      </c>
      <c r="P23" s="75">
        <v>36</v>
      </c>
      <c r="Q23" s="3">
        <v>40</v>
      </c>
      <c r="R23" s="3">
        <v>162</v>
      </c>
      <c r="S23" s="3">
        <v>46</v>
      </c>
      <c r="T23" s="3">
        <v>51</v>
      </c>
      <c r="U23" s="3">
        <v>38</v>
      </c>
      <c r="V23" s="3">
        <v>35</v>
      </c>
      <c r="W23" s="3">
        <v>26</v>
      </c>
      <c r="X23" s="3">
        <v>52</v>
      </c>
      <c r="Y23" s="3">
        <v>34</v>
      </c>
      <c r="Z23" s="3">
        <v>55</v>
      </c>
      <c r="AA23" s="3">
        <v>43</v>
      </c>
      <c r="AB23" s="8">
        <v>37</v>
      </c>
      <c r="AC23" s="8">
        <v>58</v>
      </c>
      <c r="AD23" s="8">
        <v>52</v>
      </c>
      <c r="AE23" s="8">
        <v>90</v>
      </c>
      <c r="AF23" s="18">
        <v>77</v>
      </c>
      <c r="AG23" s="8">
        <v>92</v>
      </c>
      <c r="AH23" s="8">
        <v>119</v>
      </c>
      <c r="AI23" s="8">
        <v>79</v>
      </c>
      <c r="AJ23" s="8">
        <v>155</v>
      </c>
      <c r="AK23" s="8">
        <v>72</v>
      </c>
      <c r="AL23" s="8">
        <v>104</v>
      </c>
      <c r="AM23" s="8">
        <v>152</v>
      </c>
      <c r="AN23" s="8">
        <v>128</v>
      </c>
      <c r="AO23" s="8">
        <v>120</v>
      </c>
      <c r="AP23" s="8">
        <v>70</v>
      </c>
      <c r="AQ23" s="8">
        <v>29</v>
      </c>
      <c r="AR23" s="8">
        <v>64</v>
      </c>
      <c r="AS23" s="8">
        <v>92</v>
      </c>
      <c r="AT23" s="8">
        <v>71</v>
      </c>
      <c r="AU23" s="8">
        <v>96</v>
      </c>
      <c r="AV23" s="8">
        <v>52</v>
      </c>
      <c r="AW23" s="8">
        <v>82</v>
      </c>
      <c r="AX23" s="8">
        <v>30</v>
      </c>
      <c r="AY23" s="8">
        <v>41</v>
      </c>
      <c r="AZ23" s="8">
        <v>35</v>
      </c>
      <c r="BA23" s="86">
        <v>54</v>
      </c>
      <c r="BB23" s="8"/>
      <c r="BC23" s="73">
        <f t="shared" si="2"/>
        <v>4368</v>
      </c>
    </row>
    <row r="24" spans="1:55" s="18" customFormat="1" ht="12" customHeight="1" thickBot="1">
      <c r="A24" s="146" t="s">
        <v>68</v>
      </c>
      <c r="B24" s="3">
        <v>96</v>
      </c>
      <c r="C24" s="75">
        <v>115</v>
      </c>
      <c r="D24" s="75">
        <v>119</v>
      </c>
      <c r="E24" s="117">
        <v>62</v>
      </c>
      <c r="F24" s="117">
        <v>60</v>
      </c>
      <c r="G24" s="117">
        <v>68</v>
      </c>
      <c r="H24" s="117">
        <v>53</v>
      </c>
      <c r="I24" s="8">
        <v>54</v>
      </c>
      <c r="J24" s="118">
        <v>86</v>
      </c>
      <c r="K24" s="120">
        <v>82</v>
      </c>
      <c r="L24" s="120">
        <v>107</v>
      </c>
      <c r="M24" s="107">
        <v>82</v>
      </c>
      <c r="N24" s="75">
        <v>94</v>
      </c>
      <c r="O24" s="75">
        <v>69</v>
      </c>
      <c r="P24" s="75">
        <v>83</v>
      </c>
      <c r="Q24" s="3">
        <v>88</v>
      </c>
      <c r="R24" s="3">
        <v>97</v>
      </c>
      <c r="S24" s="3">
        <v>122</v>
      </c>
      <c r="T24" s="3">
        <v>120</v>
      </c>
      <c r="U24" s="3">
        <v>126</v>
      </c>
      <c r="V24" s="3">
        <v>94</v>
      </c>
      <c r="W24" s="3">
        <v>94</v>
      </c>
      <c r="X24" s="3">
        <v>83</v>
      </c>
      <c r="Y24" s="3">
        <v>69</v>
      </c>
      <c r="Z24" s="3">
        <v>82</v>
      </c>
      <c r="AA24" s="3">
        <v>55</v>
      </c>
      <c r="AB24" s="8">
        <v>73</v>
      </c>
      <c r="AC24" s="8">
        <v>80</v>
      </c>
      <c r="AD24" s="8">
        <v>66</v>
      </c>
      <c r="AE24" s="8">
        <v>99</v>
      </c>
      <c r="AF24" s="18">
        <v>91</v>
      </c>
      <c r="AG24" s="8">
        <v>100</v>
      </c>
      <c r="AH24" s="8">
        <v>78</v>
      </c>
      <c r="AI24" s="8">
        <v>58</v>
      </c>
      <c r="AJ24" s="8">
        <v>50</v>
      </c>
      <c r="AK24" s="8">
        <v>63</v>
      </c>
      <c r="AL24" s="8">
        <v>76</v>
      </c>
      <c r="AM24" s="8">
        <v>65</v>
      </c>
      <c r="AN24" s="8">
        <v>57</v>
      </c>
      <c r="AO24" s="8">
        <v>50</v>
      </c>
      <c r="AP24" s="8">
        <v>36</v>
      </c>
      <c r="AQ24" s="8">
        <v>59</v>
      </c>
      <c r="AR24" s="8">
        <v>49</v>
      </c>
      <c r="AS24" s="8">
        <v>55</v>
      </c>
      <c r="AT24" s="8">
        <v>35</v>
      </c>
      <c r="AU24" s="8">
        <v>33</v>
      </c>
      <c r="AV24" s="8">
        <v>43</v>
      </c>
      <c r="AW24" s="8">
        <v>50</v>
      </c>
      <c r="AX24" s="8">
        <v>67</v>
      </c>
      <c r="AY24" s="8">
        <v>67</v>
      </c>
      <c r="AZ24" s="8">
        <v>46</v>
      </c>
      <c r="BA24" s="86">
        <v>37</v>
      </c>
      <c r="BB24" s="8"/>
      <c r="BC24" s="73">
        <f t="shared" si="2"/>
        <v>3843</v>
      </c>
    </row>
    <row r="25" spans="1:55" s="18" customFormat="1" ht="12" customHeight="1" thickBot="1">
      <c r="A25" s="146" t="s">
        <v>69</v>
      </c>
      <c r="B25" s="3">
        <v>131</v>
      </c>
      <c r="C25" s="75">
        <v>130</v>
      </c>
      <c r="D25" s="75">
        <v>163</v>
      </c>
      <c r="E25" s="117">
        <v>173</v>
      </c>
      <c r="F25" s="117">
        <v>128</v>
      </c>
      <c r="G25" s="117">
        <v>225</v>
      </c>
      <c r="H25" s="117">
        <v>178</v>
      </c>
      <c r="I25" s="8">
        <v>124</v>
      </c>
      <c r="J25" s="118">
        <v>150</v>
      </c>
      <c r="K25" s="121">
        <v>148</v>
      </c>
      <c r="L25" s="120">
        <v>190</v>
      </c>
      <c r="M25" s="109">
        <v>227</v>
      </c>
      <c r="N25" s="75">
        <v>163</v>
      </c>
      <c r="O25" s="75">
        <v>212</v>
      </c>
      <c r="P25" s="75">
        <v>219</v>
      </c>
      <c r="Q25" s="3">
        <v>208</v>
      </c>
      <c r="R25" s="3">
        <v>247</v>
      </c>
      <c r="S25" s="3">
        <v>233</v>
      </c>
      <c r="T25" s="3">
        <v>208</v>
      </c>
      <c r="U25" s="3">
        <v>229</v>
      </c>
      <c r="V25" s="3">
        <v>205</v>
      </c>
      <c r="W25" s="3">
        <v>167</v>
      </c>
      <c r="X25" s="3">
        <v>181</v>
      </c>
      <c r="Y25" s="3">
        <v>181</v>
      </c>
      <c r="Z25" s="3">
        <v>166</v>
      </c>
      <c r="AA25" s="3">
        <v>212</v>
      </c>
      <c r="AB25" s="8">
        <v>208</v>
      </c>
      <c r="AC25" s="8">
        <v>172</v>
      </c>
      <c r="AD25" s="8">
        <v>248</v>
      </c>
      <c r="AE25" s="8">
        <v>350</v>
      </c>
      <c r="AF25" s="18">
        <v>270</v>
      </c>
      <c r="AG25" s="8">
        <v>251</v>
      </c>
      <c r="AH25" s="8">
        <v>299</v>
      </c>
      <c r="AI25" s="8">
        <v>189</v>
      </c>
      <c r="AJ25" s="8">
        <v>158</v>
      </c>
      <c r="AK25" s="8">
        <v>160</v>
      </c>
      <c r="AL25" s="8">
        <v>156</v>
      </c>
      <c r="AM25" s="8">
        <v>159</v>
      </c>
      <c r="AN25" s="8">
        <v>110</v>
      </c>
      <c r="AO25" s="8">
        <v>139</v>
      </c>
      <c r="AP25" s="8">
        <v>119</v>
      </c>
      <c r="AQ25" s="8">
        <v>68</v>
      </c>
      <c r="AR25" s="8">
        <v>126</v>
      </c>
      <c r="AS25" s="8">
        <v>65</v>
      </c>
      <c r="AT25" s="8">
        <v>31</v>
      </c>
      <c r="AU25" s="8">
        <v>100</v>
      </c>
      <c r="AV25" s="8">
        <v>169</v>
      </c>
      <c r="AW25" s="8">
        <v>131</v>
      </c>
      <c r="AX25" s="8">
        <v>151</v>
      </c>
      <c r="AY25" s="8">
        <v>74</v>
      </c>
      <c r="AZ25" s="8">
        <v>138</v>
      </c>
      <c r="BA25" s="86">
        <v>76</v>
      </c>
      <c r="BB25" s="8"/>
      <c r="BC25" s="73">
        <f t="shared" si="2"/>
        <v>8915</v>
      </c>
    </row>
    <row r="26" spans="1:55" s="18" customFormat="1" ht="12" customHeight="1" thickBot="1">
      <c r="A26" s="146" t="s">
        <v>70</v>
      </c>
      <c r="B26" s="3">
        <v>84</v>
      </c>
      <c r="C26" s="75">
        <v>47</v>
      </c>
      <c r="D26" s="75">
        <v>92</v>
      </c>
      <c r="E26" s="117">
        <v>96</v>
      </c>
      <c r="F26" s="117">
        <v>81</v>
      </c>
      <c r="G26" s="117">
        <v>81</v>
      </c>
      <c r="H26" s="117">
        <v>93</v>
      </c>
      <c r="I26" s="8">
        <v>0</v>
      </c>
      <c r="J26" s="118">
        <v>0</v>
      </c>
      <c r="K26" s="120">
        <v>43</v>
      </c>
      <c r="L26" s="120">
        <v>56</v>
      </c>
      <c r="M26" s="107">
        <v>48</v>
      </c>
      <c r="N26" s="75">
        <v>106</v>
      </c>
      <c r="O26" s="75">
        <v>203</v>
      </c>
      <c r="P26" s="75">
        <v>61</v>
      </c>
      <c r="Q26" s="3">
        <v>56</v>
      </c>
      <c r="R26" s="3">
        <v>97</v>
      </c>
      <c r="S26" s="3">
        <v>63</v>
      </c>
      <c r="T26" s="3">
        <v>73</v>
      </c>
      <c r="U26" s="3">
        <v>76</v>
      </c>
      <c r="V26" s="3">
        <v>52</v>
      </c>
      <c r="W26" s="3">
        <v>47</v>
      </c>
      <c r="X26" s="3">
        <v>48</v>
      </c>
      <c r="Y26" s="3">
        <v>61</v>
      </c>
      <c r="Z26" s="3">
        <v>38</v>
      </c>
      <c r="AA26" s="3">
        <v>44</v>
      </c>
      <c r="AB26" s="8">
        <v>33</v>
      </c>
      <c r="AC26" s="8">
        <v>41</v>
      </c>
      <c r="AD26" s="8">
        <v>18</v>
      </c>
      <c r="AE26" s="8">
        <v>167</v>
      </c>
      <c r="AF26" s="18">
        <v>61</v>
      </c>
      <c r="AG26" s="8">
        <v>75</v>
      </c>
      <c r="AH26" s="8">
        <v>112</v>
      </c>
      <c r="AI26" s="8">
        <v>11</v>
      </c>
      <c r="AJ26" s="8">
        <v>61</v>
      </c>
      <c r="AK26" s="8">
        <v>44</v>
      </c>
      <c r="AL26" s="8">
        <v>72</v>
      </c>
      <c r="AM26" s="8">
        <v>56</v>
      </c>
      <c r="AN26" s="8">
        <v>27</v>
      </c>
      <c r="AO26" s="8">
        <v>44</v>
      </c>
      <c r="AP26" s="8">
        <v>31</v>
      </c>
      <c r="AQ26" s="8">
        <v>8</v>
      </c>
      <c r="AR26" s="8">
        <v>9</v>
      </c>
      <c r="AS26" s="8">
        <v>7</v>
      </c>
      <c r="AT26" s="8">
        <v>2</v>
      </c>
      <c r="AU26" s="8">
        <v>4</v>
      </c>
      <c r="AV26" s="8">
        <v>6</v>
      </c>
      <c r="AW26" s="8">
        <v>37</v>
      </c>
      <c r="AX26" s="8">
        <v>7</v>
      </c>
      <c r="AY26" s="8">
        <v>41</v>
      </c>
      <c r="AZ26" s="8">
        <v>34</v>
      </c>
      <c r="BA26" s="86">
        <v>38</v>
      </c>
      <c r="BB26" s="8"/>
      <c r="BC26" s="73">
        <f t="shared" si="2"/>
        <v>2792</v>
      </c>
    </row>
    <row r="27" spans="1:55" s="18" customFormat="1" ht="12" customHeight="1" thickBot="1">
      <c r="A27" s="146" t="s">
        <v>88</v>
      </c>
      <c r="B27" s="3">
        <v>31</v>
      </c>
      <c r="C27" s="75">
        <v>46</v>
      </c>
      <c r="D27" s="76">
        <v>45</v>
      </c>
      <c r="E27" s="117">
        <v>38</v>
      </c>
      <c r="F27" s="117">
        <v>44</v>
      </c>
      <c r="G27" s="117">
        <v>70</v>
      </c>
      <c r="H27" s="117">
        <v>74</v>
      </c>
      <c r="I27" s="8">
        <v>76</v>
      </c>
      <c r="J27" s="118">
        <v>67</v>
      </c>
      <c r="K27" s="120">
        <v>67</v>
      </c>
      <c r="L27" s="120">
        <v>65</v>
      </c>
      <c r="M27" s="107">
        <v>82</v>
      </c>
      <c r="N27" s="75">
        <v>76</v>
      </c>
      <c r="O27" s="75">
        <v>80</v>
      </c>
      <c r="P27" s="75">
        <v>65</v>
      </c>
      <c r="Q27" s="3">
        <v>65</v>
      </c>
      <c r="R27" s="3">
        <v>94</v>
      </c>
      <c r="S27" s="3">
        <v>84</v>
      </c>
      <c r="T27" s="3">
        <v>89</v>
      </c>
      <c r="U27" s="3">
        <v>85</v>
      </c>
      <c r="V27" s="3">
        <v>102</v>
      </c>
      <c r="W27" s="3">
        <v>66</v>
      </c>
      <c r="X27" s="3">
        <v>41</v>
      </c>
      <c r="Y27" s="3">
        <v>27</v>
      </c>
      <c r="Z27" s="3">
        <v>58</v>
      </c>
      <c r="AA27" s="3">
        <v>40</v>
      </c>
      <c r="AB27" s="8">
        <v>61</v>
      </c>
      <c r="AC27" s="8">
        <v>68</v>
      </c>
      <c r="AD27" s="8">
        <v>84</v>
      </c>
      <c r="AE27" s="8">
        <v>110</v>
      </c>
      <c r="AF27" s="18">
        <v>107</v>
      </c>
      <c r="AG27" s="8">
        <v>138</v>
      </c>
      <c r="AH27" s="8">
        <v>143</v>
      </c>
      <c r="AI27" s="8">
        <v>80</v>
      </c>
      <c r="AJ27" s="8">
        <v>39</v>
      </c>
      <c r="AK27" s="8">
        <v>32</v>
      </c>
      <c r="AL27" s="8">
        <v>63</v>
      </c>
      <c r="AM27" s="8">
        <v>43</v>
      </c>
      <c r="AN27" s="8">
        <v>49</v>
      </c>
      <c r="AO27" s="8">
        <v>28</v>
      </c>
      <c r="AP27" s="8">
        <v>24</v>
      </c>
      <c r="AQ27" s="8">
        <v>34</v>
      </c>
      <c r="AR27" s="8">
        <v>24</v>
      </c>
      <c r="AS27" s="8">
        <v>43</v>
      </c>
      <c r="AT27" s="8">
        <v>16</v>
      </c>
      <c r="AU27" s="8">
        <v>17</v>
      </c>
      <c r="AV27" s="8">
        <v>24</v>
      </c>
      <c r="AW27" s="8">
        <v>27</v>
      </c>
      <c r="AX27" s="8">
        <v>27</v>
      </c>
      <c r="AY27" s="8">
        <v>24</v>
      </c>
      <c r="AZ27" s="8">
        <v>27</v>
      </c>
      <c r="BA27" s="86">
        <v>49</v>
      </c>
      <c r="BB27" s="8"/>
      <c r="BC27" s="73">
        <f t="shared" si="2"/>
        <v>3058</v>
      </c>
    </row>
    <row r="28" spans="1:55" s="18" customFormat="1" ht="12" customHeight="1" thickBot="1">
      <c r="A28" s="146" t="s">
        <v>71</v>
      </c>
      <c r="B28" s="3">
        <v>73</v>
      </c>
      <c r="C28" s="75">
        <v>87</v>
      </c>
      <c r="D28" s="75">
        <v>88</v>
      </c>
      <c r="E28" s="117">
        <v>114</v>
      </c>
      <c r="F28" s="117">
        <v>127</v>
      </c>
      <c r="G28" s="117">
        <v>120</v>
      </c>
      <c r="H28" s="117">
        <v>151</v>
      </c>
      <c r="I28" s="8">
        <v>0</v>
      </c>
      <c r="J28" s="118">
        <v>0</v>
      </c>
      <c r="K28" s="120">
        <v>102</v>
      </c>
      <c r="L28" s="120">
        <v>126</v>
      </c>
      <c r="M28" s="109">
        <v>91</v>
      </c>
      <c r="N28" s="75">
        <v>99</v>
      </c>
      <c r="O28" s="75">
        <v>86</v>
      </c>
      <c r="P28" s="75">
        <v>69</v>
      </c>
      <c r="Q28" s="3">
        <v>66</v>
      </c>
      <c r="R28" s="3">
        <v>85</v>
      </c>
      <c r="S28" s="3">
        <v>65</v>
      </c>
      <c r="T28" s="3">
        <v>57</v>
      </c>
      <c r="U28" s="3">
        <v>86</v>
      </c>
      <c r="V28" s="3">
        <v>96</v>
      </c>
      <c r="W28" s="3">
        <v>69</v>
      </c>
      <c r="X28" s="3">
        <v>65</v>
      </c>
      <c r="Y28" s="3">
        <v>114</v>
      </c>
      <c r="Z28" s="3">
        <v>95</v>
      </c>
      <c r="AA28" s="3">
        <v>96</v>
      </c>
      <c r="AB28" s="8">
        <v>101</v>
      </c>
      <c r="AC28" s="8">
        <v>104</v>
      </c>
      <c r="AD28" s="8">
        <v>150</v>
      </c>
      <c r="AE28" s="8">
        <v>151</v>
      </c>
      <c r="AF28" s="18">
        <v>120</v>
      </c>
      <c r="AG28" s="8">
        <v>167</v>
      </c>
      <c r="AH28" s="8">
        <v>124</v>
      </c>
      <c r="AI28" s="8">
        <v>100</v>
      </c>
      <c r="AJ28" s="8">
        <v>117</v>
      </c>
      <c r="AK28" s="8">
        <v>67</v>
      </c>
      <c r="AL28" s="8">
        <v>105</v>
      </c>
      <c r="AM28" s="8">
        <v>62</v>
      </c>
      <c r="AN28" s="8">
        <v>53</v>
      </c>
      <c r="AO28" s="8">
        <v>61</v>
      </c>
      <c r="AP28" s="8">
        <v>67</v>
      </c>
      <c r="AQ28" s="8">
        <v>57</v>
      </c>
      <c r="AR28" s="8">
        <v>64</v>
      </c>
      <c r="AS28" s="8">
        <v>58</v>
      </c>
      <c r="AT28" s="8">
        <v>48</v>
      </c>
      <c r="AU28" s="8">
        <v>41</v>
      </c>
      <c r="AV28" s="8">
        <v>50</v>
      </c>
      <c r="AW28" s="8">
        <v>60</v>
      </c>
      <c r="AX28" s="8">
        <v>59</v>
      </c>
      <c r="AY28" s="8">
        <v>63</v>
      </c>
      <c r="AZ28" s="8">
        <v>56</v>
      </c>
      <c r="BA28" s="86">
        <v>43</v>
      </c>
      <c r="BB28" s="8"/>
      <c r="BC28" s="73">
        <f t="shared" si="2"/>
        <v>4375</v>
      </c>
    </row>
    <row r="29" spans="1:55" s="18" customFormat="1" ht="12" customHeight="1" thickBot="1">
      <c r="A29" s="146" t="s">
        <v>72</v>
      </c>
      <c r="B29" s="3">
        <v>26</v>
      </c>
      <c r="C29" s="75">
        <v>36</v>
      </c>
      <c r="D29" s="75">
        <v>38</v>
      </c>
      <c r="E29" s="117">
        <v>32</v>
      </c>
      <c r="F29" s="117">
        <v>0</v>
      </c>
      <c r="G29" s="117">
        <v>44</v>
      </c>
      <c r="H29" s="117">
        <v>53</v>
      </c>
      <c r="I29" s="8">
        <v>58</v>
      </c>
      <c r="J29" s="118">
        <v>46</v>
      </c>
      <c r="K29" s="120">
        <v>44</v>
      </c>
      <c r="L29" s="120">
        <v>53</v>
      </c>
      <c r="M29" s="108">
        <v>99</v>
      </c>
      <c r="N29" s="75">
        <v>89</v>
      </c>
      <c r="O29" s="75">
        <v>62</v>
      </c>
      <c r="P29" s="75">
        <v>27</v>
      </c>
      <c r="Q29" s="3">
        <v>36</v>
      </c>
      <c r="R29" s="3">
        <v>40</v>
      </c>
      <c r="S29" s="3">
        <v>35</v>
      </c>
      <c r="T29" s="3">
        <v>38</v>
      </c>
      <c r="U29" s="3">
        <v>42</v>
      </c>
      <c r="V29" s="3">
        <v>49</v>
      </c>
      <c r="W29" s="3">
        <v>39</v>
      </c>
      <c r="X29" s="3">
        <v>42</v>
      </c>
      <c r="Y29" s="3">
        <v>40</v>
      </c>
      <c r="Z29" s="3">
        <v>43</v>
      </c>
      <c r="AA29" s="3">
        <v>42</v>
      </c>
      <c r="AB29" s="8">
        <v>40</v>
      </c>
      <c r="AC29" s="8">
        <v>36</v>
      </c>
      <c r="AD29" s="8">
        <v>45</v>
      </c>
      <c r="AE29" s="8">
        <v>50</v>
      </c>
      <c r="AF29" s="18">
        <v>41</v>
      </c>
      <c r="AG29" s="8">
        <v>42</v>
      </c>
      <c r="AH29" s="8">
        <v>43</v>
      </c>
      <c r="AI29" s="8">
        <v>76</v>
      </c>
      <c r="AJ29" s="8">
        <v>62</v>
      </c>
      <c r="AK29" s="8">
        <v>48</v>
      </c>
      <c r="AL29" s="8">
        <v>102</v>
      </c>
      <c r="AM29" s="8">
        <v>90</v>
      </c>
      <c r="AN29" s="8">
        <v>69</v>
      </c>
      <c r="AO29" s="8">
        <v>66</v>
      </c>
      <c r="AP29" s="8">
        <v>62</v>
      </c>
      <c r="AQ29" s="8">
        <v>36</v>
      </c>
      <c r="AR29" s="8">
        <v>90</v>
      </c>
      <c r="AS29" s="8">
        <v>57</v>
      </c>
      <c r="AT29" s="8">
        <v>39</v>
      </c>
      <c r="AU29" s="8">
        <v>66</v>
      </c>
      <c r="AV29" s="8">
        <v>38</v>
      </c>
      <c r="AW29" s="8">
        <v>46</v>
      </c>
      <c r="AX29" s="8">
        <v>46</v>
      </c>
      <c r="AY29" s="8">
        <v>57</v>
      </c>
      <c r="AZ29" s="8">
        <v>47</v>
      </c>
      <c r="BA29" s="86">
        <v>89</v>
      </c>
      <c r="BB29" s="8"/>
      <c r="BC29" s="73">
        <f t="shared" si="2"/>
        <v>2636</v>
      </c>
    </row>
    <row r="30" spans="1:55" s="18" customFormat="1" ht="12" customHeight="1" thickBot="1">
      <c r="A30" s="146" t="s">
        <v>89</v>
      </c>
      <c r="B30" s="3">
        <v>104</v>
      </c>
      <c r="C30" s="75">
        <v>126</v>
      </c>
      <c r="D30" s="75">
        <v>120</v>
      </c>
      <c r="E30" s="117">
        <v>118</v>
      </c>
      <c r="F30" s="117">
        <v>120</v>
      </c>
      <c r="G30" s="117">
        <v>147</v>
      </c>
      <c r="H30" s="117">
        <v>125</v>
      </c>
      <c r="I30" s="8">
        <v>186</v>
      </c>
      <c r="J30" s="118">
        <v>158</v>
      </c>
      <c r="K30" s="120">
        <v>179</v>
      </c>
      <c r="L30" s="120">
        <v>212</v>
      </c>
      <c r="M30" s="107">
        <v>168</v>
      </c>
      <c r="N30" s="75">
        <v>149</v>
      </c>
      <c r="O30" s="75">
        <v>143</v>
      </c>
      <c r="P30" s="75">
        <v>139</v>
      </c>
      <c r="Q30" s="3">
        <v>156</v>
      </c>
      <c r="R30" s="3">
        <v>163</v>
      </c>
      <c r="S30" s="3">
        <v>190</v>
      </c>
      <c r="T30" s="3">
        <v>179</v>
      </c>
      <c r="U30" s="3">
        <v>185</v>
      </c>
      <c r="V30" s="3">
        <v>181</v>
      </c>
      <c r="W30" s="3">
        <v>199</v>
      </c>
      <c r="X30" s="3">
        <v>193</v>
      </c>
      <c r="Y30" s="3">
        <v>236</v>
      </c>
      <c r="Z30" s="3">
        <v>193</v>
      </c>
      <c r="AA30" s="3">
        <v>172</v>
      </c>
      <c r="AB30" s="8">
        <v>141</v>
      </c>
      <c r="AC30" s="8">
        <v>160</v>
      </c>
      <c r="AD30" s="8">
        <v>167</v>
      </c>
      <c r="AE30" s="8">
        <v>208</v>
      </c>
      <c r="AF30" s="18">
        <v>150</v>
      </c>
      <c r="AG30" s="8">
        <v>182</v>
      </c>
      <c r="AH30" s="8">
        <v>164</v>
      </c>
      <c r="AI30" s="8">
        <v>155</v>
      </c>
      <c r="AJ30" s="8">
        <v>124</v>
      </c>
      <c r="AK30" s="8">
        <v>96</v>
      </c>
      <c r="AL30" s="8">
        <v>160</v>
      </c>
      <c r="AM30" s="8">
        <v>123</v>
      </c>
      <c r="AN30" s="8">
        <v>94</v>
      </c>
      <c r="AO30" s="8">
        <v>125</v>
      </c>
      <c r="AP30" s="8">
        <v>97</v>
      </c>
      <c r="AQ30" s="8">
        <v>86</v>
      </c>
      <c r="AR30" s="8">
        <v>97</v>
      </c>
      <c r="AS30" s="8">
        <v>72</v>
      </c>
      <c r="AT30" s="8">
        <v>108</v>
      </c>
      <c r="AU30" s="8">
        <v>114</v>
      </c>
      <c r="AV30" s="8">
        <v>108</v>
      </c>
      <c r="AW30" s="8">
        <v>105</v>
      </c>
      <c r="AX30" s="8">
        <v>104</v>
      </c>
      <c r="AY30" s="8">
        <v>120</v>
      </c>
      <c r="AZ30" s="8">
        <v>96</v>
      </c>
      <c r="BA30" s="86">
        <v>110</v>
      </c>
      <c r="BB30" s="8"/>
      <c r="BC30" s="73">
        <f t="shared" si="2"/>
        <v>7507</v>
      </c>
    </row>
    <row r="31" spans="1:55" s="18" customFormat="1" ht="12" customHeight="1" thickBot="1">
      <c r="A31" s="146" t="s">
        <v>90</v>
      </c>
      <c r="B31" s="3">
        <v>39</v>
      </c>
      <c r="C31" s="75">
        <v>63</v>
      </c>
      <c r="D31" s="75">
        <v>63</v>
      </c>
      <c r="E31" s="117">
        <v>77</v>
      </c>
      <c r="F31" s="117">
        <v>62</v>
      </c>
      <c r="G31" s="117">
        <v>55</v>
      </c>
      <c r="H31" s="117">
        <v>86</v>
      </c>
      <c r="I31" s="8">
        <v>94</v>
      </c>
      <c r="J31" s="118">
        <v>69</v>
      </c>
      <c r="K31" s="120">
        <v>83</v>
      </c>
      <c r="L31" s="120">
        <v>80</v>
      </c>
      <c r="M31" s="107">
        <v>128</v>
      </c>
      <c r="N31" s="75">
        <v>128</v>
      </c>
      <c r="O31" s="75">
        <v>92</v>
      </c>
      <c r="P31" s="75">
        <v>89</v>
      </c>
      <c r="Q31" s="3">
        <v>96</v>
      </c>
      <c r="R31" s="3">
        <v>95</v>
      </c>
      <c r="S31" s="3">
        <v>86</v>
      </c>
      <c r="T31" s="3">
        <v>93</v>
      </c>
      <c r="U31" s="3">
        <v>89</v>
      </c>
      <c r="V31" s="3">
        <v>118</v>
      </c>
      <c r="W31" s="3">
        <v>102</v>
      </c>
      <c r="X31" s="3">
        <v>92</v>
      </c>
      <c r="Y31" s="3">
        <v>88</v>
      </c>
      <c r="Z31" s="3">
        <v>87</v>
      </c>
      <c r="AA31" s="3">
        <v>56</v>
      </c>
      <c r="AB31" s="8">
        <v>76</v>
      </c>
      <c r="AC31" s="8">
        <v>84</v>
      </c>
      <c r="AD31" s="8">
        <v>112</v>
      </c>
      <c r="AE31" s="8">
        <v>116</v>
      </c>
      <c r="AF31" s="18">
        <v>78</v>
      </c>
      <c r="AG31" s="8">
        <v>146</v>
      </c>
      <c r="AH31" s="8">
        <v>129</v>
      </c>
      <c r="AI31" s="8">
        <v>96</v>
      </c>
      <c r="AJ31" s="8">
        <v>103</v>
      </c>
      <c r="AK31" s="8">
        <v>53</v>
      </c>
      <c r="AL31" s="8">
        <v>71</v>
      </c>
      <c r="AM31" s="8">
        <v>52</v>
      </c>
      <c r="AN31" s="8">
        <v>81</v>
      </c>
      <c r="AO31" s="8">
        <v>67</v>
      </c>
      <c r="AP31" s="8">
        <v>50</v>
      </c>
      <c r="AQ31" s="8">
        <v>37</v>
      </c>
      <c r="AR31" s="8">
        <v>32</v>
      </c>
      <c r="AS31" s="8">
        <v>42</v>
      </c>
      <c r="AT31" s="8">
        <v>49</v>
      </c>
      <c r="AU31" s="8">
        <v>44</v>
      </c>
      <c r="AV31" s="8">
        <v>41</v>
      </c>
      <c r="AW31" s="8">
        <v>48</v>
      </c>
      <c r="AX31" s="8">
        <v>42</v>
      </c>
      <c r="AY31" s="8">
        <v>43</v>
      </c>
      <c r="AZ31" s="8">
        <v>41</v>
      </c>
      <c r="BA31" s="86">
        <v>55</v>
      </c>
      <c r="BB31" s="8"/>
      <c r="BC31" s="73">
        <f t="shared" si="2"/>
        <v>3998</v>
      </c>
    </row>
    <row r="32" spans="1:55" s="18" customFormat="1" ht="12" customHeight="1" thickBot="1">
      <c r="A32" s="146" t="s">
        <v>91</v>
      </c>
      <c r="B32" s="3">
        <v>10</v>
      </c>
      <c r="C32" s="75">
        <v>10</v>
      </c>
      <c r="D32" s="75">
        <v>14</v>
      </c>
      <c r="E32" s="117">
        <v>7</v>
      </c>
      <c r="F32" s="117">
        <v>0</v>
      </c>
      <c r="G32" s="117">
        <v>9</v>
      </c>
      <c r="H32" s="117">
        <v>67</v>
      </c>
      <c r="I32" s="8">
        <v>75</v>
      </c>
      <c r="J32" s="118">
        <v>71</v>
      </c>
      <c r="K32" s="120">
        <v>58</v>
      </c>
      <c r="L32" s="120">
        <v>60</v>
      </c>
      <c r="M32" s="107">
        <v>4</v>
      </c>
      <c r="N32" s="75">
        <v>10</v>
      </c>
      <c r="O32" s="75">
        <v>4</v>
      </c>
      <c r="P32" s="75">
        <v>2</v>
      </c>
      <c r="Q32" s="3">
        <v>0</v>
      </c>
      <c r="R32" s="3">
        <v>2</v>
      </c>
      <c r="S32" s="3">
        <v>3</v>
      </c>
      <c r="T32" s="3">
        <v>77</v>
      </c>
      <c r="U32" s="3">
        <v>71</v>
      </c>
      <c r="V32" s="3">
        <v>55</v>
      </c>
      <c r="W32" s="3">
        <v>98</v>
      </c>
      <c r="X32" s="3">
        <v>101</v>
      </c>
      <c r="Y32" s="3">
        <v>117</v>
      </c>
      <c r="Z32" s="3">
        <v>67</v>
      </c>
      <c r="AA32" s="3">
        <v>78</v>
      </c>
      <c r="AB32" s="8">
        <v>56</v>
      </c>
      <c r="AC32" s="8">
        <v>61</v>
      </c>
      <c r="AD32" s="8">
        <v>68</v>
      </c>
      <c r="AE32" s="8">
        <v>98</v>
      </c>
      <c r="AF32" s="18">
        <v>3</v>
      </c>
      <c r="AG32" s="8">
        <v>72</v>
      </c>
      <c r="AH32" s="8">
        <v>107</v>
      </c>
      <c r="AI32" s="8">
        <v>84</v>
      </c>
      <c r="AJ32" s="8">
        <v>70</v>
      </c>
      <c r="AK32" s="8">
        <v>54</v>
      </c>
      <c r="AL32" s="8">
        <v>77</v>
      </c>
      <c r="AM32" s="8">
        <v>56</v>
      </c>
      <c r="AN32" s="8">
        <v>49</v>
      </c>
      <c r="AO32" s="8">
        <v>51</v>
      </c>
      <c r="AP32" s="8">
        <v>48</v>
      </c>
      <c r="AQ32" s="8">
        <v>47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6">
        <v>0</v>
      </c>
      <c r="BB32" s="8"/>
      <c r="BC32" s="73">
        <f t="shared" si="2"/>
        <v>2071</v>
      </c>
    </row>
    <row r="33" spans="1:55" s="18" customFormat="1" ht="12" customHeight="1" thickBot="1">
      <c r="A33" s="146" t="s">
        <v>73</v>
      </c>
      <c r="B33" s="3">
        <v>45</v>
      </c>
      <c r="C33" s="78">
        <v>67</v>
      </c>
      <c r="D33" s="76">
        <v>74</v>
      </c>
      <c r="E33" s="117">
        <v>46</v>
      </c>
      <c r="F33" s="117">
        <v>54</v>
      </c>
      <c r="G33" s="117">
        <v>70</v>
      </c>
      <c r="H33" s="117">
        <v>90</v>
      </c>
      <c r="I33" s="8">
        <v>66</v>
      </c>
      <c r="J33" s="118">
        <v>73</v>
      </c>
      <c r="K33" s="120">
        <v>70</v>
      </c>
      <c r="L33" s="120">
        <v>78</v>
      </c>
      <c r="M33" s="107">
        <v>59</v>
      </c>
      <c r="N33" s="75">
        <v>55</v>
      </c>
      <c r="O33" s="75">
        <v>61</v>
      </c>
      <c r="P33" s="75">
        <v>42</v>
      </c>
      <c r="Q33" s="3">
        <v>42</v>
      </c>
      <c r="R33" s="3">
        <v>37</v>
      </c>
      <c r="S33" s="3">
        <v>46</v>
      </c>
      <c r="T33" s="3">
        <v>42</v>
      </c>
      <c r="U33" s="3">
        <v>53</v>
      </c>
      <c r="V33" s="3">
        <v>38</v>
      </c>
      <c r="W33" s="3">
        <v>63</v>
      </c>
      <c r="X33" s="3">
        <v>70</v>
      </c>
      <c r="Y33" s="3">
        <v>68</v>
      </c>
      <c r="Z33" s="3">
        <v>70</v>
      </c>
      <c r="AA33" s="3">
        <v>65</v>
      </c>
      <c r="AB33" s="8">
        <v>62</v>
      </c>
      <c r="AC33" s="8">
        <v>54</v>
      </c>
      <c r="AD33" s="8">
        <v>76</v>
      </c>
      <c r="AE33" s="8">
        <v>107</v>
      </c>
      <c r="AF33" s="18">
        <v>70</v>
      </c>
      <c r="AG33" s="8">
        <v>118</v>
      </c>
      <c r="AH33" s="8">
        <v>103</v>
      </c>
      <c r="AI33" s="8">
        <v>103</v>
      </c>
      <c r="AJ33" s="8">
        <v>65</v>
      </c>
      <c r="AK33" s="8">
        <v>58</v>
      </c>
      <c r="AL33" s="8">
        <v>87</v>
      </c>
      <c r="AM33" s="8">
        <v>75</v>
      </c>
      <c r="AN33" s="8">
        <v>52</v>
      </c>
      <c r="AO33" s="8">
        <v>63</v>
      </c>
      <c r="AP33" s="8">
        <v>51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6">
        <v>0</v>
      </c>
      <c r="BB33" s="8"/>
      <c r="BC33" s="73">
        <f t="shared" si="2"/>
        <v>2688</v>
      </c>
    </row>
    <row r="34" spans="1:55" s="18" customFormat="1" ht="12" customHeight="1" thickBot="1">
      <c r="A34" s="146" t="s">
        <v>92</v>
      </c>
      <c r="B34" s="3">
        <v>118</v>
      </c>
      <c r="C34" s="78">
        <v>146</v>
      </c>
      <c r="D34" s="78">
        <v>119</v>
      </c>
      <c r="E34" s="117">
        <v>59</v>
      </c>
      <c r="F34" s="117">
        <v>90</v>
      </c>
      <c r="G34" s="117">
        <v>156</v>
      </c>
      <c r="H34" s="117">
        <v>186</v>
      </c>
      <c r="I34" s="8">
        <v>218</v>
      </c>
      <c r="J34" s="118">
        <v>185</v>
      </c>
      <c r="K34" s="120">
        <v>189</v>
      </c>
      <c r="L34" s="120">
        <v>221</v>
      </c>
      <c r="M34" s="107">
        <v>220</v>
      </c>
      <c r="N34" s="75">
        <v>181</v>
      </c>
      <c r="O34" s="75">
        <v>185</v>
      </c>
      <c r="P34" s="75">
        <v>173</v>
      </c>
      <c r="Q34" s="3">
        <v>211</v>
      </c>
      <c r="R34" s="3">
        <v>207</v>
      </c>
      <c r="S34" s="3">
        <v>187</v>
      </c>
      <c r="T34" s="3">
        <v>235</v>
      </c>
      <c r="U34" s="3">
        <v>233</v>
      </c>
      <c r="V34" s="3">
        <v>269</v>
      </c>
      <c r="W34" s="3">
        <v>238</v>
      </c>
      <c r="X34" s="3">
        <v>227</v>
      </c>
      <c r="Y34" s="3">
        <v>182</v>
      </c>
      <c r="Z34" s="3">
        <v>181</v>
      </c>
      <c r="AA34" s="3">
        <v>166</v>
      </c>
      <c r="AB34" s="8">
        <v>209</v>
      </c>
      <c r="AC34" s="8">
        <v>213</v>
      </c>
      <c r="AD34" s="8">
        <v>217</v>
      </c>
      <c r="AE34" s="8">
        <v>236</v>
      </c>
      <c r="AF34" s="18">
        <v>194</v>
      </c>
      <c r="AG34" s="8">
        <v>232</v>
      </c>
      <c r="AH34" s="8">
        <v>258</v>
      </c>
      <c r="AI34" s="8">
        <v>169</v>
      </c>
      <c r="AJ34" s="8">
        <v>147</v>
      </c>
      <c r="AK34" s="8">
        <v>130</v>
      </c>
      <c r="AL34" s="8">
        <v>160</v>
      </c>
      <c r="AM34" s="8">
        <v>150</v>
      </c>
      <c r="AN34" s="8">
        <v>125</v>
      </c>
      <c r="AO34" s="8">
        <v>128</v>
      </c>
      <c r="AP34" s="8">
        <v>106</v>
      </c>
      <c r="AQ34" s="8">
        <v>107</v>
      </c>
      <c r="AR34" s="8">
        <v>99</v>
      </c>
      <c r="AS34" s="8">
        <v>112</v>
      </c>
      <c r="AT34" s="8">
        <v>113</v>
      </c>
      <c r="AU34" s="8">
        <v>105</v>
      </c>
      <c r="AV34" s="8">
        <v>127</v>
      </c>
      <c r="AW34" s="8">
        <v>104</v>
      </c>
      <c r="AX34" s="8">
        <v>88</v>
      </c>
      <c r="AY34" s="8">
        <v>98</v>
      </c>
      <c r="AZ34" s="8">
        <v>97</v>
      </c>
      <c r="BA34" s="86">
        <v>104</v>
      </c>
      <c r="BB34" s="8"/>
      <c r="BC34" s="73">
        <f t="shared" si="2"/>
        <v>8610</v>
      </c>
    </row>
    <row r="35" spans="1:55" s="18" customFormat="1" ht="12" customHeight="1" thickBot="1">
      <c r="A35" s="146" t="s">
        <v>93</v>
      </c>
      <c r="B35" s="3">
        <v>1</v>
      </c>
      <c r="C35" s="77">
        <v>6</v>
      </c>
      <c r="D35" s="77">
        <v>4</v>
      </c>
      <c r="E35" s="117">
        <v>3</v>
      </c>
      <c r="F35" s="117">
        <v>1</v>
      </c>
      <c r="G35" s="117">
        <v>10</v>
      </c>
      <c r="H35" s="117">
        <v>8</v>
      </c>
      <c r="I35" s="117">
        <v>4</v>
      </c>
      <c r="J35" s="118">
        <v>1</v>
      </c>
      <c r="K35" s="121">
        <v>18</v>
      </c>
      <c r="L35" s="121">
        <v>30</v>
      </c>
      <c r="M35" s="107">
        <v>23</v>
      </c>
      <c r="N35" s="75">
        <v>9</v>
      </c>
      <c r="O35" s="75">
        <v>16</v>
      </c>
      <c r="P35" s="75">
        <v>2</v>
      </c>
      <c r="Q35" s="3">
        <v>4</v>
      </c>
      <c r="R35" s="3">
        <v>13</v>
      </c>
      <c r="S35" s="3">
        <v>2</v>
      </c>
      <c r="T35" s="3">
        <v>3</v>
      </c>
      <c r="U35" s="3">
        <v>6</v>
      </c>
      <c r="V35" s="3">
        <v>5</v>
      </c>
      <c r="W35" s="3">
        <v>24</v>
      </c>
      <c r="X35" s="3">
        <v>11</v>
      </c>
      <c r="Y35" s="3">
        <v>13</v>
      </c>
      <c r="Z35" s="3">
        <v>9</v>
      </c>
      <c r="AA35" s="3">
        <v>7</v>
      </c>
      <c r="AB35" s="8">
        <v>3</v>
      </c>
      <c r="AC35" s="8">
        <v>19</v>
      </c>
      <c r="AD35" s="8">
        <v>4</v>
      </c>
      <c r="AE35" s="8">
        <v>6</v>
      </c>
      <c r="AF35" s="18">
        <v>10</v>
      </c>
      <c r="AG35" s="8">
        <v>61</v>
      </c>
      <c r="AH35" s="8">
        <v>26</v>
      </c>
      <c r="AI35" s="8">
        <v>14</v>
      </c>
      <c r="AJ35" s="8">
        <v>10</v>
      </c>
      <c r="AK35" s="8">
        <v>2</v>
      </c>
      <c r="AL35" s="8">
        <v>2</v>
      </c>
      <c r="AM35" s="8">
        <v>3</v>
      </c>
      <c r="AN35" s="8">
        <v>1</v>
      </c>
      <c r="AO35" s="8">
        <v>3</v>
      </c>
      <c r="AP35" s="8">
        <v>2</v>
      </c>
      <c r="AQ35" s="8">
        <v>5</v>
      </c>
      <c r="AR35" s="8">
        <v>3</v>
      </c>
      <c r="AS35" s="8">
        <v>4</v>
      </c>
      <c r="AT35" s="8">
        <v>5</v>
      </c>
      <c r="AU35" s="8">
        <v>2</v>
      </c>
      <c r="AV35" s="8">
        <v>2</v>
      </c>
      <c r="AW35" s="8">
        <v>3</v>
      </c>
      <c r="AX35" s="8">
        <v>5</v>
      </c>
      <c r="AY35" s="8">
        <v>1</v>
      </c>
      <c r="AZ35" s="8">
        <v>2</v>
      </c>
      <c r="BA35" s="86">
        <v>8</v>
      </c>
      <c r="BB35" s="8"/>
      <c r="BC35" s="73">
        <f t="shared" si="2"/>
        <v>439</v>
      </c>
    </row>
    <row r="36" spans="1:55" s="18" customFormat="1" ht="12" customHeight="1" thickBot="1">
      <c r="A36" s="146" t="s">
        <v>94</v>
      </c>
      <c r="B36" s="3">
        <v>0</v>
      </c>
      <c r="C36" s="77">
        <v>0</v>
      </c>
      <c r="D36" s="77">
        <v>0</v>
      </c>
      <c r="E36" s="117">
        <v>0</v>
      </c>
      <c r="F36" s="117">
        <v>0</v>
      </c>
      <c r="G36" s="117">
        <v>0</v>
      </c>
      <c r="H36" s="117">
        <v>0</v>
      </c>
      <c r="I36" s="8">
        <v>0</v>
      </c>
      <c r="J36" s="118">
        <v>0</v>
      </c>
      <c r="K36" s="120">
        <v>0</v>
      </c>
      <c r="L36" s="120">
        <v>2</v>
      </c>
      <c r="M36" s="107">
        <v>0</v>
      </c>
      <c r="N36" s="75">
        <v>0</v>
      </c>
      <c r="O36" s="75">
        <v>2</v>
      </c>
      <c r="P36" s="75">
        <v>3</v>
      </c>
      <c r="Q36" s="3">
        <v>0</v>
      </c>
      <c r="R36" s="3">
        <v>1</v>
      </c>
      <c r="S36" s="3">
        <v>3</v>
      </c>
      <c r="T36" s="3">
        <v>2</v>
      </c>
      <c r="U36" s="3">
        <v>4</v>
      </c>
      <c r="V36" s="3">
        <v>1</v>
      </c>
      <c r="W36" s="3">
        <v>1</v>
      </c>
      <c r="X36" s="3">
        <v>3</v>
      </c>
      <c r="Y36" s="3">
        <v>1</v>
      </c>
      <c r="Z36" s="3">
        <v>5</v>
      </c>
      <c r="AA36" s="3">
        <v>2</v>
      </c>
      <c r="AB36" s="8">
        <v>1</v>
      </c>
      <c r="AC36" s="8">
        <v>7</v>
      </c>
      <c r="AD36" s="8">
        <v>0</v>
      </c>
      <c r="AE36" s="8">
        <v>4</v>
      </c>
      <c r="AF36" s="18">
        <v>3</v>
      </c>
      <c r="AG36" s="8">
        <v>4</v>
      </c>
      <c r="AH36" s="8">
        <v>2</v>
      </c>
      <c r="AI36" s="8">
        <v>3</v>
      </c>
      <c r="AJ36" s="8">
        <v>0</v>
      </c>
      <c r="AK36" s="8">
        <v>0</v>
      </c>
      <c r="AL36" s="8">
        <v>1</v>
      </c>
      <c r="AM36" s="8">
        <v>3</v>
      </c>
      <c r="AN36" s="8">
        <v>0</v>
      </c>
      <c r="AO36" s="8">
        <v>1</v>
      </c>
      <c r="AP36" s="8">
        <v>2</v>
      </c>
      <c r="AQ36" s="8">
        <v>1</v>
      </c>
      <c r="AR36" s="8">
        <v>2</v>
      </c>
      <c r="AS36" s="8">
        <v>0</v>
      </c>
      <c r="AT36" s="8">
        <v>1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6">
        <v>0</v>
      </c>
      <c r="BB36" s="8"/>
      <c r="BC36" s="73">
        <f t="shared" si="2"/>
        <v>65</v>
      </c>
    </row>
    <row r="37" spans="1:55" s="18" customFormat="1" ht="12" customHeight="1" thickBot="1">
      <c r="A37" s="146" t="s">
        <v>95</v>
      </c>
      <c r="B37" s="3">
        <v>0</v>
      </c>
      <c r="C37" s="75">
        <v>0</v>
      </c>
      <c r="D37" s="75">
        <v>0</v>
      </c>
      <c r="E37" s="117">
        <v>0</v>
      </c>
      <c r="F37" s="117">
        <v>0</v>
      </c>
      <c r="G37" s="117">
        <v>0</v>
      </c>
      <c r="H37" s="117">
        <v>4</v>
      </c>
      <c r="I37" s="8">
        <v>3</v>
      </c>
      <c r="J37" s="118">
        <v>0</v>
      </c>
      <c r="K37" s="120">
        <v>2</v>
      </c>
      <c r="L37" s="120">
        <v>0</v>
      </c>
      <c r="M37" s="107">
        <v>0</v>
      </c>
      <c r="N37" s="75">
        <v>0</v>
      </c>
      <c r="O37" s="75">
        <v>0</v>
      </c>
      <c r="P37" s="75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8">
        <v>0</v>
      </c>
      <c r="AC37" s="8">
        <v>0</v>
      </c>
      <c r="AD37" s="8">
        <v>0</v>
      </c>
      <c r="AE37" s="8">
        <v>0</v>
      </c>
      <c r="AF37" s="1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6">
        <v>0</v>
      </c>
      <c r="BB37" s="8"/>
      <c r="BC37" s="73">
        <f t="shared" si="2"/>
        <v>9</v>
      </c>
    </row>
    <row r="38" spans="1:55" s="18" customFormat="1" ht="12" customHeight="1" thickBot="1">
      <c r="A38" s="146" t="s">
        <v>96</v>
      </c>
      <c r="B38" s="3">
        <v>1</v>
      </c>
      <c r="C38" s="75">
        <v>1</v>
      </c>
      <c r="D38" s="75">
        <v>3</v>
      </c>
      <c r="E38" s="117">
        <v>1</v>
      </c>
      <c r="F38" s="117">
        <v>1</v>
      </c>
      <c r="G38" s="117">
        <v>1</v>
      </c>
      <c r="H38" s="117">
        <v>1</v>
      </c>
      <c r="I38" s="8">
        <v>2</v>
      </c>
      <c r="J38" s="118">
        <v>0</v>
      </c>
      <c r="K38" s="120">
        <v>1</v>
      </c>
      <c r="L38" s="120">
        <v>1</v>
      </c>
      <c r="M38" s="107">
        <v>4</v>
      </c>
      <c r="N38" s="75">
        <v>8</v>
      </c>
      <c r="O38" s="75">
        <v>4</v>
      </c>
      <c r="P38" s="75">
        <v>2</v>
      </c>
      <c r="Q38" s="3">
        <v>1</v>
      </c>
      <c r="R38" s="3">
        <v>2</v>
      </c>
      <c r="S38" s="3">
        <v>6</v>
      </c>
      <c r="T38" s="3">
        <v>6</v>
      </c>
      <c r="U38" s="3">
        <v>1</v>
      </c>
      <c r="V38" s="3">
        <v>4</v>
      </c>
      <c r="W38" s="3">
        <v>0</v>
      </c>
      <c r="X38" s="3">
        <v>2</v>
      </c>
      <c r="Y38" s="3">
        <v>1</v>
      </c>
      <c r="Z38" s="3">
        <v>4</v>
      </c>
      <c r="AA38" s="3">
        <v>2</v>
      </c>
      <c r="AB38" s="8">
        <v>5</v>
      </c>
      <c r="AC38" s="8">
        <v>0</v>
      </c>
      <c r="AD38" s="8">
        <v>0</v>
      </c>
      <c r="AE38" s="8">
        <v>0</v>
      </c>
      <c r="AF38" s="18">
        <v>0</v>
      </c>
      <c r="AG38" s="8">
        <v>3</v>
      </c>
      <c r="AH38" s="8">
        <v>11</v>
      </c>
      <c r="AI38" s="8">
        <v>0</v>
      </c>
      <c r="AJ38" s="8">
        <v>7</v>
      </c>
      <c r="AK38" s="8">
        <v>2</v>
      </c>
      <c r="AL38" s="8">
        <v>5</v>
      </c>
      <c r="AM38" s="8">
        <v>6</v>
      </c>
      <c r="AN38" s="8">
        <v>1</v>
      </c>
      <c r="AO38" s="8">
        <v>0</v>
      </c>
      <c r="AP38" s="8">
        <v>0</v>
      </c>
      <c r="AQ38" s="8">
        <v>2</v>
      </c>
      <c r="AR38" s="8">
        <v>0</v>
      </c>
      <c r="AS38" s="8">
        <v>0</v>
      </c>
      <c r="AT38" s="8">
        <v>3</v>
      </c>
      <c r="AU38" s="8">
        <v>1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6">
        <v>0</v>
      </c>
      <c r="BB38" s="8"/>
      <c r="BC38" s="73">
        <f t="shared" si="2"/>
        <v>106</v>
      </c>
    </row>
    <row r="39" spans="1:55" s="18" customFormat="1" ht="12" customHeight="1" thickBot="1">
      <c r="A39" s="146" t="s">
        <v>97</v>
      </c>
      <c r="B39" s="111">
        <v>29</v>
      </c>
      <c r="C39" s="112">
        <v>33</v>
      </c>
      <c r="D39" s="112">
        <v>54</v>
      </c>
      <c r="E39" s="113">
        <v>3</v>
      </c>
      <c r="F39" s="113">
        <v>39</v>
      </c>
      <c r="G39" s="113">
        <v>62</v>
      </c>
      <c r="H39" s="113">
        <v>7</v>
      </c>
      <c r="I39" s="114">
        <v>67</v>
      </c>
      <c r="J39" s="115">
        <v>76</v>
      </c>
      <c r="K39" s="116">
        <v>73</v>
      </c>
      <c r="L39" s="116">
        <v>67</v>
      </c>
      <c r="M39" s="107">
        <v>75</v>
      </c>
      <c r="N39" s="75">
        <v>10</v>
      </c>
      <c r="O39" s="75">
        <v>56</v>
      </c>
      <c r="P39" s="75">
        <v>61</v>
      </c>
      <c r="Q39" s="3">
        <v>49</v>
      </c>
      <c r="R39" s="3">
        <v>91</v>
      </c>
      <c r="S39" s="3">
        <v>64</v>
      </c>
      <c r="T39" s="3">
        <v>66</v>
      </c>
      <c r="U39" s="3">
        <v>89</v>
      </c>
      <c r="V39" s="3">
        <v>97</v>
      </c>
      <c r="W39" s="3">
        <v>87</v>
      </c>
      <c r="X39" s="3">
        <v>90</v>
      </c>
      <c r="Y39" s="3">
        <v>73</v>
      </c>
      <c r="Z39" s="3">
        <v>47</v>
      </c>
      <c r="AA39" s="3">
        <v>61</v>
      </c>
      <c r="AB39" s="8">
        <v>83</v>
      </c>
      <c r="AC39" s="8">
        <v>76</v>
      </c>
      <c r="AD39" s="8">
        <v>75</v>
      </c>
      <c r="AE39" s="8">
        <v>101</v>
      </c>
      <c r="AF39" s="18">
        <v>62</v>
      </c>
      <c r="AG39" s="8">
        <v>87</v>
      </c>
      <c r="AH39" s="8">
        <v>98</v>
      </c>
      <c r="AI39" s="8">
        <v>71</v>
      </c>
      <c r="AJ39" s="8">
        <v>56</v>
      </c>
      <c r="AK39" s="8">
        <v>25</v>
      </c>
      <c r="AL39" s="8">
        <v>56</v>
      </c>
      <c r="AM39" s="8">
        <v>31</v>
      </c>
      <c r="AN39" s="8">
        <v>28</v>
      </c>
      <c r="AO39" s="8">
        <v>51</v>
      </c>
      <c r="AP39" s="8">
        <v>40</v>
      </c>
      <c r="AQ39" s="8">
        <v>23</v>
      </c>
      <c r="AR39" s="8">
        <v>37</v>
      </c>
      <c r="AS39" s="8">
        <v>4</v>
      </c>
      <c r="AT39" s="8">
        <v>8</v>
      </c>
      <c r="AU39" s="8">
        <v>3</v>
      </c>
      <c r="AV39" s="8">
        <v>4</v>
      </c>
      <c r="AW39" s="8">
        <v>18</v>
      </c>
      <c r="AX39" s="8">
        <v>33</v>
      </c>
      <c r="AY39" s="8">
        <v>8</v>
      </c>
      <c r="AZ39" s="8">
        <v>28</v>
      </c>
      <c r="BA39" s="86">
        <v>31</v>
      </c>
      <c r="BB39" s="8"/>
      <c r="BC39" s="73">
        <f t="shared" si="2"/>
        <v>2663</v>
      </c>
    </row>
    <row r="40" spans="1:55" s="18" customFormat="1" ht="13.5" thickBot="1">
      <c r="A40" s="22"/>
      <c r="B40" s="2">
        <f aca="true" t="shared" si="3" ref="B40:AG40">SUM(B11:B39)</f>
        <v>1212</v>
      </c>
      <c r="C40" s="2">
        <f t="shared" si="3"/>
        <v>1537</v>
      </c>
      <c r="D40" s="2">
        <f t="shared" si="3"/>
        <v>1739</v>
      </c>
      <c r="E40" s="2">
        <f t="shared" si="3"/>
        <v>1629</v>
      </c>
      <c r="F40" s="2">
        <f t="shared" si="3"/>
        <v>1692</v>
      </c>
      <c r="G40" s="2">
        <f t="shared" si="3"/>
        <v>2011</v>
      </c>
      <c r="H40" s="2">
        <f t="shared" si="3"/>
        <v>2118</v>
      </c>
      <c r="I40" s="2">
        <f t="shared" si="3"/>
        <v>2026</v>
      </c>
      <c r="J40" s="2">
        <f t="shared" si="3"/>
        <v>1874</v>
      </c>
      <c r="K40" s="2">
        <f t="shared" si="3"/>
        <v>1987</v>
      </c>
      <c r="L40" s="2">
        <f t="shared" si="3"/>
        <v>2081</v>
      </c>
      <c r="M40" s="2">
        <f t="shared" si="3"/>
        <v>2122</v>
      </c>
      <c r="N40" s="2">
        <f t="shared" si="3"/>
        <v>1882</v>
      </c>
      <c r="O40" s="2">
        <f t="shared" si="3"/>
        <v>2001</v>
      </c>
      <c r="P40" s="2">
        <f t="shared" si="3"/>
        <v>1883</v>
      </c>
      <c r="Q40" s="2">
        <f t="shared" si="3"/>
        <v>1789</v>
      </c>
      <c r="R40" s="2">
        <f t="shared" si="3"/>
        <v>2230</v>
      </c>
      <c r="S40" s="2">
        <f t="shared" si="3"/>
        <v>1977</v>
      </c>
      <c r="T40" s="2">
        <f t="shared" si="3"/>
        <v>2189</v>
      </c>
      <c r="U40" s="2">
        <f t="shared" si="3"/>
        <v>2190</v>
      </c>
      <c r="V40" s="2">
        <f t="shared" si="3"/>
        <v>2217</v>
      </c>
      <c r="W40" s="2">
        <f t="shared" si="3"/>
        <v>2240</v>
      </c>
      <c r="X40" s="2">
        <f t="shared" si="3"/>
        <v>2207</v>
      </c>
      <c r="Y40" s="2">
        <f t="shared" si="3"/>
        <v>2176</v>
      </c>
      <c r="Z40" s="2">
        <f t="shared" si="3"/>
        <v>2104</v>
      </c>
      <c r="AA40" s="2">
        <f t="shared" si="3"/>
        <v>1990</v>
      </c>
      <c r="AB40" s="2">
        <f t="shared" si="3"/>
        <v>2034</v>
      </c>
      <c r="AC40" s="2">
        <f t="shared" si="3"/>
        <v>2024</v>
      </c>
      <c r="AD40" s="2">
        <f t="shared" si="3"/>
        <v>2177</v>
      </c>
      <c r="AE40" s="2">
        <f t="shared" si="3"/>
        <v>2852</v>
      </c>
      <c r="AF40" s="2">
        <f t="shared" si="3"/>
        <v>2336</v>
      </c>
      <c r="AG40" s="2">
        <f t="shared" si="3"/>
        <v>2740</v>
      </c>
      <c r="AH40" s="2">
        <f aca="true" t="shared" si="4" ref="AH40:BA40">SUM(AH11:AH39)</f>
        <v>2817</v>
      </c>
      <c r="AI40" s="2">
        <f t="shared" si="4"/>
        <v>2201</v>
      </c>
      <c r="AJ40" s="2">
        <f t="shared" si="4"/>
        <v>1962</v>
      </c>
      <c r="AK40" s="2">
        <f t="shared" si="4"/>
        <v>1489</v>
      </c>
      <c r="AL40" s="2">
        <f t="shared" si="4"/>
        <v>1970</v>
      </c>
      <c r="AM40" s="2">
        <f t="shared" si="4"/>
        <v>1758</v>
      </c>
      <c r="AN40" s="2">
        <f t="shared" si="4"/>
        <v>1517</v>
      </c>
      <c r="AO40" s="2">
        <f t="shared" si="4"/>
        <v>1478</v>
      </c>
      <c r="AP40" s="2">
        <f t="shared" si="4"/>
        <v>1302</v>
      </c>
      <c r="AQ40" s="2">
        <f t="shared" si="4"/>
        <v>1030</v>
      </c>
      <c r="AR40" s="2">
        <f t="shared" si="4"/>
        <v>1158</v>
      </c>
      <c r="AS40" s="2">
        <f t="shared" si="4"/>
        <v>1045</v>
      </c>
      <c r="AT40" s="2">
        <f t="shared" si="4"/>
        <v>939</v>
      </c>
      <c r="AU40" s="2">
        <f t="shared" si="4"/>
        <v>947</v>
      </c>
      <c r="AV40" s="2">
        <f t="shared" si="4"/>
        <v>1064</v>
      </c>
      <c r="AW40" s="2">
        <f t="shared" si="4"/>
        <v>1057</v>
      </c>
      <c r="AX40" s="2">
        <f t="shared" si="4"/>
        <v>935</v>
      </c>
      <c r="AY40" s="2">
        <f t="shared" si="4"/>
        <v>855</v>
      </c>
      <c r="AZ40" s="2">
        <f t="shared" si="4"/>
        <v>890</v>
      </c>
      <c r="BA40" s="2">
        <f t="shared" si="4"/>
        <v>1034</v>
      </c>
      <c r="BC40" s="73">
        <f t="shared" si="2"/>
        <v>92714</v>
      </c>
    </row>
    <row r="41" ht="12.75">
      <c r="A41" t="s">
        <v>3</v>
      </c>
    </row>
    <row r="43" spans="1:18" ht="12.75">
      <c r="A43" s="6" t="s">
        <v>27</v>
      </c>
      <c r="B43" s="9"/>
      <c r="R43" s="7"/>
    </row>
    <row r="45" spans="1:18" s="10" customFormat="1" ht="12.75">
      <c r="A45" s="10" t="s">
        <v>26</v>
      </c>
      <c r="R45" s="12"/>
    </row>
    <row r="50" spans="1:14" s="60" customFormat="1" ht="12.75">
      <c r="A50" s="60" t="s">
        <v>29</v>
      </c>
      <c r="N50" s="60" t="s">
        <v>6</v>
      </c>
    </row>
    <row r="51" ht="13.5" thickBot="1">
      <c r="AZ51" s="27"/>
    </row>
    <row r="52" spans="1:54" s="10" customFormat="1" ht="13.5" thickBot="1">
      <c r="A52" s="20" t="s">
        <v>0</v>
      </c>
      <c r="B52" s="13"/>
      <c r="C52" s="13"/>
      <c r="D52" s="13"/>
      <c r="E52" s="13"/>
      <c r="F52" s="13"/>
      <c r="G52" s="13"/>
      <c r="H52" s="13"/>
      <c r="I52" s="13" t="s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7"/>
    </row>
    <row r="53" spans="1:54" s="10" customFormat="1" ht="13.5" thickBot="1">
      <c r="A53" s="21"/>
      <c r="B53" s="23">
        <v>1</v>
      </c>
      <c r="C53" s="15">
        <v>2</v>
      </c>
      <c r="D53" s="15">
        <v>3</v>
      </c>
      <c r="E53" s="15">
        <v>4</v>
      </c>
      <c r="F53" s="15">
        <v>5</v>
      </c>
      <c r="G53" s="15">
        <v>6</v>
      </c>
      <c r="H53" s="15">
        <v>7</v>
      </c>
      <c r="I53" s="15">
        <v>8</v>
      </c>
      <c r="J53" s="15">
        <v>9</v>
      </c>
      <c r="K53" s="15">
        <v>10</v>
      </c>
      <c r="L53" s="15">
        <v>11</v>
      </c>
      <c r="M53" s="15">
        <v>12</v>
      </c>
      <c r="N53" s="15">
        <v>13</v>
      </c>
      <c r="O53" s="15">
        <v>14</v>
      </c>
      <c r="P53" s="15">
        <v>15</v>
      </c>
      <c r="Q53" s="15">
        <v>16</v>
      </c>
      <c r="R53" s="15">
        <v>17</v>
      </c>
      <c r="S53" s="15">
        <v>18</v>
      </c>
      <c r="T53" s="15">
        <v>19</v>
      </c>
      <c r="U53" s="15">
        <v>20</v>
      </c>
      <c r="V53" s="15">
        <v>21</v>
      </c>
      <c r="W53" s="15">
        <v>22</v>
      </c>
      <c r="X53" s="15">
        <v>23</v>
      </c>
      <c r="Y53" s="15">
        <v>24</v>
      </c>
      <c r="Z53" s="15">
        <v>25</v>
      </c>
      <c r="AA53" s="15">
        <v>26</v>
      </c>
      <c r="AB53" s="16">
        <v>27</v>
      </c>
      <c r="AC53" s="16">
        <v>28</v>
      </c>
      <c r="AD53" s="16">
        <v>29</v>
      </c>
      <c r="AE53" s="16">
        <v>30</v>
      </c>
      <c r="AF53" s="16">
        <v>31</v>
      </c>
      <c r="AG53" s="16">
        <v>32</v>
      </c>
      <c r="AH53" s="16">
        <v>33</v>
      </c>
      <c r="AI53" s="16">
        <v>34</v>
      </c>
      <c r="AJ53" s="16">
        <v>35</v>
      </c>
      <c r="AK53" s="16">
        <v>36</v>
      </c>
      <c r="AL53" s="16">
        <v>37</v>
      </c>
      <c r="AM53" s="16">
        <v>38</v>
      </c>
      <c r="AN53" s="16">
        <v>39</v>
      </c>
      <c r="AO53" s="16">
        <v>40</v>
      </c>
      <c r="AP53" s="16">
        <v>41</v>
      </c>
      <c r="AQ53" s="16">
        <v>42</v>
      </c>
      <c r="AR53" s="16">
        <v>43</v>
      </c>
      <c r="AS53" s="16">
        <v>44</v>
      </c>
      <c r="AT53" s="16">
        <v>45</v>
      </c>
      <c r="AU53" s="16">
        <v>46</v>
      </c>
      <c r="AV53" s="16">
        <v>47</v>
      </c>
      <c r="AW53" s="16">
        <v>48</v>
      </c>
      <c r="AX53" s="16">
        <v>49</v>
      </c>
      <c r="AY53" s="24">
        <v>50</v>
      </c>
      <c r="AZ53" s="19">
        <v>51</v>
      </c>
      <c r="BA53" s="14">
        <v>52</v>
      </c>
      <c r="BB53" s="17"/>
    </row>
    <row r="54" spans="1:55" ht="13.5" thickBot="1">
      <c r="A54" s="81" t="s">
        <v>78</v>
      </c>
      <c r="B54" s="122">
        <v>0</v>
      </c>
      <c r="C54" s="75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8">
        <v>0</v>
      </c>
      <c r="K54" s="118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/>
      <c r="AL54" s="82"/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23">
        <v>0</v>
      </c>
      <c r="BB54" s="66"/>
      <c r="BC54">
        <f aca="true" t="shared" si="5" ref="BC54:BC83">SUM(B54:BA54)</f>
        <v>0</v>
      </c>
    </row>
    <row r="55" spans="1:55" ht="13.5" thickBot="1">
      <c r="A55" s="81" t="s">
        <v>79</v>
      </c>
      <c r="B55" s="122">
        <v>0</v>
      </c>
      <c r="C55" s="75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8">
        <v>0</v>
      </c>
      <c r="K55" s="118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/>
      <c r="AL55" s="82"/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23">
        <v>0</v>
      </c>
      <c r="BB55" s="66"/>
      <c r="BC55">
        <f t="shared" si="5"/>
        <v>0</v>
      </c>
    </row>
    <row r="56" spans="1:55" ht="13.5" thickBot="1">
      <c r="A56" s="81" t="s">
        <v>80</v>
      </c>
      <c r="B56" s="122">
        <v>0</v>
      </c>
      <c r="C56" s="75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8">
        <v>0</v>
      </c>
      <c r="K56" s="118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/>
      <c r="AL56" s="82"/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  <c r="AW56" s="82">
        <v>0</v>
      </c>
      <c r="AX56" s="82">
        <v>0</v>
      </c>
      <c r="AY56" s="82">
        <v>0</v>
      </c>
      <c r="AZ56" s="82">
        <v>1</v>
      </c>
      <c r="BA56" s="123">
        <v>0</v>
      </c>
      <c r="BB56" s="66"/>
      <c r="BC56">
        <f t="shared" si="5"/>
        <v>1</v>
      </c>
    </row>
    <row r="57" spans="1:55" ht="13.5" thickBot="1">
      <c r="A57" s="81" t="s">
        <v>81</v>
      </c>
      <c r="B57" s="122">
        <v>0</v>
      </c>
      <c r="C57" s="75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8">
        <v>0</v>
      </c>
      <c r="K57" s="118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/>
      <c r="AL57" s="82"/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2">
        <v>0</v>
      </c>
      <c r="AW57" s="82">
        <v>0</v>
      </c>
      <c r="AX57" s="82">
        <v>0</v>
      </c>
      <c r="AY57" s="82">
        <v>0</v>
      </c>
      <c r="AZ57" s="82">
        <v>0</v>
      </c>
      <c r="BA57" s="123">
        <v>0</v>
      </c>
      <c r="BB57" s="66"/>
      <c r="BC57">
        <f t="shared" si="5"/>
        <v>0</v>
      </c>
    </row>
    <row r="58" spans="1:55" ht="13.5" thickBot="1">
      <c r="A58" s="81" t="s">
        <v>82</v>
      </c>
      <c r="B58" s="122">
        <v>0</v>
      </c>
      <c r="C58" s="75">
        <v>0</v>
      </c>
      <c r="D58" s="117">
        <v>0</v>
      </c>
      <c r="E58" s="117">
        <v>1</v>
      </c>
      <c r="F58" s="117">
        <v>0</v>
      </c>
      <c r="G58" s="117">
        <v>0</v>
      </c>
      <c r="H58" s="117">
        <v>0</v>
      </c>
      <c r="I58" s="117">
        <v>0</v>
      </c>
      <c r="J58" s="118">
        <v>0</v>
      </c>
      <c r="K58" s="118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/>
      <c r="AL58" s="82"/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23">
        <v>0</v>
      </c>
      <c r="BB58" s="66"/>
      <c r="BC58">
        <f t="shared" si="5"/>
        <v>2</v>
      </c>
    </row>
    <row r="59" spans="1:55" ht="13.5" thickBot="1">
      <c r="A59" s="81" t="s">
        <v>65</v>
      </c>
      <c r="B59" s="122">
        <v>0</v>
      </c>
      <c r="C59" s="75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8">
        <v>0</v>
      </c>
      <c r="K59" s="118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/>
      <c r="AL59" s="82"/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23">
        <v>0</v>
      </c>
      <c r="BB59" s="66"/>
      <c r="BC59">
        <f t="shared" si="5"/>
        <v>0</v>
      </c>
    </row>
    <row r="60" spans="1:55" ht="13.5" thickBot="1">
      <c r="A60" s="81" t="s">
        <v>83</v>
      </c>
      <c r="B60" s="122">
        <v>0</v>
      </c>
      <c r="C60" s="75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8">
        <v>0</v>
      </c>
      <c r="K60" s="118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/>
      <c r="AL60" s="82"/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0</v>
      </c>
      <c r="AW60" s="82">
        <v>0</v>
      </c>
      <c r="AX60" s="82">
        <v>0</v>
      </c>
      <c r="AY60" s="82">
        <v>0</v>
      </c>
      <c r="AZ60" s="82">
        <v>0</v>
      </c>
      <c r="BA60" s="123">
        <v>0</v>
      </c>
      <c r="BB60" s="66"/>
      <c r="BC60">
        <f t="shared" si="5"/>
        <v>0</v>
      </c>
    </row>
    <row r="61" spans="1:55" ht="13.5" thickBot="1">
      <c r="A61" s="81" t="s">
        <v>84</v>
      </c>
      <c r="B61" s="122">
        <v>0</v>
      </c>
      <c r="C61" s="75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8">
        <v>0</v>
      </c>
      <c r="K61" s="118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/>
      <c r="AL61" s="82"/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2">
        <v>0</v>
      </c>
      <c r="BA61" s="123">
        <v>0</v>
      </c>
      <c r="BB61" s="66"/>
      <c r="BC61">
        <f t="shared" si="5"/>
        <v>0</v>
      </c>
    </row>
    <row r="62" spans="1:55" ht="13.5" thickBot="1">
      <c r="A62" s="81" t="s">
        <v>85</v>
      </c>
      <c r="B62" s="122">
        <v>0</v>
      </c>
      <c r="C62" s="75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8">
        <v>0</v>
      </c>
      <c r="K62" s="118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1</v>
      </c>
      <c r="AJ62" s="82">
        <v>0</v>
      </c>
      <c r="AK62" s="82"/>
      <c r="AL62" s="82"/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23">
        <v>1</v>
      </c>
      <c r="BB62" s="66"/>
      <c r="BC62">
        <f t="shared" si="5"/>
        <v>2</v>
      </c>
    </row>
    <row r="63" spans="1:55" ht="13.5" thickBot="1">
      <c r="A63" s="81" t="s">
        <v>86</v>
      </c>
      <c r="B63" s="122">
        <v>0</v>
      </c>
      <c r="C63" s="75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8">
        <v>0</v>
      </c>
      <c r="K63" s="118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/>
      <c r="AL63" s="82"/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23">
        <v>0</v>
      </c>
      <c r="BB63" s="66"/>
      <c r="BC63">
        <f t="shared" si="5"/>
        <v>0</v>
      </c>
    </row>
    <row r="64" spans="1:55" ht="13.5" thickBot="1">
      <c r="A64" s="81" t="s">
        <v>66</v>
      </c>
      <c r="B64" s="122">
        <v>0</v>
      </c>
      <c r="C64" s="75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8">
        <v>0</v>
      </c>
      <c r="K64" s="118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/>
      <c r="AL64" s="82"/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82">
        <v>0</v>
      </c>
      <c r="AW64" s="82">
        <v>0</v>
      </c>
      <c r="AX64" s="82">
        <v>0</v>
      </c>
      <c r="AY64" s="82">
        <v>0</v>
      </c>
      <c r="AZ64" s="82">
        <v>0</v>
      </c>
      <c r="BA64" s="123">
        <v>0</v>
      </c>
      <c r="BB64" s="66"/>
      <c r="BC64">
        <f t="shared" si="5"/>
        <v>0</v>
      </c>
    </row>
    <row r="65" spans="1:55" ht="13.5" thickBot="1">
      <c r="A65" s="81" t="s">
        <v>67</v>
      </c>
      <c r="B65" s="122">
        <v>2</v>
      </c>
      <c r="C65" s="75">
        <v>0</v>
      </c>
      <c r="D65" s="117">
        <v>0</v>
      </c>
      <c r="E65" s="117">
        <v>2</v>
      </c>
      <c r="F65" s="117">
        <v>1</v>
      </c>
      <c r="G65" s="117">
        <v>1</v>
      </c>
      <c r="H65" s="117">
        <v>2</v>
      </c>
      <c r="I65" s="117">
        <v>3</v>
      </c>
      <c r="J65" s="118">
        <v>2</v>
      </c>
      <c r="K65" s="118">
        <v>5</v>
      </c>
      <c r="L65" s="75">
        <v>4</v>
      </c>
      <c r="M65" s="75">
        <v>3</v>
      </c>
      <c r="N65" s="75">
        <v>5</v>
      </c>
      <c r="O65" s="75">
        <v>1</v>
      </c>
      <c r="P65" s="75">
        <v>1</v>
      </c>
      <c r="Q65" s="3">
        <v>1</v>
      </c>
      <c r="R65" s="3">
        <v>0</v>
      </c>
      <c r="S65" s="3">
        <v>2</v>
      </c>
      <c r="T65" s="3">
        <v>1</v>
      </c>
      <c r="U65" s="3">
        <v>0</v>
      </c>
      <c r="V65" s="3">
        <v>1</v>
      </c>
      <c r="W65" s="3">
        <v>1</v>
      </c>
      <c r="X65" s="3">
        <v>1</v>
      </c>
      <c r="Y65" s="3">
        <v>2</v>
      </c>
      <c r="Z65" s="3">
        <v>2</v>
      </c>
      <c r="AA65" s="3">
        <v>1</v>
      </c>
      <c r="AB65" s="82">
        <v>1</v>
      </c>
      <c r="AC65" s="82">
        <v>0</v>
      </c>
      <c r="AD65" s="82">
        <v>1</v>
      </c>
      <c r="AE65" s="82">
        <v>0</v>
      </c>
      <c r="AF65" s="82">
        <v>0</v>
      </c>
      <c r="AG65" s="82">
        <v>0</v>
      </c>
      <c r="AH65" s="82">
        <v>2</v>
      </c>
      <c r="AI65" s="82">
        <v>1</v>
      </c>
      <c r="AJ65" s="82">
        <v>1</v>
      </c>
      <c r="AK65" s="82"/>
      <c r="AL65" s="82"/>
      <c r="AM65" s="82">
        <v>0</v>
      </c>
      <c r="AN65" s="82">
        <v>0</v>
      </c>
      <c r="AO65" s="82">
        <v>1</v>
      </c>
      <c r="AP65" s="82">
        <v>2</v>
      </c>
      <c r="AQ65" s="82">
        <v>3</v>
      </c>
      <c r="AR65" s="82">
        <v>0</v>
      </c>
      <c r="AS65" s="82">
        <v>1</v>
      </c>
      <c r="AT65" s="82">
        <v>0</v>
      </c>
      <c r="AU65" s="82">
        <v>1</v>
      </c>
      <c r="AV65" s="82">
        <v>1</v>
      </c>
      <c r="AW65" s="82">
        <v>0</v>
      </c>
      <c r="AX65" s="82">
        <v>0</v>
      </c>
      <c r="AY65" s="82">
        <v>0</v>
      </c>
      <c r="AZ65" s="82">
        <v>0</v>
      </c>
      <c r="BA65" s="123">
        <v>0</v>
      </c>
      <c r="BB65" s="66"/>
      <c r="BC65">
        <f t="shared" si="5"/>
        <v>59</v>
      </c>
    </row>
    <row r="66" spans="1:55" ht="13.5" thickBot="1">
      <c r="A66" s="81" t="s">
        <v>87</v>
      </c>
      <c r="B66" s="122">
        <v>0</v>
      </c>
      <c r="C66" s="75">
        <v>0</v>
      </c>
      <c r="D66" s="117">
        <v>0</v>
      </c>
      <c r="E66" s="117">
        <v>0</v>
      </c>
      <c r="F66" s="117">
        <v>1</v>
      </c>
      <c r="G66" s="117">
        <v>0</v>
      </c>
      <c r="H66" s="117">
        <v>0</v>
      </c>
      <c r="I66" s="117">
        <v>0</v>
      </c>
      <c r="J66" s="118">
        <v>0</v>
      </c>
      <c r="K66" s="118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3">
        <v>0</v>
      </c>
      <c r="R66" s="3">
        <v>0</v>
      </c>
      <c r="S66" s="3">
        <v>1</v>
      </c>
      <c r="T66" s="3">
        <v>1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4</v>
      </c>
      <c r="AJ66" s="82">
        <v>0</v>
      </c>
      <c r="AK66" s="82"/>
      <c r="AL66" s="82"/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23">
        <v>0</v>
      </c>
      <c r="BB66" s="66"/>
      <c r="BC66">
        <f t="shared" si="5"/>
        <v>7</v>
      </c>
    </row>
    <row r="67" spans="1:55" ht="13.5" thickBot="1">
      <c r="A67" s="81" t="s">
        <v>68</v>
      </c>
      <c r="B67" s="122">
        <v>1</v>
      </c>
      <c r="C67" s="75">
        <v>1</v>
      </c>
      <c r="D67" s="117">
        <v>1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8">
        <v>0</v>
      </c>
      <c r="K67" s="118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1</v>
      </c>
      <c r="AK67" s="82"/>
      <c r="AL67" s="82"/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2">
        <v>0</v>
      </c>
      <c r="AW67" s="82">
        <v>0</v>
      </c>
      <c r="AX67" s="82">
        <v>0</v>
      </c>
      <c r="AY67" s="82">
        <v>1</v>
      </c>
      <c r="AZ67" s="82">
        <v>0</v>
      </c>
      <c r="BA67" s="123">
        <v>0</v>
      </c>
      <c r="BB67" s="66"/>
      <c r="BC67">
        <f t="shared" si="5"/>
        <v>5</v>
      </c>
    </row>
    <row r="68" spans="1:55" ht="13.5" thickBot="1">
      <c r="A68" s="81" t="s">
        <v>69</v>
      </c>
      <c r="B68" s="122">
        <v>0</v>
      </c>
      <c r="C68" s="75">
        <v>0</v>
      </c>
      <c r="D68" s="117">
        <v>0</v>
      </c>
      <c r="E68" s="117">
        <v>0</v>
      </c>
      <c r="F68" s="117">
        <v>1</v>
      </c>
      <c r="G68" s="117">
        <v>1</v>
      </c>
      <c r="H68" s="117">
        <v>3</v>
      </c>
      <c r="I68" s="117">
        <v>2</v>
      </c>
      <c r="J68" s="118">
        <v>1</v>
      </c>
      <c r="K68" s="118">
        <v>1</v>
      </c>
      <c r="L68" s="75">
        <v>2</v>
      </c>
      <c r="M68" s="75">
        <v>2</v>
      </c>
      <c r="N68" s="75">
        <v>1</v>
      </c>
      <c r="O68" s="75">
        <v>1</v>
      </c>
      <c r="P68" s="75">
        <v>2</v>
      </c>
      <c r="Q68" s="3">
        <v>0</v>
      </c>
      <c r="R68" s="3">
        <v>2</v>
      </c>
      <c r="S68" s="3">
        <v>2</v>
      </c>
      <c r="T68" s="3">
        <v>1</v>
      </c>
      <c r="U68" s="3">
        <v>1</v>
      </c>
      <c r="V68" s="3">
        <v>0</v>
      </c>
      <c r="W68" s="3">
        <v>1</v>
      </c>
      <c r="X68" s="3">
        <v>0</v>
      </c>
      <c r="Y68" s="3">
        <v>1</v>
      </c>
      <c r="Z68" s="3">
        <v>1</v>
      </c>
      <c r="AA68" s="3">
        <v>0</v>
      </c>
      <c r="AB68" s="82">
        <v>2</v>
      </c>
      <c r="AC68" s="82">
        <v>0</v>
      </c>
      <c r="AD68" s="82">
        <v>0</v>
      </c>
      <c r="AE68" s="82">
        <v>0</v>
      </c>
      <c r="AF68" s="82">
        <v>1</v>
      </c>
      <c r="AG68" s="82">
        <v>1</v>
      </c>
      <c r="AH68" s="82">
        <v>4</v>
      </c>
      <c r="AI68" s="82">
        <v>1</v>
      </c>
      <c r="AJ68" s="82">
        <v>1</v>
      </c>
      <c r="AK68" s="82"/>
      <c r="AL68" s="82"/>
      <c r="AM68" s="82">
        <v>3</v>
      </c>
      <c r="AN68" s="82">
        <v>2</v>
      </c>
      <c r="AO68" s="82">
        <v>0</v>
      </c>
      <c r="AP68" s="82">
        <v>0</v>
      </c>
      <c r="AQ68" s="82">
        <v>0</v>
      </c>
      <c r="AR68" s="82">
        <v>1</v>
      </c>
      <c r="AS68" s="82">
        <v>0</v>
      </c>
      <c r="AT68" s="82">
        <v>1</v>
      </c>
      <c r="AU68" s="82">
        <v>0</v>
      </c>
      <c r="AV68" s="82">
        <v>2</v>
      </c>
      <c r="AW68" s="82">
        <v>0</v>
      </c>
      <c r="AX68" s="82">
        <v>0</v>
      </c>
      <c r="AY68" s="82">
        <v>1</v>
      </c>
      <c r="AZ68" s="82">
        <v>1</v>
      </c>
      <c r="BA68" s="123">
        <v>3</v>
      </c>
      <c r="BB68" s="66"/>
      <c r="BC68">
        <f t="shared" si="5"/>
        <v>50</v>
      </c>
    </row>
    <row r="69" spans="1:55" ht="13.5" thickBot="1">
      <c r="A69" s="81" t="s">
        <v>70</v>
      </c>
      <c r="B69" s="122">
        <v>0</v>
      </c>
      <c r="C69" s="75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8">
        <v>0</v>
      </c>
      <c r="K69" s="118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/>
      <c r="AL69" s="82"/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2">
        <v>0</v>
      </c>
      <c r="BA69" s="123">
        <v>0</v>
      </c>
      <c r="BB69" s="66"/>
      <c r="BC69">
        <f t="shared" si="5"/>
        <v>0</v>
      </c>
    </row>
    <row r="70" spans="1:55" ht="13.5" thickBot="1">
      <c r="A70" s="81" t="s">
        <v>88</v>
      </c>
      <c r="B70" s="122">
        <v>0</v>
      </c>
      <c r="C70" s="75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8">
        <v>0</v>
      </c>
      <c r="K70" s="118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/>
      <c r="AL70" s="82"/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82">
        <v>0</v>
      </c>
      <c r="AW70" s="82">
        <v>1</v>
      </c>
      <c r="AX70" s="82">
        <v>0</v>
      </c>
      <c r="AY70" s="82">
        <v>0</v>
      </c>
      <c r="AZ70" s="82">
        <v>0</v>
      </c>
      <c r="BA70" s="123">
        <v>0</v>
      </c>
      <c r="BB70" s="66"/>
      <c r="BC70">
        <f t="shared" si="5"/>
        <v>1</v>
      </c>
    </row>
    <row r="71" spans="1:55" ht="13.5" thickBot="1">
      <c r="A71" s="81" t="s">
        <v>71</v>
      </c>
      <c r="B71" s="122">
        <v>0</v>
      </c>
      <c r="C71" s="75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8">
        <v>0</v>
      </c>
      <c r="K71" s="118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/>
      <c r="AL71" s="82"/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23">
        <v>0</v>
      </c>
      <c r="BB71" s="66"/>
      <c r="BC71">
        <f t="shared" si="5"/>
        <v>0</v>
      </c>
    </row>
    <row r="72" spans="1:55" ht="13.5" thickBot="1">
      <c r="A72" s="81" t="s">
        <v>72</v>
      </c>
      <c r="B72" s="122">
        <v>0</v>
      </c>
      <c r="C72" s="75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8">
        <v>0</v>
      </c>
      <c r="K72" s="118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/>
      <c r="AL72" s="82"/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2">
        <v>0</v>
      </c>
      <c r="BA72" s="123">
        <v>0</v>
      </c>
      <c r="BB72" s="66"/>
      <c r="BC72">
        <f t="shared" si="5"/>
        <v>0</v>
      </c>
    </row>
    <row r="73" spans="1:55" ht="13.5" thickBot="1">
      <c r="A73" s="81" t="s">
        <v>89</v>
      </c>
      <c r="B73" s="122">
        <v>0</v>
      </c>
      <c r="C73" s="75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8">
        <v>0</v>
      </c>
      <c r="K73" s="118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82">
        <v>1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/>
      <c r="AL73" s="82"/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82">
        <v>0</v>
      </c>
      <c r="AW73" s="82">
        <v>0</v>
      </c>
      <c r="AX73" s="82">
        <v>0</v>
      </c>
      <c r="AY73" s="82">
        <v>0</v>
      </c>
      <c r="AZ73" s="82">
        <v>0</v>
      </c>
      <c r="BA73" s="123">
        <v>0</v>
      </c>
      <c r="BB73" s="66"/>
      <c r="BC73">
        <f t="shared" si="5"/>
        <v>1</v>
      </c>
    </row>
    <row r="74" spans="1:55" ht="13.5" thickBot="1">
      <c r="A74" s="81" t="s">
        <v>90</v>
      </c>
      <c r="B74" s="122">
        <v>0</v>
      </c>
      <c r="C74" s="75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8">
        <v>0</v>
      </c>
      <c r="K74" s="118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/>
      <c r="AL74" s="82"/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23">
        <v>0</v>
      </c>
      <c r="BB74" s="66"/>
      <c r="BC74">
        <f t="shared" si="5"/>
        <v>0</v>
      </c>
    </row>
    <row r="75" spans="1:55" ht="13.5" thickBot="1">
      <c r="A75" s="81" t="s">
        <v>91</v>
      </c>
      <c r="B75" s="122">
        <v>0</v>
      </c>
      <c r="C75" s="75">
        <v>3</v>
      </c>
      <c r="D75" s="117">
        <v>0</v>
      </c>
      <c r="E75" s="117">
        <v>0</v>
      </c>
      <c r="F75" s="117">
        <v>0</v>
      </c>
      <c r="G75" s="117">
        <v>1</v>
      </c>
      <c r="H75" s="117">
        <v>0</v>
      </c>
      <c r="I75" s="117">
        <v>0</v>
      </c>
      <c r="J75" s="118">
        <v>0</v>
      </c>
      <c r="K75" s="118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3</v>
      </c>
      <c r="Z75" s="3">
        <v>0</v>
      </c>
      <c r="AA75" s="3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/>
      <c r="AL75" s="82"/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23">
        <v>0</v>
      </c>
      <c r="BB75" s="66"/>
      <c r="BC75">
        <f t="shared" si="5"/>
        <v>7</v>
      </c>
    </row>
    <row r="76" spans="1:55" ht="13.5" thickBot="1">
      <c r="A76" s="81" t="s">
        <v>73</v>
      </c>
      <c r="B76" s="122">
        <v>0</v>
      </c>
      <c r="C76" s="75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8">
        <v>0</v>
      </c>
      <c r="K76" s="118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/>
      <c r="AL76" s="82"/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2">
        <v>0</v>
      </c>
      <c r="AU76" s="82">
        <v>0</v>
      </c>
      <c r="AV76" s="82">
        <v>0</v>
      </c>
      <c r="AW76" s="82">
        <v>0</v>
      </c>
      <c r="AX76" s="82">
        <v>0</v>
      </c>
      <c r="AY76" s="82">
        <v>0</v>
      </c>
      <c r="AZ76" s="82">
        <v>0</v>
      </c>
      <c r="BA76" s="123">
        <v>0</v>
      </c>
      <c r="BB76" s="66"/>
      <c r="BC76">
        <f t="shared" si="5"/>
        <v>0</v>
      </c>
    </row>
    <row r="77" spans="1:55" ht="13.5" thickBot="1">
      <c r="A77" s="81" t="s">
        <v>92</v>
      </c>
      <c r="B77" s="122">
        <v>1</v>
      </c>
      <c r="C77" s="75">
        <v>2</v>
      </c>
      <c r="D77" s="117">
        <v>2</v>
      </c>
      <c r="E77" s="117">
        <v>0</v>
      </c>
      <c r="F77" s="117">
        <v>0</v>
      </c>
      <c r="G77" s="117">
        <v>0</v>
      </c>
      <c r="H77" s="117">
        <v>4</v>
      </c>
      <c r="I77" s="117">
        <v>1</v>
      </c>
      <c r="J77" s="118">
        <v>1</v>
      </c>
      <c r="K77" s="118">
        <v>1</v>
      </c>
      <c r="L77" s="75">
        <v>2</v>
      </c>
      <c r="M77" s="75">
        <v>4</v>
      </c>
      <c r="N77" s="75">
        <v>1</v>
      </c>
      <c r="O77" s="75">
        <v>1</v>
      </c>
      <c r="P77" s="75">
        <v>2</v>
      </c>
      <c r="Q77" s="3">
        <v>1</v>
      </c>
      <c r="R77" s="3">
        <v>0</v>
      </c>
      <c r="S77" s="3">
        <v>1</v>
      </c>
      <c r="T77" s="3">
        <v>0</v>
      </c>
      <c r="U77" s="3">
        <v>2</v>
      </c>
      <c r="V77" s="3">
        <v>2</v>
      </c>
      <c r="W77" s="3">
        <v>3</v>
      </c>
      <c r="X77" s="3">
        <v>2</v>
      </c>
      <c r="Y77" s="3">
        <v>1</v>
      </c>
      <c r="Z77" s="3">
        <v>1</v>
      </c>
      <c r="AA77" s="3">
        <v>1</v>
      </c>
      <c r="AB77" s="82">
        <v>0</v>
      </c>
      <c r="AC77" s="82">
        <v>1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/>
      <c r="AL77" s="82"/>
      <c r="AM77" s="82">
        <v>1</v>
      </c>
      <c r="AN77" s="82">
        <v>1</v>
      </c>
      <c r="AO77" s="82">
        <v>2</v>
      </c>
      <c r="AP77" s="82">
        <v>2</v>
      </c>
      <c r="AQ77" s="82">
        <v>0</v>
      </c>
      <c r="AR77" s="82">
        <v>0</v>
      </c>
      <c r="AS77" s="82">
        <v>1</v>
      </c>
      <c r="AT77" s="82">
        <v>1</v>
      </c>
      <c r="AU77" s="82">
        <v>2</v>
      </c>
      <c r="AV77" s="82">
        <v>2</v>
      </c>
      <c r="AW77" s="82">
        <v>0</v>
      </c>
      <c r="AX77" s="82">
        <v>1</v>
      </c>
      <c r="AY77" s="82">
        <v>1</v>
      </c>
      <c r="AZ77" s="82">
        <v>0</v>
      </c>
      <c r="BA77" s="123">
        <v>2</v>
      </c>
      <c r="BB77" s="66"/>
      <c r="BC77">
        <f t="shared" si="5"/>
        <v>53</v>
      </c>
    </row>
    <row r="78" spans="1:55" ht="13.5" thickBot="1">
      <c r="A78" s="81" t="s">
        <v>93</v>
      </c>
      <c r="B78" s="122">
        <v>0</v>
      </c>
      <c r="C78" s="75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8">
        <v>0</v>
      </c>
      <c r="K78" s="118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1</v>
      </c>
      <c r="AI78" s="82">
        <v>0</v>
      </c>
      <c r="AJ78" s="82">
        <v>0</v>
      </c>
      <c r="AK78" s="82"/>
      <c r="AL78" s="82"/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23">
        <v>0</v>
      </c>
      <c r="BB78" s="66"/>
      <c r="BC78">
        <f t="shared" si="5"/>
        <v>1</v>
      </c>
    </row>
    <row r="79" spans="1:55" ht="13.5" thickBot="1">
      <c r="A79" s="81" t="s">
        <v>94</v>
      </c>
      <c r="B79" s="122">
        <v>0</v>
      </c>
      <c r="C79" s="75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8">
        <v>0</v>
      </c>
      <c r="K79" s="118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/>
      <c r="AL79" s="82"/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1</v>
      </c>
      <c r="AS79" s="82">
        <v>0</v>
      </c>
      <c r="AT79" s="82">
        <v>0</v>
      </c>
      <c r="AU79" s="82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23">
        <v>0</v>
      </c>
      <c r="BB79" s="66"/>
      <c r="BC79">
        <f t="shared" si="5"/>
        <v>1</v>
      </c>
    </row>
    <row r="80" spans="1:55" ht="13.5" thickBot="1">
      <c r="A80" s="81" t="s">
        <v>95</v>
      </c>
      <c r="B80" s="122">
        <v>0</v>
      </c>
      <c r="C80" s="75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8">
        <v>0</v>
      </c>
      <c r="K80" s="118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/>
      <c r="AL80" s="82"/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2">
        <v>0</v>
      </c>
      <c r="AW80" s="82">
        <v>0</v>
      </c>
      <c r="AX80" s="82">
        <v>0</v>
      </c>
      <c r="AY80" s="82">
        <v>0</v>
      </c>
      <c r="AZ80" s="82">
        <v>0</v>
      </c>
      <c r="BA80" s="123">
        <v>0</v>
      </c>
      <c r="BB80" s="66"/>
      <c r="BC80">
        <f t="shared" si="5"/>
        <v>0</v>
      </c>
    </row>
    <row r="81" spans="1:55" ht="13.5" thickBot="1">
      <c r="A81" s="81" t="s">
        <v>96</v>
      </c>
      <c r="B81" s="122">
        <v>0</v>
      </c>
      <c r="C81" s="75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8">
        <v>0</v>
      </c>
      <c r="K81" s="118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/>
      <c r="AL81" s="82"/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2">
        <v>0</v>
      </c>
      <c r="AW81" s="82">
        <v>0</v>
      </c>
      <c r="AX81" s="82">
        <v>0</v>
      </c>
      <c r="AY81" s="82">
        <v>0</v>
      </c>
      <c r="AZ81" s="82">
        <v>0</v>
      </c>
      <c r="BA81" s="123">
        <v>0</v>
      </c>
      <c r="BB81" s="66"/>
      <c r="BC81">
        <f t="shared" si="5"/>
        <v>0</v>
      </c>
    </row>
    <row r="82" spans="1:55" ht="13.5" thickBot="1">
      <c r="A82" s="81" t="s">
        <v>97</v>
      </c>
      <c r="B82" s="124">
        <v>0</v>
      </c>
      <c r="C82" s="125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7">
        <v>0</v>
      </c>
      <c r="K82" s="127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/>
      <c r="AL82" s="128"/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8">
        <v>0</v>
      </c>
      <c r="AU82" s="128">
        <v>0</v>
      </c>
      <c r="AV82" s="128">
        <v>0</v>
      </c>
      <c r="AW82" s="128">
        <v>0</v>
      </c>
      <c r="AX82" s="128">
        <v>0</v>
      </c>
      <c r="AY82" s="128">
        <v>0</v>
      </c>
      <c r="AZ82" s="128">
        <v>0</v>
      </c>
      <c r="BA82" s="129">
        <v>0</v>
      </c>
      <c r="BB82" s="66"/>
      <c r="BC82">
        <f t="shared" si="5"/>
        <v>0</v>
      </c>
    </row>
    <row r="83" spans="1:55" ht="13.5" thickBot="1">
      <c r="A83" s="5" t="s">
        <v>4</v>
      </c>
      <c r="B83" s="2">
        <f aca="true" t="shared" si="6" ref="B83:AG83">SUM(B54:B82)</f>
        <v>4</v>
      </c>
      <c r="C83" s="2">
        <f t="shared" si="6"/>
        <v>6</v>
      </c>
      <c r="D83" s="2">
        <f t="shared" si="6"/>
        <v>3</v>
      </c>
      <c r="E83" s="2">
        <f t="shared" si="6"/>
        <v>3</v>
      </c>
      <c r="F83" s="2">
        <f t="shared" si="6"/>
        <v>3</v>
      </c>
      <c r="G83" s="2">
        <f t="shared" si="6"/>
        <v>3</v>
      </c>
      <c r="H83" s="2">
        <f t="shared" si="6"/>
        <v>9</v>
      </c>
      <c r="I83" s="2">
        <f t="shared" si="6"/>
        <v>6</v>
      </c>
      <c r="J83" s="2">
        <f t="shared" si="6"/>
        <v>4</v>
      </c>
      <c r="K83" s="2">
        <f t="shared" si="6"/>
        <v>7</v>
      </c>
      <c r="L83" s="2">
        <f t="shared" si="6"/>
        <v>8</v>
      </c>
      <c r="M83" s="2">
        <f t="shared" si="6"/>
        <v>9</v>
      </c>
      <c r="N83" s="2">
        <f t="shared" si="6"/>
        <v>7</v>
      </c>
      <c r="O83" s="2">
        <f t="shared" si="6"/>
        <v>3</v>
      </c>
      <c r="P83" s="2">
        <f t="shared" si="6"/>
        <v>5</v>
      </c>
      <c r="Q83" s="2">
        <f t="shared" si="6"/>
        <v>2</v>
      </c>
      <c r="R83" s="2">
        <f t="shared" si="6"/>
        <v>2</v>
      </c>
      <c r="S83" s="2">
        <f t="shared" si="6"/>
        <v>6</v>
      </c>
      <c r="T83" s="2">
        <f t="shared" si="6"/>
        <v>3</v>
      </c>
      <c r="U83" s="2">
        <f t="shared" si="6"/>
        <v>3</v>
      </c>
      <c r="V83" s="2">
        <f t="shared" si="6"/>
        <v>3</v>
      </c>
      <c r="W83" s="2">
        <f t="shared" si="6"/>
        <v>5</v>
      </c>
      <c r="X83" s="2">
        <f t="shared" si="6"/>
        <v>3</v>
      </c>
      <c r="Y83" s="2">
        <f t="shared" si="6"/>
        <v>7</v>
      </c>
      <c r="Z83" s="2">
        <f t="shared" si="6"/>
        <v>5</v>
      </c>
      <c r="AA83" s="2">
        <f t="shared" si="6"/>
        <v>2</v>
      </c>
      <c r="AB83" s="2">
        <f t="shared" si="6"/>
        <v>4</v>
      </c>
      <c r="AC83" s="2">
        <f t="shared" si="6"/>
        <v>1</v>
      </c>
      <c r="AD83" s="2">
        <f t="shared" si="6"/>
        <v>1</v>
      </c>
      <c r="AE83" s="2">
        <f t="shared" si="6"/>
        <v>0</v>
      </c>
      <c r="AF83" s="2">
        <f t="shared" si="6"/>
        <v>1</v>
      </c>
      <c r="AG83" s="2">
        <f t="shared" si="6"/>
        <v>1</v>
      </c>
      <c r="AH83" s="2">
        <f aca="true" t="shared" si="7" ref="AH83:BA83">SUM(AH54:AH82)</f>
        <v>7</v>
      </c>
      <c r="AI83" s="2">
        <f t="shared" si="7"/>
        <v>7</v>
      </c>
      <c r="AJ83" s="2">
        <f t="shared" si="7"/>
        <v>3</v>
      </c>
      <c r="AK83" s="2">
        <f t="shared" si="7"/>
        <v>0</v>
      </c>
      <c r="AL83" s="2">
        <f t="shared" si="7"/>
        <v>0</v>
      </c>
      <c r="AM83" s="2">
        <f t="shared" si="7"/>
        <v>4</v>
      </c>
      <c r="AN83" s="2">
        <f t="shared" si="7"/>
        <v>3</v>
      </c>
      <c r="AO83" s="2">
        <f t="shared" si="7"/>
        <v>3</v>
      </c>
      <c r="AP83" s="2">
        <f t="shared" si="7"/>
        <v>4</v>
      </c>
      <c r="AQ83" s="2">
        <f t="shared" si="7"/>
        <v>3</v>
      </c>
      <c r="AR83" s="2">
        <f t="shared" si="7"/>
        <v>2</v>
      </c>
      <c r="AS83" s="2">
        <f t="shared" si="7"/>
        <v>2</v>
      </c>
      <c r="AT83" s="2">
        <f t="shared" si="7"/>
        <v>2</v>
      </c>
      <c r="AU83" s="2">
        <f t="shared" si="7"/>
        <v>3</v>
      </c>
      <c r="AV83" s="2">
        <f t="shared" si="7"/>
        <v>5</v>
      </c>
      <c r="AW83" s="2">
        <f t="shared" si="7"/>
        <v>1</v>
      </c>
      <c r="AX83" s="2">
        <f t="shared" si="7"/>
        <v>1</v>
      </c>
      <c r="AY83" s="2">
        <f t="shared" si="7"/>
        <v>3</v>
      </c>
      <c r="AZ83" s="2">
        <f t="shared" si="7"/>
        <v>2</v>
      </c>
      <c r="BA83" s="2">
        <f t="shared" si="7"/>
        <v>6</v>
      </c>
      <c r="BB83" s="18"/>
      <c r="BC83">
        <f t="shared" si="5"/>
        <v>190</v>
      </c>
    </row>
    <row r="84" ht="12.75">
      <c r="A84" t="s">
        <v>3</v>
      </c>
    </row>
    <row r="86" spans="1:18" s="10" customFormat="1" ht="12.75">
      <c r="A86" s="10" t="s">
        <v>26</v>
      </c>
      <c r="Q86" s="12"/>
      <c r="R86" s="46"/>
    </row>
    <row r="94" s="10" customFormat="1" ht="12.75">
      <c r="A94" s="10" t="s">
        <v>41</v>
      </c>
    </row>
    <row r="95" s="10" customFormat="1" ht="13.5" thickBot="1">
      <c r="B95" s="10" t="s">
        <v>5</v>
      </c>
    </row>
    <row r="96" spans="1:22" s="10" customFormat="1" ht="13.5" thickBot="1">
      <c r="A96" s="29"/>
      <c r="B96" s="143" t="s">
        <v>15</v>
      </c>
      <c r="C96" s="144"/>
      <c r="D96" s="144"/>
      <c r="E96" s="144"/>
      <c r="F96" s="144"/>
      <c r="G96" s="144"/>
      <c r="H96" s="145"/>
      <c r="I96" s="143" t="s">
        <v>19</v>
      </c>
      <c r="J96" s="144"/>
      <c r="K96" s="144"/>
      <c r="L96" s="144"/>
      <c r="M96" s="145"/>
      <c r="N96" s="143" t="s">
        <v>22</v>
      </c>
      <c r="O96" s="145"/>
      <c r="P96" s="143" t="s">
        <v>24</v>
      </c>
      <c r="Q96" s="144"/>
      <c r="R96" s="144"/>
      <c r="S96" s="145"/>
      <c r="T96" s="143" t="s">
        <v>56</v>
      </c>
      <c r="U96" s="144"/>
      <c r="V96" s="145"/>
    </row>
    <row r="97" spans="1:22" s="10" customFormat="1" ht="13.5" thickBot="1">
      <c r="A97" s="93" t="s">
        <v>7</v>
      </c>
      <c r="B97" s="90" t="s">
        <v>8</v>
      </c>
      <c r="C97" s="16" t="s">
        <v>9</v>
      </c>
      <c r="D97" s="16" t="s">
        <v>10</v>
      </c>
      <c r="E97" s="16" t="s">
        <v>11</v>
      </c>
      <c r="F97" s="16" t="s">
        <v>12</v>
      </c>
      <c r="G97" s="24" t="s">
        <v>13</v>
      </c>
      <c r="H97" s="95" t="s">
        <v>14</v>
      </c>
      <c r="I97" s="91" t="s">
        <v>16</v>
      </c>
      <c r="J97" s="16" t="s">
        <v>17</v>
      </c>
      <c r="K97" s="16" t="s">
        <v>18</v>
      </c>
      <c r="L97" s="24" t="s">
        <v>13</v>
      </c>
      <c r="M97" s="95" t="s">
        <v>14</v>
      </c>
      <c r="N97" s="91" t="s">
        <v>20</v>
      </c>
      <c r="O97" s="84" t="s">
        <v>21</v>
      </c>
      <c r="P97" s="91" t="s">
        <v>50</v>
      </c>
      <c r="Q97" s="16" t="s">
        <v>51</v>
      </c>
      <c r="R97" s="24" t="s">
        <v>23</v>
      </c>
      <c r="S97" s="95" t="s">
        <v>14</v>
      </c>
      <c r="T97" s="91" t="s">
        <v>53</v>
      </c>
      <c r="U97" s="36" t="s">
        <v>54</v>
      </c>
      <c r="V97" s="37" t="s">
        <v>55</v>
      </c>
    </row>
    <row r="98" spans="1:25" ht="12.75">
      <c r="A98" s="11">
        <v>1</v>
      </c>
      <c r="B98" s="94">
        <v>112</v>
      </c>
      <c r="C98" s="1">
        <v>288</v>
      </c>
      <c r="D98" s="1">
        <v>151</v>
      </c>
      <c r="E98" s="1">
        <v>57</v>
      </c>
      <c r="F98" s="1">
        <v>603</v>
      </c>
      <c r="G98" s="97">
        <v>1</v>
      </c>
      <c r="H98" s="102">
        <f>SUM(B98:G98)</f>
        <v>1212</v>
      </c>
      <c r="I98" s="89">
        <v>504</v>
      </c>
      <c r="J98" s="1">
        <v>247</v>
      </c>
      <c r="K98" s="1">
        <v>417</v>
      </c>
      <c r="L98" s="97">
        <v>44</v>
      </c>
      <c r="M98" s="102">
        <f>SUM(I98:L98)</f>
        <v>1212</v>
      </c>
      <c r="N98" s="89"/>
      <c r="O98" s="100"/>
      <c r="P98" s="89"/>
      <c r="Q98" s="1"/>
      <c r="R98" s="97"/>
      <c r="S98" s="57"/>
      <c r="T98" s="89">
        <v>429</v>
      </c>
      <c r="U98" s="141">
        <v>124</v>
      </c>
      <c r="V98" s="142">
        <v>163</v>
      </c>
      <c r="W98" s="63">
        <v>1212</v>
      </c>
      <c r="X98">
        <f>W98-H98</f>
        <v>0</v>
      </c>
      <c r="Y98">
        <f>W98-M98</f>
        <v>0</v>
      </c>
    </row>
    <row r="99" spans="1:25" ht="12.75">
      <c r="A99" s="11">
        <v>2</v>
      </c>
      <c r="B99" s="41">
        <v>135</v>
      </c>
      <c r="C99" s="3">
        <v>408</v>
      </c>
      <c r="D99" s="3">
        <v>185</v>
      </c>
      <c r="E99" s="3">
        <v>110</v>
      </c>
      <c r="F99" s="3">
        <v>693</v>
      </c>
      <c r="G99" s="44">
        <v>6</v>
      </c>
      <c r="H99" s="101">
        <f>SUM(B99:G99)</f>
        <v>1537</v>
      </c>
      <c r="I99" s="87">
        <v>685</v>
      </c>
      <c r="J99" s="3">
        <v>327</v>
      </c>
      <c r="K99" s="3">
        <v>454</v>
      </c>
      <c r="L99" s="44">
        <v>71</v>
      </c>
      <c r="M99" s="101">
        <f>SUM(I99:L99)</f>
        <v>1537</v>
      </c>
      <c r="N99" s="87"/>
      <c r="O99" s="42"/>
      <c r="P99" s="87"/>
      <c r="Q99" s="3"/>
      <c r="R99" s="44"/>
      <c r="S99" s="55"/>
      <c r="T99" s="89">
        <v>429</v>
      </c>
      <c r="U99" s="3">
        <v>124</v>
      </c>
      <c r="V99" s="42">
        <v>163</v>
      </c>
      <c r="W99" s="63">
        <v>1537</v>
      </c>
      <c r="X99">
        <f aca="true" t="shared" si="8" ref="X99:X118">W99-H99</f>
        <v>0</v>
      </c>
      <c r="Y99">
        <f aca="true" t="shared" si="9" ref="Y99:Y118">W99-M99</f>
        <v>0</v>
      </c>
    </row>
    <row r="100" spans="1:25" ht="12.75">
      <c r="A100" s="11">
        <v>3</v>
      </c>
      <c r="B100" s="41">
        <v>153</v>
      </c>
      <c r="C100" s="3">
        <v>425</v>
      </c>
      <c r="D100" s="3">
        <v>231</v>
      </c>
      <c r="E100" s="3">
        <v>90</v>
      </c>
      <c r="F100" s="3">
        <v>840</v>
      </c>
      <c r="G100" s="44">
        <v>0</v>
      </c>
      <c r="H100" s="101">
        <f aca="true" t="shared" si="10" ref="H100:H150">SUM(B100:G100)</f>
        <v>1739</v>
      </c>
      <c r="I100" s="87">
        <v>763</v>
      </c>
      <c r="J100" s="3">
        <v>325</v>
      </c>
      <c r="K100" s="3">
        <v>572</v>
      </c>
      <c r="L100" s="44">
        <v>79</v>
      </c>
      <c r="M100" s="101">
        <f aca="true" t="shared" si="11" ref="M100:M150">SUM(I100:L100)</f>
        <v>1739</v>
      </c>
      <c r="N100" s="87"/>
      <c r="O100" s="42"/>
      <c r="P100" s="87"/>
      <c r="Q100" s="3"/>
      <c r="R100" s="44"/>
      <c r="S100" s="55"/>
      <c r="T100" s="89">
        <v>429</v>
      </c>
      <c r="U100" s="3">
        <v>124</v>
      </c>
      <c r="V100" s="42">
        <v>163</v>
      </c>
      <c r="W100" s="63">
        <v>1739</v>
      </c>
      <c r="X100">
        <f t="shared" si="8"/>
        <v>0</v>
      </c>
      <c r="Y100">
        <f t="shared" si="9"/>
        <v>0</v>
      </c>
    </row>
    <row r="101" spans="1:25" ht="12.75">
      <c r="A101" s="11">
        <v>4</v>
      </c>
      <c r="B101" s="41">
        <v>119</v>
      </c>
      <c r="C101" s="3">
        <v>411</v>
      </c>
      <c r="D101" s="3">
        <v>218</v>
      </c>
      <c r="E101" s="3">
        <v>90</v>
      </c>
      <c r="F101" s="3">
        <v>791</v>
      </c>
      <c r="G101" s="44">
        <v>0</v>
      </c>
      <c r="H101" s="101">
        <f t="shared" si="10"/>
        <v>1629</v>
      </c>
      <c r="I101" s="87">
        <v>726</v>
      </c>
      <c r="J101" s="3">
        <v>274</v>
      </c>
      <c r="K101" s="3">
        <v>563</v>
      </c>
      <c r="L101" s="44">
        <v>66</v>
      </c>
      <c r="M101" s="101">
        <f>SUM(I101:L101)</f>
        <v>1629</v>
      </c>
      <c r="N101" s="87"/>
      <c r="O101" s="42"/>
      <c r="P101" s="87"/>
      <c r="Q101" s="3"/>
      <c r="R101" s="44"/>
      <c r="S101" s="55"/>
      <c r="T101" s="89">
        <v>429</v>
      </c>
      <c r="U101" s="3">
        <v>124</v>
      </c>
      <c r="V101" s="42">
        <v>163</v>
      </c>
      <c r="W101" s="63">
        <v>1629</v>
      </c>
      <c r="X101">
        <f>W101-H101</f>
        <v>0</v>
      </c>
      <c r="Y101">
        <f>W101-M101</f>
        <v>0</v>
      </c>
    </row>
    <row r="102" spans="1:25" ht="12.75">
      <c r="A102" s="11">
        <v>5</v>
      </c>
      <c r="B102" s="41">
        <v>146</v>
      </c>
      <c r="C102" s="3">
        <v>445</v>
      </c>
      <c r="D102" s="3">
        <v>239</v>
      </c>
      <c r="E102" s="3">
        <v>104</v>
      </c>
      <c r="F102" s="3">
        <v>702</v>
      </c>
      <c r="G102" s="44">
        <v>56</v>
      </c>
      <c r="H102" s="101">
        <f t="shared" si="10"/>
        <v>1692</v>
      </c>
      <c r="I102" s="87">
        <v>747</v>
      </c>
      <c r="J102" s="3">
        <v>338</v>
      </c>
      <c r="K102" s="3">
        <v>511</v>
      </c>
      <c r="L102" s="44">
        <v>96</v>
      </c>
      <c r="M102" s="101">
        <f>SUM(I102:L102)</f>
        <v>1692</v>
      </c>
      <c r="N102" s="87">
        <v>2</v>
      </c>
      <c r="O102" s="42">
        <v>1</v>
      </c>
      <c r="P102" s="87"/>
      <c r="Q102" s="3"/>
      <c r="R102" s="44"/>
      <c r="S102" s="55"/>
      <c r="T102" s="89">
        <v>429</v>
      </c>
      <c r="U102" s="1">
        <v>124</v>
      </c>
      <c r="V102" s="100">
        <v>163</v>
      </c>
      <c r="W102" s="63">
        <v>1692</v>
      </c>
      <c r="X102">
        <f>W102-H102</f>
        <v>0</v>
      </c>
      <c r="Y102">
        <f>W102-M102</f>
        <v>0</v>
      </c>
    </row>
    <row r="103" spans="1:25" ht="12.75">
      <c r="A103" s="11">
        <v>6</v>
      </c>
      <c r="B103" s="41">
        <v>163</v>
      </c>
      <c r="C103" s="3">
        <v>579</v>
      </c>
      <c r="D103" s="3">
        <v>252</v>
      </c>
      <c r="E103" s="3">
        <v>220</v>
      </c>
      <c r="F103" s="3">
        <v>796</v>
      </c>
      <c r="G103" s="44">
        <v>1</v>
      </c>
      <c r="H103" s="101">
        <f t="shared" si="10"/>
        <v>2011</v>
      </c>
      <c r="I103" s="87">
        <v>886</v>
      </c>
      <c r="J103" s="3">
        <v>407</v>
      </c>
      <c r="K103" s="3">
        <v>643</v>
      </c>
      <c r="L103" s="44">
        <v>75</v>
      </c>
      <c r="M103" s="101">
        <f>SUM(I103:L103)</f>
        <v>2011</v>
      </c>
      <c r="N103" s="87">
        <v>1</v>
      </c>
      <c r="O103" s="42">
        <v>1</v>
      </c>
      <c r="P103" s="87"/>
      <c r="Q103" s="3"/>
      <c r="R103" s="44"/>
      <c r="S103" s="55"/>
      <c r="T103" s="89">
        <v>429</v>
      </c>
      <c r="U103" s="1">
        <v>124</v>
      </c>
      <c r="V103" s="100">
        <v>163</v>
      </c>
      <c r="W103" s="63">
        <v>2011</v>
      </c>
      <c r="X103">
        <f t="shared" si="8"/>
        <v>0</v>
      </c>
      <c r="Y103">
        <f t="shared" si="9"/>
        <v>0</v>
      </c>
    </row>
    <row r="104" spans="1:25" ht="12.75">
      <c r="A104" s="11">
        <v>7</v>
      </c>
      <c r="B104" s="41">
        <v>197</v>
      </c>
      <c r="C104" s="3">
        <v>615</v>
      </c>
      <c r="D104" s="3">
        <v>226</v>
      </c>
      <c r="E104" s="3">
        <v>112</v>
      </c>
      <c r="F104" s="3">
        <v>967</v>
      </c>
      <c r="G104" s="44">
        <v>1</v>
      </c>
      <c r="H104" s="101">
        <f t="shared" si="10"/>
        <v>2118</v>
      </c>
      <c r="I104" s="87">
        <v>939</v>
      </c>
      <c r="J104" s="3">
        <v>376</v>
      </c>
      <c r="K104" s="3">
        <v>734</v>
      </c>
      <c r="L104" s="44">
        <v>69</v>
      </c>
      <c r="M104" s="101">
        <f>SUM(I104:L104)</f>
        <v>2118</v>
      </c>
      <c r="N104" s="87"/>
      <c r="O104" s="42"/>
      <c r="P104" s="87"/>
      <c r="Q104" s="3"/>
      <c r="R104" s="44"/>
      <c r="S104" s="55"/>
      <c r="T104" s="89">
        <v>429</v>
      </c>
      <c r="U104" s="1">
        <v>124</v>
      </c>
      <c r="V104" s="100">
        <v>163</v>
      </c>
      <c r="W104" s="63">
        <v>2118</v>
      </c>
      <c r="X104">
        <f t="shared" si="8"/>
        <v>0</v>
      </c>
      <c r="Y104">
        <f t="shared" si="9"/>
        <v>0</v>
      </c>
    </row>
    <row r="105" spans="1:25" ht="12.75">
      <c r="A105" s="11">
        <v>8</v>
      </c>
      <c r="B105" s="41">
        <v>237</v>
      </c>
      <c r="C105" s="3">
        <v>622</v>
      </c>
      <c r="D105" s="3">
        <v>278</v>
      </c>
      <c r="E105" s="3">
        <v>158</v>
      </c>
      <c r="F105" s="3">
        <v>728</v>
      </c>
      <c r="G105" s="44">
        <v>3</v>
      </c>
      <c r="H105" s="101">
        <f t="shared" si="10"/>
        <v>2026</v>
      </c>
      <c r="I105" s="87">
        <v>880</v>
      </c>
      <c r="J105" s="3">
        <v>376</v>
      </c>
      <c r="K105" s="3">
        <v>678</v>
      </c>
      <c r="L105" s="44">
        <v>92</v>
      </c>
      <c r="M105" s="101">
        <f>SUM(I105:L105)</f>
        <v>2026</v>
      </c>
      <c r="N105" s="87"/>
      <c r="O105" s="42"/>
      <c r="P105" s="87"/>
      <c r="Q105" s="3"/>
      <c r="R105" s="44"/>
      <c r="S105" s="55"/>
      <c r="T105" s="89">
        <v>429</v>
      </c>
      <c r="U105" s="1">
        <v>124</v>
      </c>
      <c r="V105" s="100">
        <v>163</v>
      </c>
      <c r="W105">
        <v>2026</v>
      </c>
      <c r="X105">
        <f t="shared" si="8"/>
        <v>0</v>
      </c>
      <c r="Y105">
        <f t="shared" si="9"/>
        <v>0</v>
      </c>
    </row>
    <row r="106" spans="1:25" ht="12.75">
      <c r="A106" s="11">
        <v>9</v>
      </c>
      <c r="B106" s="41">
        <v>223</v>
      </c>
      <c r="C106" s="3">
        <v>631</v>
      </c>
      <c r="D106" s="3">
        <v>235</v>
      </c>
      <c r="E106" s="3">
        <v>132</v>
      </c>
      <c r="F106" s="3">
        <v>623</v>
      </c>
      <c r="G106" s="44">
        <v>30</v>
      </c>
      <c r="H106" s="101">
        <f t="shared" si="10"/>
        <v>1874</v>
      </c>
      <c r="I106" s="87">
        <v>809</v>
      </c>
      <c r="J106" s="3">
        <v>398</v>
      </c>
      <c r="K106" s="3">
        <v>573</v>
      </c>
      <c r="L106" s="44">
        <v>94</v>
      </c>
      <c r="M106" s="101">
        <f t="shared" si="11"/>
        <v>1874</v>
      </c>
      <c r="N106" s="87"/>
      <c r="O106" s="42"/>
      <c r="P106" s="87"/>
      <c r="Q106" s="3"/>
      <c r="R106" s="44"/>
      <c r="S106" s="55"/>
      <c r="T106" s="89">
        <v>429</v>
      </c>
      <c r="U106" s="1">
        <v>124</v>
      </c>
      <c r="V106" s="100">
        <v>163</v>
      </c>
      <c r="W106">
        <v>1874</v>
      </c>
      <c r="X106">
        <f t="shared" si="8"/>
        <v>0</v>
      </c>
      <c r="Y106">
        <f t="shared" si="9"/>
        <v>0</v>
      </c>
    </row>
    <row r="107" spans="1:25" ht="12.75">
      <c r="A107" s="11">
        <v>10</v>
      </c>
      <c r="B107" s="41">
        <v>200</v>
      </c>
      <c r="C107" s="3">
        <v>636</v>
      </c>
      <c r="D107" s="3">
        <v>252</v>
      </c>
      <c r="E107" s="3">
        <v>99</v>
      </c>
      <c r="F107" s="3">
        <v>766</v>
      </c>
      <c r="G107" s="44">
        <v>34</v>
      </c>
      <c r="H107" s="101">
        <f t="shared" si="10"/>
        <v>1987</v>
      </c>
      <c r="I107" s="87">
        <v>892</v>
      </c>
      <c r="J107" s="3">
        <v>411</v>
      </c>
      <c r="K107" s="3">
        <v>572</v>
      </c>
      <c r="L107" s="44">
        <v>112</v>
      </c>
      <c r="M107" s="101">
        <f t="shared" si="11"/>
        <v>1987</v>
      </c>
      <c r="N107" s="87">
        <v>0</v>
      </c>
      <c r="O107" s="42">
        <v>0</v>
      </c>
      <c r="P107" s="87">
        <v>0</v>
      </c>
      <c r="Q107" s="3">
        <v>0</v>
      </c>
      <c r="R107" s="44">
        <v>0</v>
      </c>
      <c r="S107" s="55">
        <v>0</v>
      </c>
      <c r="T107" s="89">
        <v>429</v>
      </c>
      <c r="U107" s="1">
        <v>124</v>
      </c>
      <c r="V107" s="100">
        <v>163</v>
      </c>
      <c r="W107">
        <v>1987</v>
      </c>
      <c r="X107">
        <f t="shared" si="8"/>
        <v>0</v>
      </c>
      <c r="Y107">
        <f t="shared" si="9"/>
        <v>0</v>
      </c>
    </row>
    <row r="108" spans="1:25" ht="12.75">
      <c r="A108" s="11">
        <v>11</v>
      </c>
      <c r="B108" s="41">
        <v>278</v>
      </c>
      <c r="C108" s="3">
        <v>740</v>
      </c>
      <c r="D108" s="3">
        <v>252</v>
      </c>
      <c r="E108" s="3">
        <v>89</v>
      </c>
      <c r="F108" s="3">
        <v>721</v>
      </c>
      <c r="G108" s="44">
        <v>1</v>
      </c>
      <c r="H108" s="101">
        <f t="shared" si="10"/>
        <v>2081</v>
      </c>
      <c r="I108" s="103">
        <v>1016</v>
      </c>
      <c r="J108" s="4">
        <v>372</v>
      </c>
      <c r="K108" s="4">
        <v>540</v>
      </c>
      <c r="L108" s="104">
        <v>153</v>
      </c>
      <c r="M108" s="101">
        <f t="shared" si="11"/>
        <v>2081</v>
      </c>
      <c r="N108" s="87">
        <v>0</v>
      </c>
      <c r="O108" s="42">
        <v>0</v>
      </c>
      <c r="P108" s="87">
        <v>0</v>
      </c>
      <c r="Q108" s="3">
        <v>0</v>
      </c>
      <c r="R108" s="44">
        <v>0</v>
      </c>
      <c r="S108" s="55">
        <v>0</v>
      </c>
      <c r="T108" s="89">
        <v>429</v>
      </c>
      <c r="U108" s="1">
        <v>124</v>
      </c>
      <c r="V108" s="100">
        <v>163</v>
      </c>
      <c r="W108">
        <v>2081</v>
      </c>
      <c r="X108">
        <f t="shared" si="8"/>
        <v>0</v>
      </c>
      <c r="Y108">
        <f t="shared" si="9"/>
        <v>0</v>
      </c>
    </row>
    <row r="109" spans="1:25" ht="12.75">
      <c r="A109" s="11">
        <v>12</v>
      </c>
      <c r="B109" s="41">
        <v>292</v>
      </c>
      <c r="C109" s="3">
        <v>743</v>
      </c>
      <c r="D109" s="3">
        <v>263</v>
      </c>
      <c r="E109" s="3">
        <v>117</v>
      </c>
      <c r="F109" s="3">
        <v>707</v>
      </c>
      <c r="G109" s="44">
        <v>0</v>
      </c>
      <c r="H109" s="105">
        <f t="shared" si="10"/>
        <v>2122</v>
      </c>
      <c r="I109" s="106">
        <v>1125</v>
      </c>
      <c r="J109" s="106">
        <v>385</v>
      </c>
      <c r="K109" s="106">
        <v>511</v>
      </c>
      <c r="L109" s="106">
        <v>101</v>
      </c>
      <c r="M109" s="101">
        <f t="shared" si="11"/>
        <v>2122</v>
      </c>
      <c r="N109" s="87">
        <v>0</v>
      </c>
      <c r="O109" s="42">
        <v>0</v>
      </c>
      <c r="P109" s="87">
        <v>0</v>
      </c>
      <c r="Q109" s="3">
        <v>0</v>
      </c>
      <c r="R109" s="44">
        <v>0</v>
      </c>
      <c r="S109" s="55">
        <v>0</v>
      </c>
      <c r="T109" s="89">
        <v>429</v>
      </c>
      <c r="U109" s="1">
        <v>124</v>
      </c>
      <c r="V109" s="100">
        <v>163</v>
      </c>
      <c r="W109">
        <v>2122</v>
      </c>
      <c r="X109">
        <f t="shared" si="8"/>
        <v>0</v>
      </c>
      <c r="Y109">
        <f t="shared" si="9"/>
        <v>0</v>
      </c>
    </row>
    <row r="110" spans="1:25" ht="12.75">
      <c r="A110" s="11">
        <v>13</v>
      </c>
      <c r="B110" s="41">
        <v>199</v>
      </c>
      <c r="C110" s="3">
        <v>637</v>
      </c>
      <c r="D110" s="3">
        <v>243</v>
      </c>
      <c r="E110" s="3">
        <v>99</v>
      </c>
      <c r="F110" s="3">
        <v>701</v>
      </c>
      <c r="G110" s="44">
        <v>3</v>
      </c>
      <c r="H110" s="101">
        <f t="shared" si="10"/>
        <v>1882</v>
      </c>
      <c r="I110" s="89">
        <v>929</v>
      </c>
      <c r="J110" s="1">
        <v>333</v>
      </c>
      <c r="K110" s="1">
        <v>533</v>
      </c>
      <c r="L110" s="97">
        <v>87</v>
      </c>
      <c r="M110" s="101">
        <f t="shared" si="11"/>
        <v>1882</v>
      </c>
      <c r="N110" s="87">
        <v>0</v>
      </c>
      <c r="O110" s="42">
        <v>0</v>
      </c>
      <c r="P110" s="87">
        <v>0</v>
      </c>
      <c r="Q110" s="3">
        <v>0</v>
      </c>
      <c r="R110" s="44">
        <v>0</v>
      </c>
      <c r="S110" s="55">
        <v>0</v>
      </c>
      <c r="T110" s="89">
        <v>429</v>
      </c>
      <c r="U110" s="1">
        <v>124</v>
      </c>
      <c r="V110" s="100">
        <v>163</v>
      </c>
      <c r="W110">
        <v>1882</v>
      </c>
      <c r="X110">
        <f t="shared" si="8"/>
        <v>0</v>
      </c>
      <c r="Y110">
        <f t="shared" si="9"/>
        <v>0</v>
      </c>
    </row>
    <row r="111" spans="1:25" ht="12.75">
      <c r="A111" s="11">
        <v>14</v>
      </c>
      <c r="B111" s="41">
        <v>216</v>
      </c>
      <c r="C111" s="3">
        <v>681</v>
      </c>
      <c r="D111" s="3">
        <v>272</v>
      </c>
      <c r="E111" s="3">
        <v>107</v>
      </c>
      <c r="F111" s="3">
        <v>725</v>
      </c>
      <c r="G111" s="44">
        <v>0</v>
      </c>
      <c r="H111" s="101">
        <f t="shared" si="10"/>
        <v>2001</v>
      </c>
      <c r="I111" s="87">
        <v>1039</v>
      </c>
      <c r="J111" s="3">
        <v>367</v>
      </c>
      <c r="K111" s="3">
        <v>506</v>
      </c>
      <c r="L111" s="44">
        <v>89</v>
      </c>
      <c r="M111" s="101">
        <f t="shared" si="11"/>
        <v>2001</v>
      </c>
      <c r="N111" s="87"/>
      <c r="O111" s="42"/>
      <c r="P111" s="87"/>
      <c r="Q111" s="3"/>
      <c r="R111" s="44"/>
      <c r="S111" s="55"/>
      <c r="T111" s="89">
        <v>429</v>
      </c>
      <c r="U111" s="1">
        <v>124</v>
      </c>
      <c r="V111" s="100">
        <v>163</v>
      </c>
      <c r="W111" s="63">
        <v>2001</v>
      </c>
      <c r="X111">
        <f t="shared" si="8"/>
        <v>0</v>
      </c>
      <c r="Y111">
        <f t="shared" si="9"/>
        <v>0</v>
      </c>
    </row>
    <row r="112" spans="1:25" ht="12.75">
      <c r="A112" s="11">
        <v>15</v>
      </c>
      <c r="B112" s="41">
        <v>226</v>
      </c>
      <c r="C112" s="3">
        <v>651</v>
      </c>
      <c r="D112" s="3">
        <v>253</v>
      </c>
      <c r="E112" s="3">
        <v>85</v>
      </c>
      <c r="F112" s="3">
        <v>666</v>
      </c>
      <c r="G112" s="44">
        <v>2</v>
      </c>
      <c r="H112" s="101">
        <f t="shared" si="10"/>
        <v>1883</v>
      </c>
      <c r="I112" s="87">
        <v>928</v>
      </c>
      <c r="J112" s="3">
        <v>354</v>
      </c>
      <c r="K112" s="3">
        <v>535</v>
      </c>
      <c r="L112" s="44">
        <v>66</v>
      </c>
      <c r="M112" s="101">
        <f t="shared" si="11"/>
        <v>1883</v>
      </c>
      <c r="N112" s="87">
        <v>0</v>
      </c>
      <c r="O112" s="42">
        <v>0</v>
      </c>
      <c r="P112" s="87">
        <v>0</v>
      </c>
      <c r="Q112" s="3">
        <v>0</v>
      </c>
      <c r="R112" s="44">
        <v>0</v>
      </c>
      <c r="S112" s="55">
        <v>0</v>
      </c>
      <c r="T112" s="89">
        <v>429</v>
      </c>
      <c r="U112" s="1">
        <v>124</v>
      </c>
      <c r="V112" s="100">
        <v>163</v>
      </c>
      <c r="W112">
        <v>1883</v>
      </c>
      <c r="X112">
        <f t="shared" si="8"/>
        <v>0</v>
      </c>
      <c r="Y112">
        <f t="shared" si="9"/>
        <v>0</v>
      </c>
    </row>
    <row r="113" spans="1:25" ht="12.75">
      <c r="A113" s="11">
        <v>16</v>
      </c>
      <c r="B113" s="41">
        <v>231</v>
      </c>
      <c r="C113" s="3">
        <v>661</v>
      </c>
      <c r="D113" s="3">
        <v>238</v>
      </c>
      <c r="E113" s="3">
        <v>80</v>
      </c>
      <c r="F113" s="3">
        <v>579</v>
      </c>
      <c r="G113" s="44">
        <v>0</v>
      </c>
      <c r="H113" s="101">
        <f t="shared" si="10"/>
        <v>1789</v>
      </c>
      <c r="I113" s="87">
        <v>889</v>
      </c>
      <c r="J113" s="3">
        <v>365</v>
      </c>
      <c r="K113" s="3">
        <v>450</v>
      </c>
      <c r="L113" s="44">
        <v>85</v>
      </c>
      <c r="M113" s="101">
        <f t="shared" si="11"/>
        <v>1789</v>
      </c>
      <c r="N113" s="87">
        <v>0</v>
      </c>
      <c r="O113" s="42">
        <v>0</v>
      </c>
      <c r="P113" s="87">
        <v>0</v>
      </c>
      <c r="Q113" s="3">
        <v>0</v>
      </c>
      <c r="R113" s="44">
        <v>0</v>
      </c>
      <c r="S113" s="55">
        <v>0</v>
      </c>
      <c r="T113" s="89">
        <v>429</v>
      </c>
      <c r="U113" s="1">
        <v>124</v>
      </c>
      <c r="V113" s="100">
        <v>163</v>
      </c>
      <c r="W113">
        <v>1789</v>
      </c>
      <c r="X113">
        <f t="shared" si="8"/>
        <v>0</v>
      </c>
      <c r="Y113">
        <f t="shared" si="9"/>
        <v>0</v>
      </c>
    </row>
    <row r="114" spans="1:25" ht="12.75">
      <c r="A114" s="11">
        <v>17</v>
      </c>
      <c r="B114" s="41">
        <v>301</v>
      </c>
      <c r="C114" s="3">
        <v>818</v>
      </c>
      <c r="D114" s="3">
        <v>266</v>
      </c>
      <c r="E114" s="3">
        <v>125</v>
      </c>
      <c r="F114" s="3">
        <v>718</v>
      </c>
      <c r="G114" s="44">
        <v>2</v>
      </c>
      <c r="H114" s="101">
        <f t="shared" si="10"/>
        <v>2230</v>
      </c>
      <c r="I114" s="87">
        <v>1090</v>
      </c>
      <c r="J114" s="3">
        <v>434</v>
      </c>
      <c r="K114" s="3">
        <v>610</v>
      </c>
      <c r="L114" s="44">
        <v>96</v>
      </c>
      <c r="M114" s="101">
        <f t="shared" si="11"/>
        <v>2230</v>
      </c>
      <c r="N114" s="87">
        <v>0</v>
      </c>
      <c r="O114" s="42">
        <v>0</v>
      </c>
      <c r="P114" s="87">
        <v>0</v>
      </c>
      <c r="Q114" s="3">
        <v>0</v>
      </c>
      <c r="R114" s="44">
        <v>0</v>
      </c>
      <c r="S114" s="55">
        <v>0</v>
      </c>
      <c r="T114" s="89">
        <v>429</v>
      </c>
      <c r="U114" s="1">
        <v>124</v>
      </c>
      <c r="V114" s="100">
        <v>163</v>
      </c>
      <c r="W114">
        <v>2230</v>
      </c>
      <c r="X114">
        <f t="shared" si="8"/>
        <v>0</v>
      </c>
      <c r="Y114">
        <f t="shared" si="9"/>
        <v>0</v>
      </c>
    </row>
    <row r="115" spans="1:25" ht="12.75">
      <c r="A115" s="11">
        <v>18</v>
      </c>
      <c r="B115" s="41">
        <v>241</v>
      </c>
      <c r="C115" s="3">
        <v>717</v>
      </c>
      <c r="D115" s="3">
        <v>237</v>
      </c>
      <c r="E115" s="3">
        <v>100</v>
      </c>
      <c r="F115" s="3">
        <v>680</v>
      </c>
      <c r="G115" s="44">
        <v>2</v>
      </c>
      <c r="H115" s="101">
        <f t="shared" si="10"/>
        <v>1977</v>
      </c>
      <c r="I115" s="87">
        <v>956</v>
      </c>
      <c r="J115" s="3">
        <v>388</v>
      </c>
      <c r="K115" s="3">
        <v>489</v>
      </c>
      <c r="L115" s="44">
        <v>144</v>
      </c>
      <c r="M115" s="101">
        <f t="shared" si="11"/>
        <v>1977</v>
      </c>
      <c r="N115" s="87">
        <v>0</v>
      </c>
      <c r="O115" s="42">
        <v>1</v>
      </c>
      <c r="P115" s="87">
        <v>7</v>
      </c>
      <c r="Q115" s="3">
        <v>7</v>
      </c>
      <c r="R115" s="44">
        <v>0</v>
      </c>
      <c r="S115" s="55">
        <v>14</v>
      </c>
      <c r="T115" s="89">
        <v>429</v>
      </c>
      <c r="U115" s="1">
        <v>124</v>
      </c>
      <c r="V115" s="100">
        <v>163</v>
      </c>
      <c r="W115">
        <v>1977</v>
      </c>
      <c r="X115">
        <f t="shared" si="8"/>
        <v>0</v>
      </c>
      <c r="Y115">
        <f t="shared" si="9"/>
        <v>0</v>
      </c>
    </row>
    <row r="116" spans="1:25" ht="12.75">
      <c r="A116" s="11">
        <v>19</v>
      </c>
      <c r="B116" s="41">
        <v>303</v>
      </c>
      <c r="C116" s="3">
        <v>787</v>
      </c>
      <c r="D116" s="3">
        <v>306</v>
      </c>
      <c r="E116" s="3">
        <v>122</v>
      </c>
      <c r="F116" s="3">
        <v>668</v>
      </c>
      <c r="G116" s="44">
        <v>3</v>
      </c>
      <c r="H116" s="101">
        <f t="shared" si="10"/>
        <v>2189</v>
      </c>
      <c r="I116" s="87">
        <v>1100</v>
      </c>
      <c r="J116" s="3">
        <v>398</v>
      </c>
      <c r="K116" s="3">
        <v>559</v>
      </c>
      <c r="L116" s="44">
        <v>132</v>
      </c>
      <c r="M116" s="101">
        <f t="shared" si="11"/>
        <v>2189</v>
      </c>
      <c r="N116" s="87">
        <v>0</v>
      </c>
      <c r="O116" s="42">
        <v>0</v>
      </c>
      <c r="P116" s="87">
        <v>0</v>
      </c>
      <c r="Q116" s="3">
        <v>0</v>
      </c>
      <c r="R116" s="44">
        <v>0</v>
      </c>
      <c r="S116" s="55">
        <v>0</v>
      </c>
      <c r="T116" s="89">
        <v>429</v>
      </c>
      <c r="U116" s="1">
        <v>124</v>
      </c>
      <c r="V116" s="100">
        <v>163</v>
      </c>
      <c r="W116">
        <v>2189</v>
      </c>
      <c r="X116">
        <f t="shared" si="8"/>
        <v>0</v>
      </c>
      <c r="Y116">
        <f t="shared" si="9"/>
        <v>0</v>
      </c>
    </row>
    <row r="117" spans="1:25" ht="12.75">
      <c r="A117" s="11">
        <v>20</v>
      </c>
      <c r="B117" s="41">
        <v>258</v>
      </c>
      <c r="C117" s="3">
        <v>819</v>
      </c>
      <c r="D117" s="3">
        <v>303</v>
      </c>
      <c r="E117" s="3">
        <v>113</v>
      </c>
      <c r="F117" s="3">
        <v>696</v>
      </c>
      <c r="G117" s="44">
        <v>1</v>
      </c>
      <c r="H117" s="101">
        <f t="shared" si="10"/>
        <v>2190</v>
      </c>
      <c r="I117" s="87">
        <v>1036</v>
      </c>
      <c r="J117" s="3">
        <v>463</v>
      </c>
      <c r="K117" s="3">
        <v>499</v>
      </c>
      <c r="L117" s="44">
        <v>192</v>
      </c>
      <c r="M117" s="101">
        <f t="shared" si="11"/>
        <v>2190</v>
      </c>
      <c r="N117" s="87">
        <v>0</v>
      </c>
      <c r="O117" s="42">
        <v>0</v>
      </c>
      <c r="P117" s="87">
        <v>0</v>
      </c>
      <c r="Q117" s="3">
        <v>0</v>
      </c>
      <c r="R117" s="44">
        <v>0</v>
      </c>
      <c r="S117" s="55">
        <v>0</v>
      </c>
      <c r="T117" s="89">
        <v>429</v>
      </c>
      <c r="U117" s="1">
        <v>124</v>
      </c>
      <c r="V117" s="100">
        <v>163</v>
      </c>
      <c r="W117">
        <v>2190</v>
      </c>
      <c r="X117">
        <f t="shared" si="8"/>
        <v>0</v>
      </c>
      <c r="Y117">
        <f t="shared" si="9"/>
        <v>0</v>
      </c>
    </row>
    <row r="118" spans="1:25" ht="12.75">
      <c r="A118" s="11">
        <v>21</v>
      </c>
      <c r="B118" s="41">
        <v>256</v>
      </c>
      <c r="C118" s="3">
        <v>887</v>
      </c>
      <c r="D118" s="3">
        <v>291</v>
      </c>
      <c r="E118" s="3">
        <v>121</v>
      </c>
      <c r="F118" s="3">
        <v>659</v>
      </c>
      <c r="G118" s="44">
        <v>3</v>
      </c>
      <c r="H118" s="101">
        <f t="shared" si="10"/>
        <v>2217</v>
      </c>
      <c r="I118" s="87">
        <v>1041</v>
      </c>
      <c r="J118" s="3">
        <v>404</v>
      </c>
      <c r="K118" s="3">
        <v>596</v>
      </c>
      <c r="L118" s="44">
        <v>176</v>
      </c>
      <c r="M118" s="101">
        <f t="shared" si="11"/>
        <v>2217</v>
      </c>
      <c r="N118" s="87">
        <v>0</v>
      </c>
      <c r="O118" s="42">
        <v>0</v>
      </c>
      <c r="P118" s="87">
        <v>0</v>
      </c>
      <c r="Q118" s="3">
        <v>0</v>
      </c>
      <c r="R118" s="44">
        <v>0</v>
      </c>
      <c r="S118" s="55">
        <v>0</v>
      </c>
      <c r="T118" s="89">
        <v>429</v>
      </c>
      <c r="U118" s="1">
        <v>124</v>
      </c>
      <c r="V118" s="100">
        <v>163</v>
      </c>
      <c r="W118">
        <v>2217</v>
      </c>
      <c r="X118">
        <f t="shared" si="8"/>
        <v>0</v>
      </c>
      <c r="Y118">
        <f t="shared" si="9"/>
        <v>0</v>
      </c>
    </row>
    <row r="119" spans="1:25" ht="12.75">
      <c r="A119" s="11">
        <v>22</v>
      </c>
      <c r="B119">
        <v>247</v>
      </c>
      <c r="C119">
        <v>869</v>
      </c>
      <c r="D119">
        <v>305</v>
      </c>
      <c r="E119">
        <v>118</v>
      </c>
      <c r="F119">
        <v>700</v>
      </c>
      <c r="G119">
        <v>1</v>
      </c>
      <c r="H119" s="101">
        <f t="shared" si="10"/>
        <v>2240</v>
      </c>
      <c r="I119">
        <v>993</v>
      </c>
      <c r="J119">
        <v>468</v>
      </c>
      <c r="K119">
        <v>642</v>
      </c>
      <c r="L119">
        <v>137</v>
      </c>
      <c r="M119" s="101">
        <f t="shared" si="11"/>
        <v>2240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 s="89">
        <v>429</v>
      </c>
      <c r="U119" s="1">
        <v>124</v>
      </c>
      <c r="V119" s="100">
        <v>163</v>
      </c>
      <c r="W119">
        <v>2240</v>
      </c>
      <c r="X119">
        <f aca="true" t="shared" si="12" ref="X119:X142">W119-H119</f>
        <v>0</v>
      </c>
      <c r="Y119">
        <f aca="true" t="shared" si="13" ref="Y119:Y142">W119-M119</f>
        <v>0</v>
      </c>
    </row>
    <row r="120" spans="1:25" ht="12.75">
      <c r="A120" s="11">
        <v>23</v>
      </c>
      <c r="B120" s="41">
        <v>235</v>
      </c>
      <c r="C120" s="3">
        <v>800</v>
      </c>
      <c r="D120" s="3">
        <v>353</v>
      </c>
      <c r="E120" s="3">
        <v>119</v>
      </c>
      <c r="F120" s="3">
        <v>699</v>
      </c>
      <c r="G120" s="44">
        <v>1</v>
      </c>
      <c r="H120" s="101">
        <f t="shared" si="10"/>
        <v>2207</v>
      </c>
      <c r="I120" s="87">
        <v>1106</v>
      </c>
      <c r="J120" s="3">
        <v>452</v>
      </c>
      <c r="K120" s="3">
        <v>557</v>
      </c>
      <c r="L120" s="44">
        <v>92</v>
      </c>
      <c r="M120" s="101">
        <f t="shared" si="11"/>
        <v>2207</v>
      </c>
      <c r="N120" s="87">
        <v>0</v>
      </c>
      <c r="O120" s="42">
        <v>0</v>
      </c>
      <c r="P120" s="87">
        <v>0</v>
      </c>
      <c r="Q120" s="3">
        <v>0</v>
      </c>
      <c r="R120" s="44">
        <v>0</v>
      </c>
      <c r="S120" s="55">
        <v>0</v>
      </c>
      <c r="T120" s="89">
        <v>429</v>
      </c>
      <c r="U120" s="1">
        <v>124</v>
      </c>
      <c r="V120" s="100">
        <v>163</v>
      </c>
      <c r="W120">
        <v>2207</v>
      </c>
      <c r="X120">
        <f t="shared" si="12"/>
        <v>0</v>
      </c>
      <c r="Y120">
        <f t="shared" si="13"/>
        <v>0</v>
      </c>
    </row>
    <row r="121" spans="1:25" ht="12.75">
      <c r="A121" s="11">
        <v>24</v>
      </c>
      <c r="B121" s="41">
        <v>207</v>
      </c>
      <c r="C121" s="3">
        <v>822</v>
      </c>
      <c r="D121" s="3">
        <v>288</v>
      </c>
      <c r="E121" s="3">
        <v>134</v>
      </c>
      <c r="F121" s="3">
        <v>724</v>
      </c>
      <c r="G121" s="44">
        <v>1</v>
      </c>
      <c r="H121" s="101">
        <f t="shared" si="10"/>
        <v>2176</v>
      </c>
      <c r="I121" s="87">
        <v>1032</v>
      </c>
      <c r="J121" s="3">
        <v>492</v>
      </c>
      <c r="K121" s="3">
        <v>606</v>
      </c>
      <c r="L121" s="44">
        <v>46</v>
      </c>
      <c r="M121" s="101">
        <f t="shared" si="11"/>
        <v>2176</v>
      </c>
      <c r="N121" s="87">
        <v>0</v>
      </c>
      <c r="O121" s="42">
        <v>0</v>
      </c>
      <c r="P121" s="87">
        <v>0</v>
      </c>
      <c r="Q121" s="3">
        <v>0</v>
      </c>
      <c r="R121" s="44">
        <v>0</v>
      </c>
      <c r="S121" s="55">
        <v>0</v>
      </c>
      <c r="T121" s="89">
        <v>429</v>
      </c>
      <c r="U121" s="1">
        <v>124</v>
      </c>
      <c r="V121" s="100">
        <v>163</v>
      </c>
      <c r="W121">
        <v>2176</v>
      </c>
      <c r="X121">
        <f t="shared" si="12"/>
        <v>0</v>
      </c>
      <c r="Y121">
        <f t="shared" si="13"/>
        <v>0</v>
      </c>
    </row>
    <row r="122" spans="1:25" ht="12.75">
      <c r="A122" s="11">
        <v>25</v>
      </c>
      <c r="B122" s="41">
        <v>202</v>
      </c>
      <c r="C122" s="3">
        <v>676</v>
      </c>
      <c r="D122" s="3">
        <v>284</v>
      </c>
      <c r="E122" s="3">
        <v>115</v>
      </c>
      <c r="F122" s="3">
        <v>820</v>
      </c>
      <c r="G122" s="44">
        <v>7</v>
      </c>
      <c r="H122" s="101">
        <f t="shared" si="10"/>
        <v>2104</v>
      </c>
      <c r="I122" s="87">
        <v>1017</v>
      </c>
      <c r="J122" s="3">
        <v>418</v>
      </c>
      <c r="K122" s="3">
        <v>635</v>
      </c>
      <c r="L122" s="44">
        <v>34</v>
      </c>
      <c r="M122" s="101">
        <f t="shared" si="11"/>
        <v>2104</v>
      </c>
      <c r="N122" s="87">
        <v>0</v>
      </c>
      <c r="O122" s="42">
        <v>0</v>
      </c>
      <c r="P122" s="87">
        <v>0</v>
      </c>
      <c r="Q122" s="3">
        <v>0</v>
      </c>
      <c r="R122" s="44">
        <v>0</v>
      </c>
      <c r="S122" s="55">
        <v>0</v>
      </c>
      <c r="T122" s="89">
        <v>429</v>
      </c>
      <c r="U122" s="1">
        <v>124</v>
      </c>
      <c r="V122" s="100">
        <v>163</v>
      </c>
      <c r="W122">
        <v>2104</v>
      </c>
      <c r="X122">
        <f t="shared" si="12"/>
        <v>0</v>
      </c>
      <c r="Y122">
        <f t="shared" si="13"/>
        <v>0</v>
      </c>
    </row>
    <row r="123" spans="1:25" ht="12.75">
      <c r="A123" s="11">
        <v>26</v>
      </c>
      <c r="B123" s="41">
        <v>218</v>
      </c>
      <c r="C123" s="3">
        <v>657</v>
      </c>
      <c r="D123" s="3">
        <v>236</v>
      </c>
      <c r="E123" s="3">
        <v>91</v>
      </c>
      <c r="F123" s="3">
        <v>783</v>
      </c>
      <c r="G123" s="44">
        <v>5</v>
      </c>
      <c r="H123" s="101">
        <f t="shared" si="10"/>
        <v>1990</v>
      </c>
      <c r="I123" s="87">
        <v>968</v>
      </c>
      <c r="J123" s="3">
        <v>533</v>
      </c>
      <c r="K123" s="3">
        <v>439</v>
      </c>
      <c r="L123" s="44">
        <v>50</v>
      </c>
      <c r="M123" s="101">
        <f t="shared" si="11"/>
        <v>1990</v>
      </c>
      <c r="N123" s="87">
        <v>0</v>
      </c>
      <c r="O123" s="42">
        <v>0</v>
      </c>
      <c r="P123" s="87">
        <v>0</v>
      </c>
      <c r="Q123" s="3">
        <v>0</v>
      </c>
      <c r="R123" s="44">
        <v>0</v>
      </c>
      <c r="S123" s="55">
        <v>0</v>
      </c>
      <c r="T123" s="89">
        <v>429</v>
      </c>
      <c r="U123" s="1">
        <v>124</v>
      </c>
      <c r="V123" s="100">
        <v>163</v>
      </c>
      <c r="W123">
        <v>1990</v>
      </c>
      <c r="X123">
        <f t="shared" si="12"/>
        <v>0</v>
      </c>
      <c r="Y123">
        <f t="shared" si="13"/>
        <v>0</v>
      </c>
    </row>
    <row r="124" spans="1:25" ht="12.75">
      <c r="A124" s="11">
        <v>27</v>
      </c>
      <c r="B124" s="41">
        <v>186</v>
      </c>
      <c r="C124" s="3">
        <v>646</v>
      </c>
      <c r="D124" s="3">
        <v>270</v>
      </c>
      <c r="E124" s="3">
        <v>96</v>
      </c>
      <c r="F124" s="3">
        <v>836</v>
      </c>
      <c r="G124" s="44">
        <v>0</v>
      </c>
      <c r="H124" s="101">
        <f t="shared" si="10"/>
        <v>2034</v>
      </c>
      <c r="I124" s="87">
        <v>955</v>
      </c>
      <c r="J124" s="3">
        <v>496</v>
      </c>
      <c r="K124" s="3">
        <v>547</v>
      </c>
      <c r="L124" s="44">
        <v>36</v>
      </c>
      <c r="M124" s="101">
        <f t="shared" si="11"/>
        <v>2034</v>
      </c>
      <c r="N124" s="87">
        <v>0</v>
      </c>
      <c r="O124" s="42">
        <v>0</v>
      </c>
      <c r="P124" s="87">
        <v>0</v>
      </c>
      <c r="Q124" s="3">
        <v>0</v>
      </c>
      <c r="R124" s="44">
        <v>0</v>
      </c>
      <c r="S124" s="55">
        <v>0</v>
      </c>
      <c r="T124" s="89">
        <v>429</v>
      </c>
      <c r="U124" s="1">
        <v>124</v>
      </c>
      <c r="V124" s="100">
        <v>163</v>
      </c>
      <c r="W124">
        <v>2034</v>
      </c>
      <c r="X124">
        <f t="shared" si="12"/>
        <v>0</v>
      </c>
      <c r="Y124">
        <f t="shared" si="13"/>
        <v>0</v>
      </c>
    </row>
    <row r="125" spans="1:25" ht="12.75">
      <c r="A125" s="11">
        <v>28</v>
      </c>
      <c r="B125" s="41">
        <v>176</v>
      </c>
      <c r="C125" s="3">
        <v>650</v>
      </c>
      <c r="D125" s="3">
        <v>213</v>
      </c>
      <c r="E125" s="3">
        <v>101</v>
      </c>
      <c r="F125" s="3">
        <v>883</v>
      </c>
      <c r="G125" s="44">
        <v>1</v>
      </c>
      <c r="H125" s="101">
        <f t="shared" si="10"/>
        <v>2024</v>
      </c>
      <c r="I125" s="87">
        <v>849</v>
      </c>
      <c r="J125" s="3">
        <v>454</v>
      </c>
      <c r="K125" s="3">
        <v>610</v>
      </c>
      <c r="L125" s="44">
        <v>111</v>
      </c>
      <c r="M125" s="101">
        <f t="shared" si="11"/>
        <v>2024</v>
      </c>
      <c r="N125" s="87">
        <v>0</v>
      </c>
      <c r="O125" s="42">
        <v>0</v>
      </c>
      <c r="P125" s="87">
        <v>0</v>
      </c>
      <c r="Q125" s="3">
        <v>0</v>
      </c>
      <c r="R125" s="44">
        <v>0</v>
      </c>
      <c r="S125" s="55">
        <v>0</v>
      </c>
      <c r="T125" s="89">
        <v>429</v>
      </c>
      <c r="U125" s="1">
        <v>124</v>
      </c>
      <c r="V125" s="100">
        <v>163</v>
      </c>
      <c r="W125">
        <v>2024</v>
      </c>
      <c r="X125">
        <f t="shared" si="12"/>
        <v>0</v>
      </c>
      <c r="Y125">
        <f t="shared" si="13"/>
        <v>0</v>
      </c>
    </row>
    <row r="126" spans="1:25" ht="12.75">
      <c r="A126" s="11">
        <v>29</v>
      </c>
      <c r="B126" s="41">
        <v>218</v>
      </c>
      <c r="C126" s="3">
        <v>702</v>
      </c>
      <c r="D126" s="3">
        <v>225</v>
      </c>
      <c r="E126" s="3">
        <v>99</v>
      </c>
      <c r="F126" s="3">
        <v>932</v>
      </c>
      <c r="G126" s="44">
        <v>1</v>
      </c>
      <c r="H126" s="101">
        <f t="shared" si="10"/>
        <v>2177</v>
      </c>
      <c r="I126" s="87">
        <v>976</v>
      </c>
      <c r="J126" s="3">
        <v>492</v>
      </c>
      <c r="K126" s="3">
        <v>634</v>
      </c>
      <c r="L126" s="44">
        <v>75</v>
      </c>
      <c r="M126" s="101">
        <f t="shared" si="11"/>
        <v>2177</v>
      </c>
      <c r="N126" s="87">
        <v>0</v>
      </c>
      <c r="O126" s="42">
        <v>0</v>
      </c>
      <c r="P126" s="87">
        <v>0</v>
      </c>
      <c r="Q126" s="3">
        <v>0</v>
      </c>
      <c r="R126" s="44">
        <v>0</v>
      </c>
      <c r="S126" s="55">
        <v>0</v>
      </c>
      <c r="T126" s="89">
        <v>429</v>
      </c>
      <c r="U126" s="1">
        <v>124</v>
      </c>
      <c r="V126" s="100">
        <v>163</v>
      </c>
      <c r="W126">
        <v>2177</v>
      </c>
      <c r="X126">
        <f t="shared" si="12"/>
        <v>0</v>
      </c>
      <c r="Y126">
        <f t="shared" si="13"/>
        <v>0</v>
      </c>
    </row>
    <row r="127" spans="1:25" ht="12.75">
      <c r="A127" s="11">
        <v>30</v>
      </c>
      <c r="B127" s="41">
        <v>242</v>
      </c>
      <c r="C127" s="3">
        <v>828</v>
      </c>
      <c r="D127" s="3">
        <v>353</v>
      </c>
      <c r="E127" s="3">
        <v>166</v>
      </c>
      <c r="F127" s="3">
        <v>1155</v>
      </c>
      <c r="G127" s="44">
        <v>108</v>
      </c>
      <c r="H127" s="101">
        <f t="shared" si="10"/>
        <v>2852</v>
      </c>
      <c r="I127" s="87">
        <v>1170</v>
      </c>
      <c r="J127" s="3">
        <v>675</v>
      </c>
      <c r="K127" s="3">
        <v>915</v>
      </c>
      <c r="L127" s="44">
        <v>92</v>
      </c>
      <c r="M127" s="101">
        <f t="shared" si="11"/>
        <v>2852</v>
      </c>
      <c r="N127" s="87">
        <v>0</v>
      </c>
      <c r="O127" s="42">
        <v>0</v>
      </c>
      <c r="P127" s="87">
        <v>0</v>
      </c>
      <c r="Q127" s="3">
        <v>0</v>
      </c>
      <c r="R127" s="44">
        <v>0</v>
      </c>
      <c r="S127" s="55">
        <v>0</v>
      </c>
      <c r="T127" s="89">
        <v>429</v>
      </c>
      <c r="U127" s="1">
        <v>124</v>
      </c>
      <c r="V127" s="100">
        <v>163</v>
      </c>
      <c r="W127">
        <v>2852</v>
      </c>
      <c r="X127">
        <f t="shared" si="12"/>
        <v>0</v>
      </c>
      <c r="Y127">
        <f t="shared" si="13"/>
        <v>0</v>
      </c>
    </row>
    <row r="128" spans="1:25" ht="12.75">
      <c r="A128" s="11">
        <v>31</v>
      </c>
      <c r="B128" s="41">
        <v>173</v>
      </c>
      <c r="C128" s="3">
        <v>666</v>
      </c>
      <c r="D128" s="3">
        <v>288</v>
      </c>
      <c r="E128" s="3">
        <v>151</v>
      </c>
      <c r="F128" s="3">
        <v>1050</v>
      </c>
      <c r="G128" s="44">
        <v>8</v>
      </c>
      <c r="H128" s="101">
        <f t="shared" si="10"/>
        <v>2336</v>
      </c>
      <c r="I128" s="87">
        <v>960</v>
      </c>
      <c r="J128" s="3">
        <v>572</v>
      </c>
      <c r="K128" s="3">
        <v>742</v>
      </c>
      <c r="L128" s="44">
        <v>62</v>
      </c>
      <c r="M128" s="101">
        <f t="shared" si="11"/>
        <v>2336</v>
      </c>
      <c r="N128" s="87">
        <v>0</v>
      </c>
      <c r="O128" s="42">
        <v>0</v>
      </c>
      <c r="P128" s="87">
        <v>0</v>
      </c>
      <c r="Q128" s="3">
        <v>0</v>
      </c>
      <c r="R128" s="44">
        <v>0</v>
      </c>
      <c r="S128" s="55">
        <v>0</v>
      </c>
      <c r="T128" s="89">
        <v>429</v>
      </c>
      <c r="U128" s="1">
        <v>124</v>
      </c>
      <c r="V128" s="100">
        <v>163</v>
      </c>
      <c r="W128">
        <v>2336</v>
      </c>
      <c r="X128">
        <f t="shared" si="12"/>
        <v>0</v>
      </c>
      <c r="Y128">
        <f t="shared" si="13"/>
        <v>0</v>
      </c>
    </row>
    <row r="129" spans="1:25" ht="12.75">
      <c r="A129" s="11">
        <v>32</v>
      </c>
      <c r="B129" s="41">
        <v>194</v>
      </c>
      <c r="C129" s="3">
        <v>770</v>
      </c>
      <c r="D129" s="3">
        <v>308</v>
      </c>
      <c r="E129" s="3">
        <v>167</v>
      </c>
      <c r="F129" s="3">
        <v>1300</v>
      </c>
      <c r="G129" s="44">
        <v>1</v>
      </c>
      <c r="H129" s="101">
        <f t="shared" si="10"/>
        <v>2740</v>
      </c>
      <c r="I129" s="87">
        <v>1090</v>
      </c>
      <c r="J129" s="3">
        <v>679</v>
      </c>
      <c r="K129" s="3">
        <v>784</v>
      </c>
      <c r="L129" s="44">
        <v>187</v>
      </c>
      <c r="M129" s="101">
        <f t="shared" si="11"/>
        <v>2740</v>
      </c>
      <c r="N129" s="87">
        <v>0</v>
      </c>
      <c r="O129" s="42">
        <v>0</v>
      </c>
      <c r="P129" s="87">
        <v>0</v>
      </c>
      <c r="Q129" s="3">
        <v>0</v>
      </c>
      <c r="R129" s="44">
        <v>0</v>
      </c>
      <c r="S129" s="55">
        <v>0</v>
      </c>
      <c r="T129" s="89">
        <v>429</v>
      </c>
      <c r="U129" s="1">
        <v>124</v>
      </c>
      <c r="V129" s="100">
        <v>163</v>
      </c>
      <c r="W129">
        <v>2740</v>
      </c>
      <c r="X129">
        <f t="shared" si="12"/>
        <v>0</v>
      </c>
      <c r="Y129">
        <f t="shared" si="13"/>
        <v>0</v>
      </c>
    </row>
    <row r="130" spans="1:25" ht="12.75">
      <c r="A130" s="11">
        <v>33</v>
      </c>
      <c r="B130" s="41">
        <v>195</v>
      </c>
      <c r="C130" s="3">
        <v>739</v>
      </c>
      <c r="D130" s="3">
        <v>343</v>
      </c>
      <c r="E130" s="3">
        <v>171</v>
      </c>
      <c r="F130" s="3">
        <v>1350</v>
      </c>
      <c r="G130" s="44">
        <v>19</v>
      </c>
      <c r="H130" s="101">
        <f t="shared" si="10"/>
        <v>2817</v>
      </c>
      <c r="I130" s="87">
        <v>1071</v>
      </c>
      <c r="J130" s="3">
        <v>725</v>
      </c>
      <c r="K130" s="3">
        <v>951</v>
      </c>
      <c r="L130" s="44">
        <v>70</v>
      </c>
      <c r="M130" s="101">
        <f t="shared" si="11"/>
        <v>2817</v>
      </c>
      <c r="N130" s="87">
        <v>0</v>
      </c>
      <c r="O130" s="42">
        <v>0</v>
      </c>
      <c r="P130" s="87">
        <v>0</v>
      </c>
      <c r="Q130" s="3">
        <v>0</v>
      </c>
      <c r="R130" s="44">
        <v>0</v>
      </c>
      <c r="S130" s="55">
        <v>0</v>
      </c>
      <c r="T130" s="89">
        <v>429</v>
      </c>
      <c r="U130" s="1">
        <v>124</v>
      </c>
      <c r="V130" s="100">
        <v>163</v>
      </c>
      <c r="W130">
        <v>2817</v>
      </c>
      <c r="X130">
        <f aca="true" t="shared" si="14" ref="X130:X135">W130-H130</f>
        <v>0</v>
      </c>
      <c r="Y130">
        <f aca="true" t="shared" si="15" ref="Y130:Y135">W130-M130</f>
        <v>0</v>
      </c>
    </row>
    <row r="131" spans="1:25" ht="12.75">
      <c r="A131" s="11">
        <v>34</v>
      </c>
      <c r="B131" s="41">
        <v>160</v>
      </c>
      <c r="C131" s="3">
        <v>535</v>
      </c>
      <c r="D131" s="3">
        <v>287</v>
      </c>
      <c r="E131" s="3">
        <v>137</v>
      </c>
      <c r="F131" s="3">
        <v>1082</v>
      </c>
      <c r="G131" s="44">
        <v>0</v>
      </c>
      <c r="H131" s="101">
        <f t="shared" si="10"/>
        <v>2201</v>
      </c>
      <c r="I131" s="87">
        <v>935</v>
      </c>
      <c r="J131" s="3">
        <v>503</v>
      </c>
      <c r="K131" s="3">
        <v>690</v>
      </c>
      <c r="L131" s="44">
        <v>73</v>
      </c>
      <c r="M131" s="101">
        <f t="shared" si="11"/>
        <v>2201</v>
      </c>
      <c r="N131" s="87">
        <v>0</v>
      </c>
      <c r="O131" s="42">
        <v>0</v>
      </c>
      <c r="P131" s="87">
        <v>0</v>
      </c>
      <c r="Q131" s="3">
        <v>0</v>
      </c>
      <c r="R131" s="44">
        <v>0</v>
      </c>
      <c r="S131" s="55">
        <v>0</v>
      </c>
      <c r="T131" s="89">
        <v>429</v>
      </c>
      <c r="U131" s="1">
        <v>124</v>
      </c>
      <c r="V131" s="100">
        <v>163</v>
      </c>
      <c r="W131">
        <v>2201</v>
      </c>
      <c r="X131">
        <f t="shared" si="14"/>
        <v>0</v>
      </c>
      <c r="Y131">
        <f t="shared" si="15"/>
        <v>0</v>
      </c>
    </row>
    <row r="132" spans="1:25" ht="12.75">
      <c r="A132" s="11">
        <v>35</v>
      </c>
      <c r="B132" s="41">
        <v>153</v>
      </c>
      <c r="C132" s="3">
        <v>485</v>
      </c>
      <c r="D132" s="3">
        <v>252</v>
      </c>
      <c r="E132" s="3">
        <v>130</v>
      </c>
      <c r="F132" s="3">
        <v>902</v>
      </c>
      <c r="G132" s="44">
        <v>40</v>
      </c>
      <c r="H132" s="101">
        <f t="shared" si="10"/>
        <v>1962</v>
      </c>
      <c r="I132" s="87">
        <v>853</v>
      </c>
      <c r="J132" s="3">
        <v>426</v>
      </c>
      <c r="K132" s="3">
        <v>604</v>
      </c>
      <c r="L132" s="44">
        <v>79</v>
      </c>
      <c r="M132" s="101">
        <f t="shared" si="11"/>
        <v>1962</v>
      </c>
      <c r="N132" s="87">
        <v>0</v>
      </c>
      <c r="O132" s="42">
        <v>0</v>
      </c>
      <c r="P132" s="87">
        <v>0</v>
      </c>
      <c r="Q132" s="3">
        <v>0</v>
      </c>
      <c r="R132" s="44">
        <v>0</v>
      </c>
      <c r="S132" s="55">
        <v>0</v>
      </c>
      <c r="T132" s="89">
        <v>429</v>
      </c>
      <c r="U132" s="1">
        <v>124</v>
      </c>
      <c r="V132" s="100">
        <v>163</v>
      </c>
      <c r="W132">
        <v>1962</v>
      </c>
      <c r="X132">
        <f t="shared" si="14"/>
        <v>0</v>
      </c>
      <c r="Y132">
        <f t="shared" si="15"/>
        <v>0</v>
      </c>
    </row>
    <row r="133" spans="1:25" ht="12.75">
      <c r="A133" s="11">
        <v>36</v>
      </c>
      <c r="B133" s="41">
        <v>90</v>
      </c>
      <c r="C133" s="3">
        <v>391</v>
      </c>
      <c r="D133" s="3">
        <v>244</v>
      </c>
      <c r="E133" s="3">
        <v>94</v>
      </c>
      <c r="F133" s="3">
        <v>669</v>
      </c>
      <c r="G133" s="44">
        <v>1</v>
      </c>
      <c r="H133" s="101">
        <f t="shared" si="10"/>
        <v>1489</v>
      </c>
      <c r="I133" s="87">
        <v>649</v>
      </c>
      <c r="J133" s="3">
        <v>287</v>
      </c>
      <c r="K133" s="3">
        <v>469</v>
      </c>
      <c r="L133" s="44">
        <v>84</v>
      </c>
      <c r="M133" s="101">
        <f t="shared" si="11"/>
        <v>1489</v>
      </c>
      <c r="N133" s="87">
        <v>0</v>
      </c>
      <c r="O133" s="42">
        <v>0</v>
      </c>
      <c r="P133" s="87">
        <v>0</v>
      </c>
      <c r="Q133" s="3">
        <v>0</v>
      </c>
      <c r="R133" s="44">
        <v>0</v>
      </c>
      <c r="S133" s="55">
        <v>0</v>
      </c>
      <c r="T133" s="89">
        <v>429</v>
      </c>
      <c r="U133" s="1">
        <v>124</v>
      </c>
      <c r="V133" s="100">
        <v>163</v>
      </c>
      <c r="W133">
        <v>1489</v>
      </c>
      <c r="X133">
        <f t="shared" si="14"/>
        <v>0</v>
      </c>
      <c r="Y133">
        <f t="shared" si="15"/>
        <v>0</v>
      </c>
    </row>
    <row r="134" spans="1:25" ht="12.75">
      <c r="A134" s="11">
        <v>37</v>
      </c>
      <c r="B134" s="41">
        <v>145</v>
      </c>
      <c r="C134" s="3">
        <v>509</v>
      </c>
      <c r="D134" s="3">
        <v>261</v>
      </c>
      <c r="E134" s="3">
        <v>131</v>
      </c>
      <c r="F134" s="3">
        <v>924</v>
      </c>
      <c r="G134" s="44">
        <v>0</v>
      </c>
      <c r="H134" s="101">
        <f t="shared" si="10"/>
        <v>1970</v>
      </c>
      <c r="I134" s="87">
        <v>740</v>
      </c>
      <c r="J134" s="3">
        <v>425</v>
      </c>
      <c r="K134" s="3">
        <v>702</v>
      </c>
      <c r="L134" s="44">
        <v>103</v>
      </c>
      <c r="M134" s="101">
        <f t="shared" si="11"/>
        <v>1970</v>
      </c>
      <c r="N134" s="87">
        <v>0</v>
      </c>
      <c r="O134" s="42">
        <v>0</v>
      </c>
      <c r="P134" s="87">
        <v>0</v>
      </c>
      <c r="Q134" s="3">
        <v>0</v>
      </c>
      <c r="R134" s="44">
        <v>0</v>
      </c>
      <c r="S134" s="55">
        <v>0</v>
      </c>
      <c r="T134" s="89">
        <v>429</v>
      </c>
      <c r="U134" s="1">
        <v>124</v>
      </c>
      <c r="V134" s="100">
        <v>163</v>
      </c>
      <c r="W134">
        <v>1970</v>
      </c>
      <c r="X134">
        <f t="shared" si="14"/>
        <v>0</v>
      </c>
      <c r="Y134">
        <f t="shared" si="15"/>
        <v>0</v>
      </c>
    </row>
    <row r="135" spans="1:25" ht="12.75">
      <c r="A135" s="11">
        <v>38</v>
      </c>
      <c r="B135" s="41">
        <v>133</v>
      </c>
      <c r="C135" s="3">
        <v>437</v>
      </c>
      <c r="D135" s="3">
        <v>268</v>
      </c>
      <c r="E135" s="3">
        <v>118</v>
      </c>
      <c r="F135" s="3">
        <v>800</v>
      </c>
      <c r="G135" s="44">
        <v>2</v>
      </c>
      <c r="H135" s="101">
        <f t="shared" si="10"/>
        <v>1758</v>
      </c>
      <c r="I135" s="87">
        <v>723</v>
      </c>
      <c r="J135" s="3">
        <v>297</v>
      </c>
      <c r="K135" s="3">
        <v>621</v>
      </c>
      <c r="L135" s="44">
        <v>117</v>
      </c>
      <c r="M135" s="101">
        <f t="shared" si="11"/>
        <v>1758</v>
      </c>
      <c r="N135" s="87">
        <v>0</v>
      </c>
      <c r="O135" s="42">
        <v>0</v>
      </c>
      <c r="P135" s="87">
        <v>0</v>
      </c>
      <c r="Q135" s="3">
        <v>0</v>
      </c>
      <c r="R135" s="44">
        <v>0</v>
      </c>
      <c r="S135" s="55">
        <v>0</v>
      </c>
      <c r="T135" s="89">
        <v>429</v>
      </c>
      <c r="U135" s="1">
        <v>124</v>
      </c>
      <c r="V135" s="100">
        <v>163</v>
      </c>
      <c r="W135">
        <v>1758</v>
      </c>
      <c r="X135">
        <f t="shared" si="14"/>
        <v>0</v>
      </c>
      <c r="Y135">
        <f t="shared" si="15"/>
        <v>0</v>
      </c>
    </row>
    <row r="136" spans="1:25" ht="12.75">
      <c r="A136" s="11">
        <v>39</v>
      </c>
      <c r="B136" s="41">
        <v>124</v>
      </c>
      <c r="C136" s="3">
        <v>399</v>
      </c>
      <c r="D136" s="3">
        <v>215</v>
      </c>
      <c r="E136" s="3">
        <v>97</v>
      </c>
      <c r="F136" s="3">
        <v>682</v>
      </c>
      <c r="G136" s="44">
        <v>0</v>
      </c>
      <c r="H136" s="101">
        <f t="shared" si="10"/>
        <v>1517</v>
      </c>
      <c r="I136" s="87">
        <v>611</v>
      </c>
      <c r="J136" s="3">
        <v>257</v>
      </c>
      <c r="K136" s="3">
        <v>508</v>
      </c>
      <c r="L136" s="44">
        <v>141</v>
      </c>
      <c r="M136" s="101">
        <f t="shared" si="11"/>
        <v>1517</v>
      </c>
      <c r="N136" s="87">
        <v>0</v>
      </c>
      <c r="O136" s="42">
        <v>0</v>
      </c>
      <c r="P136" s="87">
        <v>0</v>
      </c>
      <c r="Q136" s="3">
        <v>0</v>
      </c>
      <c r="R136" s="44">
        <v>0</v>
      </c>
      <c r="S136" s="55">
        <v>0</v>
      </c>
      <c r="T136" s="89">
        <v>429</v>
      </c>
      <c r="U136" s="1">
        <v>124</v>
      </c>
      <c r="V136" s="100">
        <v>163</v>
      </c>
      <c r="W136">
        <v>1517</v>
      </c>
      <c r="X136">
        <f t="shared" si="12"/>
        <v>0</v>
      </c>
      <c r="Y136">
        <f t="shared" si="13"/>
        <v>0</v>
      </c>
    </row>
    <row r="137" spans="1:25" ht="12.75">
      <c r="A137" s="11">
        <v>40</v>
      </c>
      <c r="B137" s="41">
        <v>98</v>
      </c>
      <c r="C137" s="3">
        <v>379</v>
      </c>
      <c r="D137" s="3">
        <v>208</v>
      </c>
      <c r="E137" s="3">
        <v>106</v>
      </c>
      <c r="F137" s="3">
        <v>687</v>
      </c>
      <c r="G137" s="44">
        <v>0</v>
      </c>
      <c r="H137" s="101">
        <f t="shared" si="10"/>
        <v>1478</v>
      </c>
      <c r="I137" s="87">
        <v>637</v>
      </c>
      <c r="J137" s="3">
        <v>253</v>
      </c>
      <c r="K137" s="3">
        <v>475</v>
      </c>
      <c r="L137" s="44">
        <v>113</v>
      </c>
      <c r="M137" s="101">
        <f t="shared" si="11"/>
        <v>1478</v>
      </c>
      <c r="N137" s="87">
        <v>1</v>
      </c>
      <c r="O137" s="42">
        <v>1</v>
      </c>
      <c r="P137" s="87">
        <v>0</v>
      </c>
      <c r="Q137" s="3">
        <v>0</v>
      </c>
      <c r="R137" s="44">
        <v>0</v>
      </c>
      <c r="S137" s="55">
        <v>1</v>
      </c>
      <c r="T137" s="89">
        <v>429</v>
      </c>
      <c r="U137" s="1">
        <v>124</v>
      </c>
      <c r="V137" s="100">
        <v>163</v>
      </c>
      <c r="W137">
        <v>1478</v>
      </c>
      <c r="X137">
        <f t="shared" si="12"/>
        <v>0</v>
      </c>
      <c r="Y137">
        <f t="shared" si="13"/>
        <v>0</v>
      </c>
    </row>
    <row r="138" spans="1:25" ht="12.75">
      <c r="A138" s="11">
        <v>41</v>
      </c>
      <c r="B138" s="41">
        <v>100</v>
      </c>
      <c r="C138" s="3">
        <v>374</v>
      </c>
      <c r="D138" s="3">
        <v>190</v>
      </c>
      <c r="E138" s="3">
        <v>84</v>
      </c>
      <c r="F138" s="3">
        <v>554</v>
      </c>
      <c r="G138" s="44">
        <v>0</v>
      </c>
      <c r="H138" s="101">
        <f t="shared" si="10"/>
        <v>1302</v>
      </c>
      <c r="I138" s="87">
        <v>580</v>
      </c>
      <c r="J138" s="3">
        <v>229</v>
      </c>
      <c r="K138" s="3">
        <v>415</v>
      </c>
      <c r="L138" s="44">
        <v>78</v>
      </c>
      <c r="M138" s="101">
        <f t="shared" si="11"/>
        <v>1302</v>
      </c>
      <c r="N138" s="87">
        <v>0</v>
      </c>
      <c r="O138" s="42">
        <v>0</v>
      </c>
      <c r="P138" s="87">
        <v>0</v>
      </c>
      <c r="Q138" s="3">
        <v>0</v>
      </c>
      <c r="R138" s="44">
        <v>0</v>
      </c>
      <c r="S138" s="55">
        <v>0</v>
      </c>
      <c r="T138" s="89">
        <v>429</v>
      </c>
      <c r="U138" s="1">
        <v>124</v>
      </c>
      <c r="V138" s="100">
        <v>163</v>
      </c>
      <c r="W138">
        <v>1302</v>
      </c>
      <c r="X138">
        <f t="shared" si="12"/>
        <v>0</v>
      </c>
      <c r="Y138">
        <f t="shared" si="13"/>
        <v>0</v>
      </c>
    </row>
    <row r="139" spans="1:25" ht="12.75">
      <c r="A139" s="11">
        <v>42</v>
      </c>
      <c r="B139" s="41">
        <v>92</v>
      </c>
      <c r="C139" s="3">
        <v>256</v>
      </c>
      <c r="D139" s="3">
        <v>165</v>
      </c>
      <c r="E139" s="3">
        <v>69</v>
      </c>
      <c r="F139" s="3">
        <v>397</v>
      </c>
      <c r="G139" s="44">
        <v>51</v>
      </c>
      <c r="H139" s="101">
        <f t="shared" si="10"/>
        <v>1030</v>
      </c>
      <c r="I139" s="87">
        <v>527</v>
      </c>
      <c r="J139" s="3">
        <v>153</v>
      </c>
      <c r="K139" s="3">
        <v>265</v>
      </c>
      <c r="L139" s="44">
        <v>85</v>
      </c>
      <c r="M139" s="101">
        <f t="shared" si="11"/>
        <v>1030</v>
      </c>
      <c r="N139" s="87">
        <v>0</v>
      </c>
      <c r="O139" s="42">
        <v>0</v>
      </c>
      <c r="P139" s="87">
        <v>0</v>
      </c>
      <c r="Q139" s="3">
        <v>0</v>
      </c>
      <c r="R139" s="44">
        <v>0</v>
      </c>
      <c r="S139" s="55">
        <v>0</v>
      </c>
      <c r="T139" s="89">
        <v>429</v>
      </c>
      <c r="U139" s="1">
        <v>124</v>
      </c>
      <c r="V139" s="100">
        <v>163</v>
      </c>
      <c r="W139">
        <v>1030</v>
      </c>
      <c r="X139">
        <f t="shared" si="12"/>
        <v>0</v>
      </c>
      <c r="Y139">
        <f t="shared" si="13"/>
        <v>0</v>
      </c>
    </row>
    <row r="140" spans="1:25" ht="12.75">
      <c r="A140" s="11">
        <v>43</v>
      </c>
      <c r="B140" s="41">
        <v>96</v>
      </c>
      <c r="C140" s="3">
        <v>342</v>
      </c>
      <c r="D140" s="3">
        <v>156</v>
      </c>
      <c r="E140" s="3">
        <v>83</v>
      </c>
      <c r="F140" s="3">
        <v>479</v>
      </c>
      <c r="G140" s="44">
        <v>2</v>
      </c>
      <c r="H140" s="101">
        <f t="shared" si="10"/>
        <v>1158</v>
      </c>
      <c r="I140" s="87">
        <v>596</v>
      </c>
      <c r="J140" s="3">
        <v>208</v>
      </c>
      <c r="K140" s="3">
        <v>300</v>
      </c>
      <c r="L140" s="44">
        <v>54</v>
      </c>
      <c r="M140" s="101">
        <f t="shared" si="11"/>
        <v>1158</v>
      </c>
      <c r="N140" s="87">
        <v>0</v>
      </c>
      <c r="O140" s="42">
        <v>0</v>
      </c>
      <c r="P140" s="87">
        <v>0</v>
      </c>
      <c r="Q140" s="3">
        <v>0</v>
      </c>
      <c r="R140" s="44">
        <v>0</v>
      </c>
      <c r="S140" s="55">
        <v>0</v>
      </c>
      <c r="T140" s="89">
        <v>429</v>
      </c>
      <c r="U140" s="1">
        <v>124</v>
      </c>
      <c r="V140" s="100">
        <v>163</v>
      </c>
      <c r="W140">
        <v>1158</v>
      </c>
      <c r="X140">
        <f t="shared" si="12"/>
        <v>0</v>
      </c>
      <c r="Y140">
        <f t="shared" si="13"/>
        <v>0</v>
      </c>
    </row>
    <row r="141" spans="1:25" ht="12.75">
      <c r="A141" s="11">
        <v>44</v>
      </c>
      <c r="B141" s="41">
        <v>70</v>
      </c>
      <c r="C141" s="3">
        <v>304</v>
      </c>
      <c r="D141" s="3">
        <v>141</v>
      </c>
      <c r="E141" s="3">
        <v>66</v>
      </c>
      <c r="F141" s="3">
        <v>464</v>
      </c>
      <c r="G141" s="44">
        <v>0</v>
      </c>
      <c r="H141" s="101">
        <f t="shared" si="10"/>
        <v>1045</v>
      </c>
      <c r="I141" s="87">
        <v>518</v>
      </c>
      <c r="J141" s="3">
        <v>166</v>
      </c>
      <c r="K141" s="3">
        <v>290</v>
      </c>
      <c r="L141" s="44">
        <v>71</v>
      </c>
      <c r="M141" s="101">
        <f t="shared" si="11"/>
        <v>1045</v>
      </c>
      <c r="N141" s="87">
        <v>0</v>
      </c>
      <c r="O141" s="42">
        <v>0</v>
      </c>
      <c r="P141" s="87">
        <v>0</v>
      </c>
      <c r="Q141" s="3">
        <v>0</v>
      </c>
      <c r="R141" s="44">
        <v>0</v>
      </c>
      <c r="S141" s="55">
        <v>0</v>
      </c>
      <c r="T141" s="89">
        <v>429</v>
      </c>
      <c r="U141" s="1">
        <v>124</v>
      </c>
      <c r="V141" s="100">
        <v>163</v>
      </c>
      <c r="W141">
        <v>1045</v>
      </c>
      <c r="X141">
        <f t="shared" si="12"/>
        <v>0</v>
      </c>
      <c r="Y141">
        <f t="shared" si="13"/>
        <v>0</v>
      </c>
    </row>
    <row r="142" spans="1:25" ht="12.75">
      <c r="A142" s="11">
        <v>45</v>
      </c>
      <c r="B142" s="41">
        <v>79</v>
      </c>
      <c r="C142" s="3">
        <v>242</v>
      </c>
      <c r="D142" s="3">
        <v>120</v>
      </c>
      <c r="E142" s="3">
        <v>52</v>
      </c>
      <c r="F142" s="3">
        <v>441</v>
      </c>
      <c r="G142" s="44">
        <v>5</v>
      </c>
      <c r="H142" s="101">
        <f t="shared" si="10"/>
        <v>939</v>
      </c>
      <c r="I142" s="87">
        <v>409</v>
      </c>
      <c r="J142" s="3">
        <v>173</v>
      </c>
      <c r="K142" s="3">
        <v>294</v>
      </c>
      <c r="L142" s="44">
        <v>63</v>
      </c>
      <c r="M142" s="101">
        <f t="shared" si="11"/>
        <v>939</v>
      </c>
      <c r="N142" s="87">
        <v>0</v>
      </c>
      <c r="O142" s="42">
        <v>0</v>
      </c>
      <c r="P142" s="87">
        <v>0</v>
      </c>
      <c r="Q142" s="3">
        <v>0</v>
      </c>
      <c r="R142" s="44">
        <v>0</v>
      </c>
      <c r="S142" s="55">
        <v>0</v>
      </c>
      <c r="T142" s="89">
        <v>429</v>
      </c>
      <c r="U142" s="1">
        <v>124</v>
      </c>
      <c r="V142" s="100">
        <v>163</v>
      </c>
      <c r="W142">
        <v>939</v>
      </c>
      <c r="X142">
        <f t="shared" si="12"/>
        <v>0</v>
      </c>
      <c r="Y142">
        <f t="shared" si="13"/>
        <v>0</v>
      </c>
    </row>
    <row r="143" spans="1:25" ht="12.75">
      <c r="A143" s="11">
        <v>46</v>
      </c>
      <c r="B143" s="41">
        <v>76</v>
      </c>
      <c r="C143" s="3">
        <v>218</v>
      </c>
      <c r="D143" s="3">
        <v>128</v>
      </c>
      <c r="E143" s="3">
        <v>52</v>
      </c>
      <c r="F143" s="3">
        <v>473</v>
      </c>
      <c r="G143" s="44">
        <v>0</v>
      </c>
      <c r="H143" s="101">
        <f t="shared" si="10"/>
        <v>947</v>
      </c>
      <c r="I143" s="87">
        <v>437</v>
      </c>
      <c r="J143" s="3">
        <v>167</v>
      </c>
      <c r="K143" s="3">
        <v>279</v>
      </c>
      <c r="L143" s="44">
        <v>64</v>
      </c>
      <c r="M143" s="101">
        <f t="shared" si="11"/>
        <v>947</v>
      </c>
      <c r="N143" s="87">
        <v>0</v>
      </c>
      <c r="O143" s="42">
        <v>0</v>
      </c>
      <c r="P143" s="87">
        <v>0</v>
      </c>
      <c r="Q143" s="3">
        <v>0</v>
      </c>
      <c r="R143" s="44">
        <v>0</v>
      </c>
      <c r="S143" s="55">
        <v>0</v>
      </c>
      <c r="T143" s="89">
        <v>429</v>
      </c>
      <c r="U143" s="1">
        <v>124</v>
      </c>
      <c r="V143" s="100">
        <v>163</v>
      </c>
      <c r="W143">
        <v>947</v>
      </c>
      <c r="X143">
        <f aca="true" t="shared" si="16" ref="X143:X151">W143-H143</f>
        <v>0</v>
      </c>
      <c r="Y143">
        <f aca="true" t="shared" si="17" ref="Y143:Y151">W143-M143</f>
        <v>0</v>
      </c>
    </row>
    <row r="144" spans="1:25" ht="12.75">
      <c r="A144" s="11">
        <v>47</v>
      </c>
      <c r="B144" s="41">
        <v>75</v>
      </c>
      <c r="C144" s="3">
        <v>287</v>
      </c>
      <c r="D144" s="3">
        <v>142</v>
      </c>
      <c r="E144" s="3">
        <v>46</v>
      </c>
      <c r="F144" s="3">
        <v>514</v>
      </c>
      <c r="G144" s="44">
        <v>0</v>
      </c>
      <c r="H144" s="101">
        <f t="shared" si="10"/>
        <v>1064</v>
      </c>
      <c r="I144" s="87">
        <v>503</v>
      </c>
      <c r="J144" s="3">
        <v>224</v>
      </c>
      <c r="K144" s="3">
        <v>300</v>
      </c>
      <c r="L144" s="44">
        <v>37</v>
      </c>
      <c r="M144" s="101">
        <f t="shared" si="11"/>
        <v>1064</v>
      </c>
      <c r="N144" s="87">
        <v>0</v>
      </c>
      <c r="O144" s="42">
        <v>0</v>
      </c>
      <c r="P144" s="87">
        <v>0</v>
      </c>
      <c r="Q144" s="3">
        <v>0</v>
      </c>
      <c r="R144" s="44">
        <v>0</v>
      </c>
      <c r="S144" s="55">
        <v>0</v>
      </c>
      <c r="T144" s="89">
        <v>429</v>
      </c>
      <c r="U144" s="1">
        <v>124</v>
      </c>
      <c r="V144" s="100">
        <v>163</v>
      </c>
      <c r="W144">
        <v>1064</v>
      </c>
      <c r="X144">
        <f t="shared" si="16"/>
        <v>0</v>
      </c>
      <c r="Y144">
        <f t="shared" si="17"/>
        <v>0</v>
      </c>
    </row>
    <row r="145" spans="1:25" ht="12.75">
      <c r="A145" s="11">
        <v>48</v>
      </c>
      <c r="B145" s="41">
        <v>81</v>
      </c>
      <c r="C145" s="3">
        <v>296</v>
      </c>
      <c r="D145" s="3">
        <v>135</v>
      </c>
      <c r="E145" s="3">
        <v>68</v>
      </c>
      <c r="F145" s="3">
        <v>475</v>
      </c>
      <c r="G145" s="44">
        <v>2</v>
      </c>
      <c r="H145" s="101">
        <f t="shared" si="10"/>
        <v>1057</v>
      </c>
      <c r="I145" s="87">
        <v>533</v>
      </c>
      <c r="J145" s="3">
        <v>184</v>
      </c>
      <c r="K145" s="3">
        <v>309</v>
      </c>
      <c r="L145" s="44">
        <v>31</v>
      </c>
      <c r="M145" s="101">
        <f t="shared" si="11"/>
        <v>1057</v>
      </c>
      <c r="N145" s="87">
        <v>0</v>
      </c>
      <c r="O145" s="42">
        <v>0</v>
      </c>
      <c r="P145" s="87">
        <v>0</v>
      </c>
      <c r="Q145" s="3">
        <v>0</v>
      </c>
      <c r="R145" s="44">
        <v>0</v>
      </c>
      <c r="S145" s="55">
        <v>0</v>
      </c>
      <c r="T145" s="89">
        <v>429</v>
      </c>
      <c r="U145" s="1">
        <v>124</v>
      </c>
      <c r="V145" s="100">
        <v>163</v>
      </c>
      <c r="W145">
        <v>1057</v>
      </c>
      <c r="X145">
        <f t="shared" si="16"/>
        <v>0</v>
      </c>
      <c r="Y145">
        <f t="shared" si="17"/>
        <v>0</v>
      </c>
    </row>
    <row r="146" spans="1:25" ht="12.75">
      <c r="A146" s="11">
        <v>49</v>
      </c>
      <c r="B146" s="41">
        <v>83</v>
      </c>
      <c r="C146" s="3">
        <v>258</v>
      </c>
      <c r="D146" s="3">
        <v>114</v>
      </c>
      <c r="E146" s="3">
        <v>45</v>
      </c>
      <c r="F146" s="3">
        <v>435</v>
      </c>
      <c r="G146" s="44">
        <v>0</v>
      </c>
      <c r="H146" s="101">
        <f t="shared" si="10"/>
        <v>935</v>
      </c>
      <c r="I146" s="87">
        <v>464</v>
      </c>
      <c r="J146" s="3">
        <v>154</v>
      </c>
      <c r="K146" s="3">
        <v>228</v>
      </c>
      <c r="L146" s="44">
        <v>89</v>
      </c>
      <c r="M146" s="101">
        <f t="shared" si="11"/>
        <v>935</v>
      </c>
      <c r="N146" s="87">
        <v>0</v>
      </c>
      <c r="O146" s="42">
        <v>0</v>
      </c>
      <c r="P146" s="87">
        <v>0</v>
      </c>
      <c r="Q146" s="3">
        <v>0</v>
      </c>
      <c r="R146" s="44">
        <v>0</v>
      </c>
      <c r="S146" s="55">
        <v>0</v>
      </c>
      <c r="T146" s="89">
        <v>429</v>
      </c>
      <c r="U146" s="1">
        <v>124</v>
      </c>
      <c r="V146" s="100">
        <v>163</v>
      </c>
      <c r="W146">
        <v>935</v>
      </c>
      <c r="X146">
        <f t="shared" si="16"/>
        <v>0</v>
      </c>
      <c r="Y146">
        <f t="shared" si="17"/>
        <v>0</v>
      </c>
    </row>
    <row r="147" spans="1:25" ht="12.75">
      <c r="A147" s="11">
        <v>50</v>
      </c>
      <c r="B147" s="41">
        <v>65</v>
      </c>
      <c r="C147" s="3">
        <v>246</v>
      </c>
      <c r="D147" s="3">
        <v>99</v>
      </c>
      <c r="E147" s="3">
        <v>45</v>
      </c>
      <c r="F147" s="3">
        <v>400</v>
      </c>
      <c r="G147" s="44">
        <v>0</v>
      </c>
      <c r="H147" s="101">
        <f t="shared" si="10"/>
        <v>855</v>
      </c>
      <c r="I147" s="87">
        <v>350</v>
      </c>
      <c r="J147" s="3">
        <v>132</v>
      </c>
      <c r="K147" s="3">
        <v>293</v>
      </c>
      <c r="L147" s="44">
        <v>80</v>
      </c>
      <c r="M147" s="101">
        <f t="shared" si="11"/>
        <v>855</v>
      </c>
      <c r="N147" s="87">
        <v>0</v>
      </c>
      <c r="O147" s="42">
        <v>0</v>
      </c>
      <c r="P147" s="87">
        <v>0</v>
      </c>
      <c r="Q147" s="3">
        <v>0</v>
      </c>
      <c r="R147" s="44">
        <v>0</v>
      </c>
      <c r="S147" s="55">
        <v>0</v>
      </c>
      <c r="T147" s="89">
        <v>429</v>
      </c>
      <c r="U147" s="1">
        <v>124</v>
      </c>
      <c r="V147" s="100">
        <v>163</v>
      </c>
      <c r="W147">
        <v>855</v>
      </c>
      <c r="X147">
        <f t="shared" si="16"/>
        <v>0</v>
      </c>
      <c r="Y147">
        <f t="shared" si="17"/>
        <v>0</v>
      </c>
    </row>
    <row r="148" spans="1:25" ht="12.75">
      <c r="A148" s="11">
        <v>51</v>
      </c>
      <c r="B148" s="41">
        <v>75</v>
      </c>
      <c r="C148" s="3">
        <v>215</v>
      </c>
      <c r="D148" s="3">
        <v>122</v>
      </c>
      <c r="E148" s="3">
        <v>39</v>
      </c>
      <c r="F148" s="3">
        <v>439</v>
      </c>
      <c r="G148" s="44">
        <v>0</v>
      </c>
      <c r="H148" s="101">
        <f t="shared" si="10"/>
        <v>890</v>
      </c>
      <c r="I148" s="87">
        <v>395</v>
      </c>
      <c r="J148" s="3">
        <v>165</v>
      </c>
      <c r="K148" s="3">
        <v>245</v>
      </c>
      <c r="L148" s="44">
        <v>85</v>
      </c>
      <c r="M148" s="101">
        <f t="shared" si="11"/>
        <v>890</v>
      </c>
      <c r="N148" s="87">
        <v>0</v>
      </c>
      <c r="O148" s="42">
        <v>0</v>
      </c>
      <c r="P148" s="87">
        <v>0</v>
      </c>
      <c r="Q148" s="3">
        <v>0</v>
      </c>
      <c r="R148" s="44">
        <v>0</v>
      </c>
      <c r="S148" s="55">
        <v>0</v>
      </c>
      <c r="T148" s="89">
        <v>429</v>
      </c>
      <c r="U148" s="1">
        <v>124</v>
      </c>
      <c r="V148" s="100">
        <v>163</v>
      </c>
      <c r="W148">
        <v>890</v>
      </c>
      <c r="X148">
        <f t="shared" si="16"/>
        <v>0</v>
      </c>
      <c r="Y148">
        <f t="shared" si="17"/>
        <v>0</v>
      </c>
    </row>
    <row r="149" spans="1:25" ht="12.75">
      <c r="A149" s="11">
        <v>52</v>
      </c>
      <c r="B149" s="41">
        <v>104</v>
      </c>
      <c r="C149" s="3">
        <v>257</v>
      </c>
      <c r="D149" s="3">
        <v>119</v>
      </c>
      <c r="E149" s="3">
        <v>47</v>
      </c>
      <c r="F149" s="3">
        <v>506</v>
      </c>
      <c r="G149" s="44">
        <v>1</v>
      </c>
      <c r="H149" s="101">
        <f t="shared" si="10"/>
        <v>1034</v>
      </c>
      <c r="I149" s="87">
        <v>434</v>
      </c>
      <c r="J149" s="3">
        <v>214</v>
      </c>
      <c r="K149" s="3">
        <v>270</v>
      </c>
      <c r="L149" s="44">
        <v>116</v>
      </c>
      <c r="M149" s="101">
        <f t="shared" si="11"/>
        <v>1034</v>
      </c>
      <c r="N149" s="87">
        <v>0</v>
      </c>
      <c r="O149" s="42">
        <v>0</v>
      </c>
      <c r="P149" s="87">
        <v>0</v>
      </c>
      <c r="Q149" s="3">
        <v>0</v>
      </c>
      <c r="R149" s="44">
        <v>0</v>
      </c>
      <c r="S149" s="55">
        <v>0</v>
      </c>
      <c r="T149" s="89">
        <v>429</v>
      </c>
      <c r="U149" s="1">
        <v>124</v>
      </c>
      <c r="V149" s="100">
        <v>163</v>
      </c>
      <c r="W149">
        <v>1034</v>
      </c>
      <c r="X149">
        <f t="shared" si="16"/>
        <v>0</v>
      </c>
      <c r="Y149">
        <f t="shared" si="17"/>
        <v>0</v>
      </c>
    </row>
    <row r="150" spans="1:25" ht="13.5" thickBot="1">
      <c r="A150" s="11">
        <v>53</v>
      </c>
      <c r="B150" s="41"/>
      <c r="C150" s="3"/>
      <c r="D150" s="3"/>
      <c r="E150" s="3"/>
      <c r="F150" s="3"/>
      <c r="G150" s="44"/>
      <c r="H150" s="101">
        <f t="shared" si="10"/>
        <v>0</v>
      </c>
      <c r="I150" s="87"/>
      <c r="J150" s="3"/>
      <c r="K150" s="3"/>
      <c r="L150" s="44"/>
      <c r="M150" s="101">
        <f t="shared" si="11"/>
        <v>0</v>
      </c>
      <c r="N150" s="87"/>
      <c r="O150" s="42"/>
      <c r="P150" s="87"/>
      <c r="Q150" s="3"/>
      <c r="R150" s="44"/>
      <c r="S150" s="55"/>
      <c r="T150" s="89">
        <v>429</v>
      </c>
      <c r="U150" s="1">
        <v>124</v>
      </c>
      <c r="V150" s="100">
        <v>163</v>
      </c>
      <c r="X150">
        <f t="shared" si="16"/>
        <v>0</v>
      </c>
      <c r="Y150">
        <f t="shared" si="17"/>
        <v>0</v>
      </c>
    </row>
    <row r="151" spans="1:25" ht="13.5" thickBot="1">
      <c r="A151" s="92" t="s">
        <v>4</v>
      </c>
      <c r="B151" s="88">
        <f>SUM(B98:B150)</f>
        <v>8878</v>
      </c>
      <c r="C151" s="88">
        <f aca="true" t="shared" si="18" ref="C151:S151">SUM(C98:C150)</f>
        <v>28456</v>
      </c>
      <c r="D151" s="88">
        <f t="shared" si="18"/>
        <v>12023</v>
      </c>
      <c r="E151" s="88">
        <f t="shared" si="18"/>
        <v>5367</v>
      </c>
      <c r="F151" s="88">
        <f t="shared" si="18"/>
        <v>37584</v>
      </c>
      <c r="G151" s="98">
        <f t="shared" si="18"/>
        <v>406</v>
      </c>
      <c r="H151" s="96">
        <f t="shared" si="18"/>
        <v>92714</v>
      </c>
      <c r="I151" s="99">
        <f t="shared" si="18"/>
        <v>42061</v>
      </c>
      <c r="J151" s="88">
        <f t="shared" si="18"/>
        <v>18815</v>
      </c>
      <c r="K151" s="88">
        <f t="shared" si="18"/>
        <v>27164</v>
      </c>
      <c r="L151" s="98">
        <f t="shared" si="18"/>
        <v>4674</v>
      </c>
      <c r="M151" s="96">
        <f t="shared" si="18"/>
        <v>92714</v>
      </c>
      <c r="N151" s="99">
        <f t="shared" si="18"/>
        <v>4</v>
      </c>
      <c r="O151" s="96">
        <f t="shared" si="18"/>
        <v>4</v>
      </c>
      <c r="P151" s="99">
        <f t="shared" si="18"/>
        <v>7</v>
      </c>
      <c r="Q151" s="88">
        <f t="shared" si="18"/>
        <v>7</v>
      </c>
      <c r="R151" s="98">
        <f t="shared" si="18"/>
        <v>0</v>
      </c>
      <c r="S151" s="96">
        <f t="shared" si="18"/>
        <v>15</v>
      </c>
      <c r="T151" s="89">
        <v>429</v>
      </c>
      <c r="U151" s="1">
        <v>124</v>
      </c>
      <c r="V151" s="100">
        <v>163</v>
      </c>
      <c r="W151">
        <f>SUM(W98:W150)</f>
        <v>92714</v>
      </c>
      <c r="X151">
        <f t="shared" si="16"/>
        <v>0</v>
      </c>
      <c r="Y151">
        <f t="shared" si="17"/>
        <v>0</v>
      </c>
    </row>
    <row r="152" spans="20:22" ht="12.75">
      <c r="T152" s="89"/>
      <c r="U152" s="1"/>
      <c r="V152" s="100"/>
    </row>
    <row r="153" spans="1:20" ht="12.75">
      <c r="A153" s="10"/>
      <c r="B153" s="10" t="s">
        <v>52</v>
      </c>
      <c r="C153" s="10" t="s">
        <v>30</v>
      </c>
      <c r="D153" s="10"/>
      <c r="E153" s="10"/>
      <c r="G153" s="10" t="s">
        <v>31</v>
      </c>
      <c r="H153" s="10" t="s">
        <v>32</v>
      </c>
      <c r="I153" s="10"/>
      <c r="K153" s="10" t="s">
        <v>33</v>
      </c>
      <c r="L153" s="10" t="s">
        <v>34</v>
      </c>
      <c r="O153" s="10" t="s">
        <v>57</v>
      </c>
      <c r="P153" s="10" t="s">
        <v>58</v>
      </c>
      <c r="Q153" s="10"/>
      <c r="R153" s="10" t="s">
        <v>59</v>
      </c>
      <c r="S153" s="10" t="s">
        <v>60</v>
      </c>
      <c r="T153" s="10"/>
    </row>
    <row r="154" spans="8:20" ht="12.75">
      <c r="H154">
        <f>SUM(B151:G151)</f>
        <v>92714</v>
      </c>
      <c r="M154">
        <f>SUM(I151:L151)</f>
        <v>92714</v>
      </c>
      <c r="O154" s="10" t="s">
        <v>62</v>
      </c>
      <c r="P154" s="10"/>
      <c r="Q154" s="10" t="s">
        <v>61</v>
      </c>
      <c r="R154" s="10"/>
      <c r="S154" s="10"/>
      <c r="T154" s="10"/>
    </row>
    <row r="158" s="10" customFormat="1" ht="12.75">
      <c r="A158" s="10" t="s">
        <v>35</v>
      </c>
    </row>
    <row r="159" s="10" customFormat="1" ht="13.5" thickBot="1">
      <c r="B159" s="10" t="s">
        <v>5</v>
      </c>
    </row>
    <row r="160" spans="1:22" s="10" customFormat="1" ht="13.5" thickBot="1">
      <c r="A160" s="20"/>
      <c r="B160" s="29"/>
      <c r="C160" s="26" t="s">
        <v>15</v>
      </c>
      <c r="D160" s="26"/>
      <c r="E160" s="31"/>
      <c r="F160" s="26"/>
      <c r="G160" s="26"/>
      <c r="H160" s="26"/>
      <c r="I160" s="29" t="s">
        <v>19</v>
      </c>
      <c r="J160" s="26"/>
      <c r="K160" s="26"/>
      <c r="L160" s="26"/>
      <c r="M160" s="30"/>
      <c r="N160" s="32" t="s">
        <v>22</v>
      </c>
      <c r="O160" s="30"/>
      <c r="P160" s="33"/>
      <c r="Q160" s="34" t="s">
        <v>24</v>
      </c>
      <c r="R160" s="26"/>
      <c r="S160" s="30"/>
      <c r="T160" s="29" t="s">
        <v>56</v>
      </c>
      <c r="U160" s="26"/>
      <c r="V160" s="30"/>
    </row>
    <row r="161" spans="1:22" s="10" customFormat="1" ht="13.5" thickBot="1">
      <c r="A161" s="28" t="s">
        <v>40</v>
      </c>
      <c r="B161" s="35" t="s">
        <v>8</v>
      </c>
      <c r="C161" s="36" t="s">
        <v>9</v>
      </c>
      <c r="D161" s="36" t="s">
        <v>10</v>
      </c>
      <c r="E161" s="36" t="s">
        <v>11</v>
      </c>
      <c r="F161" s="36" t="s">
        <v>12</v>
      </c>
      <c r="G161" s="36" t="s">
        <v>13</v>
      </c>
      <c r="H161" s="37" t="s">
        <v>14</v>
      </c>
      <c r="I161" s="45" t="s">
        <v>16</v>
      </c>
      <c r="J161" s="36" t="s">
        <v>17</v>
      </c>
      <c r="K161" s="36" t="s">
        <v>18</v>
      </c>
      <c r="L161" s="36" t="s">
        <v>13</v>
      </c>
      <c r="M161" s="25" t="s">
        <v>14</v>
      </c>
      <c r="N161" s="35" t="s">
        <v>20</v>
      </c>
      <c r="O161" s="25" t="s">
        <v>21</v>
      </c>
      <c r="P161" s="35" t="s">
        <v>50</v>
      </c>
      <c r="Q161" s="36" t="s">
        <v>51</v>
      </c>
      <c r="R161" s="36" t="s">
        <v>23</v>
      </c>
      <c r="S161" s="37" t="s">
        <v>14</v>
      </c>
      <c r="T161" s="35" t="s">
        <v>53</v>
      </c>
      <c r="U161" s="36" t="s">
        <v>54</v>
      </c>
      <c r="V161" s="37" t="s">
        <v>55</v>
      </c>
    </row>
    <row r="162" spans="1:22" ht="12.75">
      <c r="A162" s="71" t="s">
        <v>36</v>
      </c>
      <c r="B162" s="38">
        <f>SUM(B98:B110)</f>
        <v>2454</v>
      </c>
      <c r="C162" s="38">
        <f aca="true" t="shared" si="19" ref="C162:S162">SUM(C98:C110)</f>
        <v>7180</v>
      </c>
      <c r="D162" s="38">
        <f t="shared" si="19"/>
        <v>3025</v>
      </c>
      <c r="E162" s="38">
        <f t="shared" si="19"/>
        <v>1477</v>
      </c>
      <c r="F162" s="38">
        <f t="shared" si="19"/>
        <v>9638</v>
      </c>
      <c r="G162" s="38">
        <f t="shared" si="19"/>
        <v>136</v>
      </c>
      <c r="H162" s="38">
        <f t="shared" si="19"/>
        <v>23910</v>
      </c>
      <c r="I162" s="38">
        <f t="shared" si="19"/>
        <v>10901</v>
      </c>
      <c r="J162" s="38">
        <f t="shared" si="19"/>
        <v>4569</v>
      </c>
      <c r="K162" s="38">
        <f t="shared" si="19"/>
        <v>7301</v>
      </c>
      <c r="L162" s="38">
        <f t="shared" si="19"/>
        <v>1139</v>
      </c>
      <c r="M162" s="38">
        <f t="shared" si="19"/>
        <v>23910</v>
      </c>
      <c r="N162" s="38">
        <f t="shared" si="19"/>
        <v>3</v>
      </c>
      <c r="O162" s="38">
        <f t="shared" si="19"/>
        <v>2</v>
      </c>
      <c r="P162" s="38">
        <f t="shared" si="19"/>
        <v>0</v>
      </c>
      <c r="Q162" s="38">
        <f t="shared" si="19"/>
        <v>0</v>
      </c>
      <c r="R162" s="38">
        <f t="shared" si="19"/>
        <v>0</v>
      </c>
      <c r="S162" s="38">
        <f t="shared" si="19"/>
        <v>0</v>
      </c>
      <c r="T162" s="38">
        <v>394</v>
      </c>
      <c r="U162" s="39">
        <v>124</v>
      </c>
      <c r="V162" s="40">
        <v>159</v>
      </c>
    </row>
    <row r="163" spans="1:22" ht="12.75">
      <c r="A163" s="72" t="s">
        <v>37</v>
      </c>
      <c r="B163" s="41">
        <f>SUM(B111:B123)</f>
        <v>3141</v>
      </c>
      <c r="C163" s="41">
        <f aca="true" t="shared" si="20" ref="C163:S163">SUM(C111:C123)</f>
        <v>9845</v>
      </c>
      <c r="D163" s="41">
        <f t="shared" si="20"/>
        <v>3632</v>
      </c>
      <c r="E163" s="41">
        <f t="shared" si="20"/>
        <v>1430</v>
      </c>
      <c r="F163" s="41">
        <f t="shared" si="20"/>
        <v>9117</v>
      </c>
      <c r="G163" s="41">
        <f t="shared" si="20"/>
        <v>28</v>
      </c>
      <c r="H163" s="41">
        <f t="shared" si="20"/>
        <v>27193</v>
      </c>
      <c r="I163" s="41">
        <f t="shared" si="20"/>
        <v>13195</v>
      </c>
      <c r="J163" s="41">
        <f t="shared" si="20"/>
        <v>5536</v>
      </c>
      <c r="K163" s="41">
        <f t="shared" si="20"/>
        <v>7123</v>
      </c>
      <c r="L163" s="41">
        <f t="shared" si="20"/>
        <v>1339</v>
      </c>
      <c r="M163" s="41">
        <f t="shared" si="20"/>
        <v>27193</v>
      </c>
      <c r="N163" s="41">
        <f t="shared" si="20"/>
        <v>0</v>
      </c>
      <c r="O163" s="41">
        <f t="shared" si="20"/>
        <v>1</v>
      </c>
      <c r="P163" s="41">
        <f t="shared" si="20"/>
        <v>7</v>
      </c>
      <c r="Q163" s="41">
        <f t="shared" si="20"/>
        <v>7</v>
      </c>
      <c r="R163" s="41">
        <f t="shared" si="20"/>
        <v>0</v>
      </c>
      <c r="S163" s="41">
        <f t="shared" si="20"/>
        <v>14</v>
      </c>
      <c r="T163" s="41">
        <v>394</v>
      </c>
      <c r="U163" s="3">
        <v>124</v>
      </c>
      <c r="V163" s="42">
        <v>159</v>
      </c>
    </row>
    <row r="164" spans="1:22" ht="12.75">
      <c r="A164" s="72" t="s">
        <v>38</v>
      </c>
      <c r="B164" s="41">
        <f>SUM(B124:B136)</f>
        <v>2189</v>
      </c>
      <c r="C164" s="41">
        <f aca="true" t="shared" si="21" ref="C164:S164">SUM(C124:C136)</f>
        <v>7757</v>
      </c>
      <c r="D164" s="41">
        <f t="shared" si="21"/>
        <v>3527</v>
      </c>
      <c r="E164" s="41">
        <f t="shared" si="21"/>
        <v>1658</v>
      </c>
      <c r="F164" s="41">
        <f t="shared" si="21"/>
        <v>12565</v>
      </c>
      <c r="G164" s="41">
        <f t="shared" si="21"/>
        <v>181</v>
      </c>
      <c r="H164" s="41">
        <f t="shared" si="21"/>
        <v>27877</v>
      </c>
      <c r="I164" s="41">
        <f t="shared" si="21"/>
        <v>11582</v>
      </c>
      <c r="J164" s="41">
        <f t="shared" si="21"/>
        <v>6288</v>
      </c>
      <c r="K164" s="41">
        <f t="shared" si="21"/>
        <v>8777</v>
      </c>
      <c r="L164" s="41">
        <f t="shared" si="21"/>
        <v>1230</v>
      </c>
      <c r="M164" s="41">
        <f t="shared" si="21"/>
        <v>27877</v>
      </c>
      <c r="N164" s="41">
        <f t="shared" si="21"/>
        <v>0</v>
      </c>
      <c r="O164" s="41">
        <f t="shared" si="21"/>
        <v>0</v>
      </c>
      <c r="P164" s="41">
        <f t="shared" si="21"/>
        <v>0</v>
      </c>
      <c r="Q164" s="41">
        <f t="shared" si="21"/>
        <v>0</v>
      </c>
      <c r="R164" s="41">
        <f t="shared" si="21"/>
        <v>0</v>
      </c>
      <c r="S164" s="41">
        <f t="shared" si="21"/>
        <v>0</v>
      </c>
      <c r="T164" s="41">
        <v>394</v>
      </c>
      <c r="U164" s="3">
        <v>124</v>
      </c>
      <c r="V164" s="42">
        <v>159</v>
      </c>
    </row>
    <row r="165" spans="1:22" ht="13.5" thickBot="1">
      <c r="A165" s="28" t="s">
        <v>39</v>
      </c>
      <c r="B165" s="47">
        <f>SUM(B137:B150)</f>
        <v>1094</v>
      </c>
      <c r="C165" s="47">
        <f aca="true" t="shared" si="22" ref="C165:S165">SUM(C137:C150)</f>
        <v>3674</v>
      </c>
      <c r="D165" s="47">
        <f t="shared" si="22"/>
        <v>1839</v>
      </c>
      <c r="E165" s="47">
        <f t="shared" si="22"/>
        <v>802</v>
      </c>
      <c r="F165" s="47">
        <f t="shared" si="22"/>
        <v>6264</v>
      </c>
      <c r="G165" s="47">
        <f t="shared" si="22"/>
        <v>61</v>
      </c>
      <c r="H165" s="47">
        <f t="shared" si="22"/>
        <v>13734</v>
      </c>
      <c r="I165" s="47">
        <f t="shared" si="22"/>
        <v>6383</v>
      </c>
      <c r="J165" s="47">
        <f t="shared" si="22"/>
        <v>2422</v>
      </c>
      <c r="K165" s="47">
        <f t="shared" si="22"/>
        <v>3963</v>
      </c>
      <c r="L165" s="47">
        <f t="shared" si="22"/>
        <v>966</v>
      </c>
      <c r="M165" s="47">
        <f t="shared" si="22"/>
        <v>13734</v>
      </c>
      <c r="N165" s="47">
        <f t="shared" si="22"/>
        <v>1</v>
      </c>
      <c r="O165" s="47">
        <f t="shared" si="22"/>
        <v>1</v>
      </c>
      <c r="P165" s="47">
        <f t="shared" si="22"/>
        <v>0</v>
      </c>
      <c r="Q165" s="47">
        <f t="shared" si="22"/>
        <v>0</v>
      </c>
      <c r="R165" s="47">
        <f t="shared" si="22"/>
        <v>0</v>
      </c>
      <c r="S165" s="47">
        <f t="shared" si="22"/>
        <v>1</v>
      </c>
      <c r="T165" s="41">
        <v>394</v>
      </c>
      <c r="U165" s="3">
        <v>124</v>
      </c>
      <c r="V165" s="42">
        <v>159</v>
      </c>
    </row>
    <row r="166" spans="1:22" ht="13.5" thickBot="1">
      <c r="A166" s="50" t="s">
        <v>4</v>
      </c>
      <c r="B166" s="51">
        <f>SUM(B162:B165)</f>
        <v>8878</v>
      </c>
      <c r="C166" s="51">
        <f aca="true" t="shared" si="23" ref="C166:S166">SUM(C162:C165)</f>
        <v>28456</v>
      </c>
      <c r="D166" s="51">
        <f t="shared" si="23"/>
        <v>12023</v>
      </c>
      <c r="E166" s="51">
        <f t="shared" si="23"/>
        <v>5367</v>
      </c>
      <c r="F166" s="51">
        <f t="shared" si="23"/>
        <v>37584</v>
      </c>
      <c r="G166" s="51">
        <f t="shared" si="23"/>
        <v>406</v>
      </c>
      <c r="H166" s="51">
        <f t="shared" si="23"/>
        <v>92714</v>
      </c>
      <c r="I166" s="51">
        <f t="shared" si="23"/>
        <v>42061</v>
      </c>
      <c r="J166" s="51">
        <f t="shared" si="23"/>
        <v>18815</v>
      </c>
      <c r="K166" s="51">
        <f t="shared" si="23"/>
        <v>27164</v>
      </c>
      <c r="L166" s="51">
        <f t="shared" si="23"/>
        <v>4674</v>
      </c>
      <c r="M166" s="51">
        <f t="shared" si="23"/>
        <v>92714</v>
      </c>
      <c r="N166" s="51">
        <f t="shared" si="23"/>
        <v>4</v>
      </c>
      <c r="O166" s="51">
        <f t="shared" si="23"/>
        <v>4</v>
      </c>
      <c r="P166" s="51">
        <f t="shared" si="23"/>
        <v>7</v>
      </c>
      <c r="Q166" s="51">
        <f t="shared" si="23"/>
        <v>7</v>
      </c>
      <c r="R166" s="51">
        <f t="shared" si="23"/>
        <v>0</v>
      </c>
      <c r="S166" s="51">
        <f t="shared" si="23"/>
        <v>15</v>
      </c>
      <c r="T166" s="48">
        <v>394</v>
      </c>
      <c r="U166" s="2">
        <v>124</v>
      </c>
      <c r="V166" s="49">
        <v>159</v>
      </c>
    </row>
    <row r="167" spans="19:23" ht="12.75">
      <c r="S167" s="18"/>
      <c r="T167" s="18"/>
      <c r="U167" s="18"/>
      <c r="V167" s="18"/>
      <c r="W167" s="18"/>
    </row>
    <row r="168" spans="1:20" ht="12.75">
      <c r="A168" s="10"/>
      <c r="B168" s="10" t="s">
        <v>52</v>
      </c>
      <c r="C168" s="10" t="s">
        <v>30</v>
      </c>
      <c r="D168" s="10"/>
      <c r="E168" s="10"/>
      <c r="G168" s="10" t="s">
        <v>31</v>
      </c>
      <c r="H168" s="10" t="s">
        <v>32</v>
      </c>
      <c r="I168" s="10"/>
      <c r="K168" s="10" t="s">
        <v>33</v>
      </c>
      <c r="L168" s="10" t="s">
        <v>34</v>
      </c>
      <c r="O168" s="10" t="s">
        <v>57</v>
      </c>
      <c r="P168" s="10" t="s">
        <v>58</v>
      </c>
      <c r="Q168" s="10"/>
      <c r="R168" s="10" t="s">
        <v>59</v>
      </c>
      <c r="S168" s="10" t="s">
        <v>60</v>
      </c>
      <c r="T168" s="10"/>
    </row>
    <row r="169" spans="15:20" ht="12.75">
      <c r="O169" s="10" t="s">
        <v>62</v>
      </c>
      <c r="P169" s="10"/>
      <c r="Q169" s="10" t="s">
        <v>61</v>
      </c>
      <c r="R169" s="10"/>
      <c r="S169" s="10"/>
      <c r="T169" s="10"/>
    </row>
    <row r="170" spans="19:23" ht="12.75">
      <c r="S170" s="18"/>
      <c r="T170" s="18"/>
      <c r="U170" s="18"/>
      <c r="V170" s="18"/>
      <c r="W170" s="18"/>
    </row>
    <row r="171" spans="19:23" ht="13.5" thickBot="1">
      <c r="S171" s="18"/>
      <c r="T171" s="18"/>
      <c r="U171" s="18"/>
      <c r="V171" s="18"/>
      <c r="W171" s="18"/>
    </row>
    <row r="172" spans="1:23" s="60" customFormat="1" ht="13.5" thickBot="1">
      <c r="A172" s="60" t="s">
        <v>46</v>
      </c>
      <c r="K172" s="28" t="s">
        <v>40</v>
      </c>
      <c r="L172" s="35" t="s">
        <v>8</v>
      </c>
      <c r="M172" s="36" t="s">
        <v>9</v>
      </c>
      <c r="N172" s="36" t="s">
        <v>10</v>
      </c>
      <c r="O172" s="36" t="s">
        <v>11</v>
      </c>
      <c r="P172" s="36" t="s">
        <v>12</v>
      </c>
      <c r="Q172" s="36" t="s">
        <v>13</v>
      </c>
      <c r="R172" s="37" t="s">
        <v>14</v>
      </c>
      <c r="S172" s="69"/>
      <c r="T172" s="18"/>
      <c r="U172" s="18"/>
      <c r="V172" s="18"/>
      <c r="W172" s="69"/>
    </row>
    <row r="173" spans="2:23" s="60" customFormat="1" ht="12.75">
      <c r="B173" s="60" t="s">
        <v>45</v>
      </c>
      <c r="K173" s="71" t="s">
        <v>74</v>
      </c>
      <c r="L173" s="79">
        <f>B162/$H162*100</f>
        <v>10.26348808030113</v>
      </c>
      <c r="M173" s="79">
        <f aca="true" t="shared" si="24" ref="M173:R173">C162/$H162*100</f>
        <v>30.029276453366794</v>
      </c>
      <c r="N173" s="79">
        <f t="shared" si="24"/>
        <v>12.651610204935174</v>
      </c>
      <c r="O173" s="79">
        <f t="shared" si="24"/>
        <v>6.177331660393141</v>
      </c>
      <c r="P173" s="79">
        <f t="shared" si="24"/>
        <v>40.3094939355918</v>
      </c>
      <c r="Q173" s="79">
        <f t="shared" si="24"/>
        <v>0.5687996654119615</v>
      </c>
      <c r="R173" s="79">
        <f t="shared" si="24"/>
        <v>100</v>
      </c>
      <c r="S173" s="69"/>
      <c r="T173" s="18"/>
      <c r="U173" s="18"/>
      <c r="V173" s="18"/>
      <c r="W173" s="69"/>
    </row>
    <row r="174" spans="2:23" s="60" customFormat="1" ht="13.5" thickBot="1">
      <c r="B174" s="60" t="s">
        <v>42</v>
      </c>
      <c r="K174" s="72" t="s">
        <v>75</v>
      </c>
      <c r="L174" s="79">
        <f>B163/$H163*100</f>
        <v>11.550766741440812</v>
      </c>
      <c r="M174" s="79">
        <f aca="true" t="shared" si="25" ref="M174:R177">C163/$H163*100</f>
        <v>36.204170190857944</v>
      </c>
      <c r="N174" s="79">
        <f t="shared" si="25"/>
        <v>13.35637847975582</v>
      </c>
      <c r="O174" s="79">
        <f t="shared" si="25"/>
        <v>5.258706284705623</v>
      </c>
      <c r="P174" s="79">
        <f t="shared" si="25"/>
        <v>33.52701062773507</v>
      </c>
      <c r="Q174" s="79">
        <f t="shared" si="25"/>
        <v>0.10296767550472548</v>
      </c>
      <c r="R174" s="79">
        <f t="shared" si="25"/>
        <v>100</v>
      </c>
      <c r="S174" s="69"/>
      <c r="T174" s="69"/>
      <c r="U174" s="69"/>
      <c r="V174" s="69"/>
      <c r="W174" s="69"/>
    </row>
    <row r="175" spans="1:21" s="10" customFormat="1" ht="13.5" thickBot="1">
      <c r="A175" s="20"/>
      <c r="B175" s="29"/>
      <c r="C175" s="26" t="s">
        <v>15</v>
      </c>
      <c r="D175" s="26"/>
      <c r="E175" s="31"/>
      <c r="F175" s="26"/>
      <c r="G175" s="26"/>
      <c r="H175" s="26"/>
      <c r="I175" s="59" t="s">
        <v>44</v>
      </c>
      <c r="J175" s="56"/>
      <c r="K175" s="72" t="s">
        <v>76</v>
      </c>
      <c r="L175" s="79">
        <f>B164/$H164*100</f>
        <v>7.852351400796355</v>
      </c>
      <c r="M175" s="79">
        <f t="shared" si="25"/>
        <v>27.82580622018151</v>
      </c>
      <c r="N175" s="79">
        <f t="shared" si="25"/>
        <v>12.652007030885676</v>
      </c>
      <c r="O175" s="79">
        <f t="shared" si="25"/>
        <v>5.947555332352835</v>
      </c>
      <c r="P175" s="79">
        <f t="shared" si="25"/>
        <v>45.07299924669082</v>
      </c>
      <c r="Q175" s="79">
        <f t="shared" si="25"/>
        <v>0.6492807690928005</v>
      </c>
      <c r="R175" s="79">
        <f t="shared" si="25"/>
        <v>100</v>
      </c>
      <c r="S175" s="17"/>
      <c r="T175" s="17"/>
      <c r="U175" s="17"/>
    </row>
    <row r="176" spans="1:21" s="10" customFormat="1" ht="13.5" thickBot="1">
      <c r="A176" s="28" t="s">
        <v>7</v>
      </c>
      <c r="B176" s="35" t="s">
        <v>8</v>
      </c>
      <c r="C176" s="36" t="s">
        <v>9</v>
      </c>
      <c r="D176" s="36" t="s">
        <v>10</v>
      </c>
      <c r="E176" s="36" t="s">
        <v>11</v>
      </c>
      <c r="F176" s="36" t="s">
        <v>12</v>
      </c>
      <c r="G176" s="36" t="s">
        <v>13</v>
      </c>
      <c r="H176" s="25" t="s">
        <v>14</v>
      </c>
      <c r="I176" s="58" t="s">
        <v>43</v>
      </c>
      <c r="J176" s="56"/>
      <c r="K176" s="28" t="s">
        <v>77</v>
      </c>
      <c r="L176" s="79">
        <f>B165/$H165*100</f>
        <v>7.965632736274938</v>
      </c>
      <c r="M176" s="79">
        <f t="shared" si="25"/>
        <v>26.75112858599097</v>
      </c>
      <c r="N176" s="79">
        <f t="shared" si="25"/>
        <v>13.390126692878987</v>
      </c>
      <c r="O176" s="79">
        <f t="shared" si="25"/>
        <v>5.839522353283821</v>
      </c>
      <c r="P176" s="79">
        <f t="shared" si="25"/>
        <v>45.60943643512451</v>
      </c>
      <c r="Q176" s="79">
        <f t="shared" si="25"/>
        <v>0.4441531964467745</v>
      </c>
      <c r="R176" s="79">
        <f t="shared" si="25"/>
        <v>100</v>
      </c>
      <c r="S176" s="17"/>
      <c r="T176" s="17"/>
      <c r="U176" s="17"/>
    </row>
    <row r="177" spans="1:21" ht="13.5" thickBot="1">
      <c r="A177" s="71">
        <v>1</v>
      </c>
      <c r="B177" s="130">
        <v>1</v>
      </c>
      <c r="C177" s="131">
        <v>2</v>
      </c>
      <c r="D177" s="131">
        <v>0</v>
      </c>
      <c r="E177" s="131">
        <v>0</v>
      </c>
      <c r="F177" s="131">
        <v>1</v>
      </c>
      <c r="G177" s="131">
        <v>0</v>
      </c>
      <c r="H177" s="43">
        <f>SUM(B177:G177)</f>
        <v>4</v>
      </c>
      <c r="I177" s="57">
        <v>0</v>
      </c>
      <c r="J177" s="18"/>
      <c r="K177" s="50" t="s">
        <v>4</v>
      </c>
      <c r="L177" s="79">
        <f>B166/$H166*100</f>
        <v>9.575684362663676</v>
      </c>
      <c r="M177" s="79">
        <f t="shared" si="25"/>
        <v>30.69223633971137</v>
      </c>
      <c r="N177" s="79">
        <f t="shared" si="25"/>
        <v>12.967836572685895</v>
      </c>
      <c r="O177" s="79">
        <f t="shared" si="25"/>
        <v>5.788769765084021</v>
      </c>
      <c r="P177" s="79">
        <f t="shared" si="25"/>
        <v>40.53756714196346</v>
      </c>
      <c r="Q177" s="79">
        <f t="shared" si="25"/>
        <v>0.43790581789158056</v>
      </c>
      <c r="R177" s="79">
        <f t="shared" si="25"/>
        <v>100</v>
      </c>
      <c r="S177" s="18">
        <v>4</v>
      </c>
      <c r="T177" s="18">
        <f>H177-S177</f>
        <v>0</v>
      </c>
      <c r="U177" s="18"/>
    </row>
    <row r="178" spans="1:21" ht="13.5" thickBot="1">
      <c r="A178" s="72">
        <v>2</v>
      </c>
      <c r="B178" s="132">
        <v>1</v>
      </c>
      <c r="C178" s="133">
        <v>3</v>
      </c>
      <c r="D178" s="133">
        <v>1</v>
      </c>
      <c r="E178" s="133">
        <v>0</v>
      </c>
      <c r="F178" s="133">
        <v>1</v>
      </c>
      <c r="G178" s="133">
        <v>0</v>
      </c>
      <c r="H178" s="43">
        <f aca="true" t="shared" si="26" ref="H178:H228">SUM(B178:G178)</f>
        <v>6</v>
      </c>
      <c r="I178" s="55"/>
      <c r="J178" s="18"/>
      <c r="K178" s="18"/>
      <c r="L178" s="18"/>
      <c r="M178" s="53"/>
      <c r="N178" s="18"/>
      <c r="O178" s="18"/>
      <c r="P178" s="18"/>
      <c r="Q178" s="18"/>
      <c r="R178" s="18"/>
      <c r="S178" s="18">
        <v>6</v>
      </c>
      <c r="T178" s="18">
        <f aca="true" t="shared" si="27" ref="T178:T230">H178-S178</f>
        <v>0</v>
      </c>
      <c r="U178" s="18"/>
    </row>
    <row r="179" spans="1:21" ht="13.5" thickBot="1">
      <c r="A179" s="72">
        <v>3</v>
      </c>
      <c r="B179" s="132">
        <v>0</v>
      </c>
      <c r="C179" s="133">
        <v>1</v>
      </c>
      <c r="D179" s="133">
        <v>1</v>
      </c>
      <c r="E179" s="133">
        <v>0</v>
      </c>
      <c r="F179" s="133">
        <v>1</v>
      </c>
      <c r="G179" s="133">
        <v>0</v>
      </c>
      <c r="H179" s="43">
        <f t="shared" si="26"/>
        <v>3</v>
      </c>
      <c r="I179" s="55"/>
      <c r="J179" s="18"/>
      <c r="K179" s="18"/>
      <c r="L179" s="18"/>
      <c r="M179" s="53"/>
      <c r="N179" s="18"/>
      <c r="O179" s="18"/>
      <c r="P179" s="18"/>
      <c r="Q179" s="18"/>
      <c r="R179" s="18"/>
      <c r="S179" s="18">
        <v>3</v>
      </c>
      <c r="T179" s="18">
        <f t="shared" si="27"/>
        <v>0</v>
      </c>
      <c r="U179" s="18"/>
    </row>
    <row r="180" spans="1:21" ht="13.5" thickBot="1">
      <c r="A180" s="72">
        <v>4</v>
      </c>
      <c r="B180" s="134">
        <v>0</v>
      </c>
      <c r="C180" s="135">
        <v>2</v>
      </c>
      <c r="D180" s="135">
        <v>0</v>
      </c>
      <c r="E180" s="135">
        <v>0</v>
      </c>
      <c r="F180" s="135">
        <v>1</v>
      </c>
      <c r="G180" s="135">
        <v>0</v>
      </c>
      <c r="H180" s="43">
        <f t="shared" si="26"/>
        <v>3</v>
      </c>
      <c r="I180" s="55"/>
      <c r="J180" s="18"/>
      <c r="K180" s="28" t="s">
        <v>40</v>
      </c>
      <c r="L180" s="45" t="s">
        <v>16</v>
      </c>
      <c r="M180" s="36" t="s">
        <v>17</v>
      </c>
      <c r="N180" s="36" t="s">
        <v>18</v>
      </c>
      <c r="O180" s="36" t="s">
        <v>13</v>
      </c>
      <c r="P180" s="25" t="s">
        <v>14</v>
      </c>
      <c r="Q180" s="18"/>
      <c r="R180" s="18"/>
      <c r="S180" s="18">
        <v>3</v>
      </c>
      <c r="T180" s="18">
        <f t="shared" si="27"/>
        <v>0</v>
      </c>
      <c r="U180" s="18"/>
    </row>
    <row r="181" spans="1:21" ht="13.5" thickBot="1">
      <c r="A181" s="72">
        <v>5</v>
      </c>
      <c r="B181" s="136">
        <v>0</v>
      </c>
      <c r="C181" s="137">
        <v>2</v>
      </c>
      <c r="D181" s="137">
        <v>0</v>
      </c>
      <c r="E181" s="137">
        <v>0</v>
      </c>
      <c r="F181" s="137">
        <v>1</v>
      </c>
      <c r="G181" s="138">
        <v>0</v>
      </c>
      <c r="H181" s="43">
        <f t="shared" si="26"/>
        <v>3</v>
      </c>
      <c r="I181" s="55"/>
      <c r="J181" s="18"/>
      <c r="K181" s="71" t="s">
        <v>74</v>
      </c>
      <c r="L181" s="80">
        <f aca="true" t="shared" si="28" ref="L181:P185">I162/$M162*100</f>
        <v>45.591802593057295</v>
      </c>
      <c r="M181" s="80">
        <f t="shared" si="28"/>
        <v>19.109159347553327</v>
      </c>
      <c r="N181" s="80">
        <f t="shared" si="28"/>
        <v>30.535340861564197</v>
      </c>
      <c r="O181" s="80">
        <f t="shared" si="28"/>
        <v>4.763697197825178</v>
      </c>
      <c r="P181" s="80">
        <f t="shared" si="28"/>
        <v>100</v>
      </c>
      <c r="Q181" s="18"/>
      <c r="R181" s="18"/>
      <c r="S181" s="18">
        <v>3</v>
      </c>
      <c r="T181" s="18">
        <f t="shared" si="27"/>
        <v>0</v>
      </c>
      <c r="U181" s="18"/>
    </row>
    <row r="182" spans="1:20" ht="13.5" thickBot="1">
      <c r="A182" s="72">
        <v>6</v>
      </c>
      <c r="B182" s="139">
        <v>0</v>
      </c>
      <c r="C182" s="140">
        <v>1</v>
      </c>
      <c r="D182" s="140">
        <v>0</v>
      </c>
      <c r="E182" s="140">
        <v>0</v>
      </c>
      <c r="F182" s="140">
        <v>2</v>
      </c>
      <c r="G182" s="140">
        <v>0</v>
      </c>
      <c r="H182" s="43">
        <f t="shared" si="26"/>
        <v>3</v>
      </c>
      <c r="I182" s="55"/>
      <c r="J182" s="18"/>
      <c r="K182" s="72" t="s">
        <v>75</v>
      </c>
      <c r="L182" s="80">
        <f t="shared" si="28"/>
        <v>48.52351708160188</v>
      </c>
      <c r="M182" s="80">
        <f t="shared" si="28"/>
        <v>20.35818041407715</v>
      </c>
      <c r="N182" s="80">
        <f t="shared" si="28"/>
        <v>26.1942411650057</v>
      </c>
      <c r="O182" s="80">
        <f t="shared" si="28"/>
        <v>4.924061339315265</v>
      </c>
      <c r="P182" s="80">
        <f t="shared" si="28"/>
        <v>100</v>
      </c>
      <c r="Q182" s="18"/>
      <c r="R182" s="18"/>
      <c r="S182" s="18">
        <v>3</v>
      </c>
      <c r="T182" s="18">
        <f t="shared" si="27"/>
        <v>0</v>
      </c>
    </row>
    <row r="183" spans="1:20" ht="13.5" thickBot="1">
      <c r="A183" s="72">
        <v>7</v>
      </c>
      <c r="B183" s="132">
        <v>3</v>
      </c>
      <c r="C183" s="133">
        <v>2</v>
      </c>
      <c r="D183" s="133">
        <v>3</v>
      </c>
      <c r="E183" s="133">
        <v>0</v>
      </c>
      <c r="F183" s="133">
        <v>1</v>
      </c>
      <c r="G183" s="133">
        <v>0</v>
      </c>
      <c r="H183" s="43">
        <f t="shared" si="26"/>
        <v>9</v>
      </c>
      <c r="I183" s="55"/>
      <c r="J183" s="18"/>
      <c r="K183" s="72" t="s">
        <v>76</v>
      </c>
      <c r="L183" s="80">
        <f t="shared" si="28"/>
        <v>41.54679484880008</v>
      </c>
      <c r="M183" s="80">
        <f t="shared" si="28"/>
        <v>22.556229149478064</v>
      </c>
      <c r="N183" s="80">
        <f t="shared" si="28"/>
        <v>31.484736521146466</v>
      </c>
      <c r="O183" s="80">
        <f t="shared" si="28"/>
        <v>4.412239480575384</v>
      </c>
      <c r="P183" s="80">
        <f t="shared" si="28"/>
        <v>100</v>
      </c>
      <c r="Q183" s="18"/>
      <c r="R183" s="18"/>
      <c r="S183" s="18">
        <v>9</v>
      </c>
      <c r="T183" s="18">
        <f t="shared" si="27"/>
        <v>0</v>
      </c>
    </row>
    <row r="184" spans="1:20" ht="13.5" thickBot="1">
      <c r="A184" s="72">
        <v>8</v>
      </c>
      <c r="B184" s="132">
        <v>0</v>
      </c>
      <c r="C184" s="133">
        <v>0</v>
      </c>
      <c r="D184" s="133">
        <v>2</v>
      </c>
      <c r="E184" s="133">
        <v>0</v>
      </c>
      <c r="F184" s="133">
        <v>4</v>
      </c>
      <c r="G184" s="133">
        <v>0</v>
      </c>
      <c r="H184" s="43">
        <f t="shared" si="26"/>
        <v>6</v>
      </c>
      <c r="I184" s="55"/>
      <c r="J184" s="18"/>
      <c r="K184" s="28" t="s">
        <v>77</v>
      </c>
      <c r="L184" s="80">
        <f t="shared" si="28"/>
        <v>46.47589922819281</v>
      </c>
      <c r="M184" s="80">
        <f t="shared" si="28"/>
        <v>17.635066258919473</v>
      </c>
      <c r="N184" s="80">
        <f t="shared" si="28"/>
        <v>28.855395369156838</v>
      </c>
      <c r="O184" s="80">
        <f t="shared" si="28"/>
        <v>7.033639143730887</v>
      </c>
      <c r="P184" s="80">
        <f t="shared" si="28"/>
        <v>100</v>
      </c>
      <c r="Q184" s="18"/>
      <c r="R184" s="18"/>
      <c r="S184" s="18">
        <v>6</v>
      </c>
      <c r="T184" s="18">
        <f t="shared" si="27"/>
        <v>0</v>
      </c>
    </row>
    <row r="185" spans="1:20" ht="13.5" thickBot="1">
      <c r="A185" s="72">
        <v>9</v>
      </c>
      <c r="B185" s="132">
        <v>0</v>
      </c>
      <c r="C185" s="133">
        <v>3</v>
      </c>
      <c r="D185" s="133">
        <v>0</v>
      </c>
      <c r="E185" s="133">
        <v>0</v>
      </c>
      <c r="F185" s="133">
        <v>1</v>
      </c>
      <c r="G185" s="133">
        <v>0</v>
      </c>
      <c r="H185" s="43">
        <f t="shared" si="26"/>
        <v>4</v>
      </c>
      <c r="I185" s="55"/>
      <c r="J185" s="18"/>
      <c r="K185" s="50" t="s">
        <v>4</v>
      </c>
      <c r="L185" s="80">
        <f t="shared" si="28"/>
        <v>45.36639558211274</v>
      </c>
      <c r="M185" s="80">
        <f t="shared" si="28"/>
        <v>20.293591043423863</v>
      </c>
      <c r="N185" s="80">
        <f t="shared" si="28"/>
        <v>29.298703539918456</v>
      </c>
      <c r="O185" s="80">
        <f t="shared" si="28"/>
        <v>5.041309834544944</v>
      </c>
      <c r="P185" s="80">
        <f t="shared" si="28"/>
        <v>100</v>
      </c>
      <c r="Q185" s="18"/>
      <c r="R185" s="18"/>
      <c r="S185" s="18">
        <v>4</v>
      </c>
      <c r="T185" s="18">
        <f t="shared" si="27"/>
        <v>0</v>
      </c>
    </row>
    <row r="186" spans="1:20" ht="13.5" thickBot="1">
      <c r="A186" s="72">
        <v>10</v>
      </c>
      <c r="B186" s="132">
        <v>0</v>
      </c>
      <c r="C186" s="133">
        <v>2</v>
      </c>
      <c r="D186" s="133">
        <v>1</v>
      </c>
      <c r="E186" s="133">
        <v>0</v>
      </c>
      <c r="F186" s="133">
        <v>4</v>
      </c>
      <c r="G186" s="133">
        <v>0</v>
      </c>
      <c r="H186" s="43">
        <f t="shared" si="26"/>
        <v>7</v>
      </c>
      <c r="I186" s="55"/>
      <c r="J186" s="18"/>
      <c r="K186" s="18"/>
      <c r="L186" s="18"/>
      <c r="M186" s="18"/>
      <c r="N186" s="18"/>
      <c r="O186" s="18"/>
      <c r="P186" s="18"/>
      <c r="Q186" s="18"/>
      <c r="R186" s="18"/>
      <c r="S186" s="18">
        <v>7</v>
      </c>
      <c r="T186" s="18">
        <f t="shared" si="27"/>
        <v>0</v>
      </c>
    </row>
    <row r="187" spans="1:20" ht="13.5" thickBot="1">
      <c r="A187" s="72">
        <v>11</v>
      </c>
      <c r="B187" s="132">
        <v>3</v>
      </c>
      <c r="C187" s="133">
        <v>2</v>
      </c>
      <c r="D187" s="133">
        <v>1</v>
      </c>
      <c r="E187" s="133">
        <v>0</v>
      </c>
      <c r="F187" s="133">
        <v>2</v>
      </c>
      <c r="G187" s="133">
        <v>0</v>
      </c>
      <c r="H187" s="43">
        <f t="shared" si="26"/>
        <v>8</v>
      </c>
      <c r="I187" s="55"/>
      <c r="J187" s="18"/>
      <c r="K187" s="18"/>
      <c r="L187" s="18"/>
      <c r="M187" s="18"/>
      <c r="N187" s="18"/>
      <c r="O187" s="18"/>
      <c r="P187" s="18"/>
      <c r="Q187" s="18"/>
      <c r="R187" s="18"/>
      <c r="S187" s="18">
        <v>8</v>
      </c>
      <c r="T187" s="18">
        <f t="shared" si="27"/>
        <v>0</v>
      </c>
    </row>
    <row r="188" spans="1:20" ht="13.5" thickBot="1">
      <c r="A188" s="72">
        <v>12</v>
      </c>
      <c r="B188" s="132">
        <v>3</v>
      </c>
      <c r="C188" s="133">
        <v>3</v>
      </c>
      <c r="D188" s="133">
        <v>0</v>
      </c>
      <c r="E188" s="133">
        <v>1</v>
      </c>
      <c r="F188" s="133">
        <v>2</v>
      </c>
      <c r="G188" s="133">
        <v>0</v>
      </c>
      <c r="H188" s="43">
        <f t="shared" si="26"/>
        <v>9</v>
      </c>
      <c r="I188" s="55"/>
      <c r="J188" s="18"/>
      <c r="K188" s="18"/>
      <c r="L188" s="18"/>
      <c r="M188" s="18"/>
      <c r="N188" s="18"/>
      <c r="O188" s="18"/>
      <c r="P188" s="18"/>
      <c r="Q188" s="18"/>
      <c r="R188" s="18"/>
      <c r="S188" s="18">
        <v>9</v>
      </c>
      <c r="T188" s="18">
        <f t="shared" si="27"/>
        <v>0</v>
      </c>
    </row>
    <row r="189" spans="1:20" ht="13.5" thickBot="1">
      <c r="A189" s="72">
        <v>13</v>
      </c>
      <c r="B189" s="132">
        <v>1</v>
      </c>
      <c r="C189" s="133">
        <v>4</v>
      </c>
      <c r="D189" s="133">
        <v>1</v>
      </c>
      <c r="E189" s="133">
        <v>0</v>
      </c>
      <c r="F189" s="133">
        <v>1</v>
      </c>
      <c r="G189" s="133">
        <v>0</v>
      </c>
      <c r="H189" s="43">
        <f t="shared" si="26"/>
        <v>7</v>
      </c>
      <c r="I189" s="55"/>
      <c r="J189" s="18"/>
      <c r="K189" s="18"/>
      <c r="L189" s="18"/>
      <c r="M189" s="18"/>
      <c r="N189" s="18"/>
      <c r="O189" s="18"/>
      <c r="P189" s="18"/>
      <c r="Q189" s="18"/>
      <c r="R189" s="18"/>
      <c r="S189" s="18">
        <v>7</v>
      </c>
      <c r="T189" s="18">
        <f t="shared" si="27"/>
        <v>0</v>
      </c>
    </row>
    <row r="190" spans="1:20" ht="13.5" thickBot="1">
      <c r="A190" s="72">
        <v>14</v>
      </c>
      <c r="B190" s="132">
        <v>0</v>
      </c>
      <c r="C190" s="133">
        <v>2</v>
      </c>
      <c r="D190" s="133">
        <v>0</v>
      </c>
      <c r="E190" s="133">
        <v>0</v>
      </c>
      <c r="F190" s="133">
        <v>1</v>
      </c>
      <c r="G190" s="133">
        <v>0</v>
      </c>
      <c r="H190" s="43">
        <f t="shared" si="26"/>
        <v>3</v>
      </c>
      <c r="I190" s="55"/>
      <c r="J190" s="18"/>
      <c r="K190" s="18"/>
      <c r="L190" s="18"/>
      <c r="M190" s="18"/>
      <c r="N190" s="18"/>
      <c r="O190" s="18"/>
      <c r="P190" s="18"/>
      <c r="Q190" s="18"/>
      <c r="R190" s="18"/>
      <c r="S190" s="18">
        <v>3</v>
      </c>
      <c r="T190" s="18">
        <f t="shared" si="27"/>
        <v>0</v>
      </c>
    </row>
    <row r="191" spans="1:20" ht="13.5" thickBot="1">
      <c r="A191" s="72">
        <v>15</v>
      </c>
      <c r="B191" s="132">
        <v>3</v>
      </c>
      <c r="C191" s="133">
        <v>1</v>
      </c>
      <c r="D191" s="133">
        <v>0</v>
      </c>
      <c r="E191" s="133">
        <v>0</v>
      </c>
      <c r="F191" s="133">
        <v>1</v>
      </c>
      <c r="G191" s="133">
        <v>0</v>
      </c>
      <c r="H191" s="43">
        <f t="shared" si="26"/>
        <v>5</v>
      </c>
      <c r="I191" s="55"/>
      <c r="J191" s="18"/>
      <c r="K191" s="18"/>
      <c r="L191" s="18"/>
      <c r="M191" s="18"/>
      <c r="N191" s="18"/>
      <c r="O191" s="18"/>
      <c r="P191" s="18"/>
      <c r="Q191" s="18"/>
      <c r="R191" s="18"/>
      <c r="S191" s="18">
        <v>5</v>
      </c>
      <c r="T191" s="18">
        <f t="shared" si="27"/>
        <v>0</v>
      </c>
    </row>
    <row r="192" spans="1:20" ht="13.5" thickBot="1">
      <c r="A192" s="72">
        <v>16</v>
      </c>
      <c r="B192" s="132">
        <v>1</v>
      </c>
      <c r="C192" s="133">
        <v>0</v>
      </c>
      <c r="D192" s="133">
        <v>0</v>
      </c>
      <c r="E192" s="133">
        <v>1</v>
      </c>
      <c r="F192" s="133">
        <v>0</v>
      </c>
      <c r="G192" s="133">
        <v>0</v>
      </c>
      <c r="H192" s="43">
        <f t="shared" si="26"/>
        <v>2</v>
      </c>
      <c r="I192" s="55"/>
      <c r="J192" s="18"/>
      <c r="K192" s="18"/>
      <c r="L192" s="18"/>
      <c r="M192" s="18"/>
      <c r="N192" s="18"/>
      <c r="O192" s="18"/>
      <c r="P192" s="18"/>
      <c r="Q192" s="18"/>
      <c r="R192" s="18"/>
      <c r="S192" s="18">
        <v>2</v>
      </c>
      <c r="T192" s="18">
        <f t="shared" si="27"/>
        <v>0</v>
      </c>
    </row>
    <row r="193" spans="1:20" ht="13.5" thickBot="1">
      <c r="A193" s="72">
        <v>17</v>
      </c>
      <c r="B193" s="132">
        <v>0</v>
      </c>
      <c r="C193" s="133">
        <v>1</v>
      </c>
      <c r="D193" s="133">
        <v>0</v>
      </c>
      <c r="E193" s="133">
        <v>0</v>
      </c>
      <c r="F193" s="133">
        <v>1</v>
      </c>
      <c r="G193" s="133">
        <v>0</v>
      </c>
      <c r="H193" s="43">
        <f t="shared" si="26"/>
        <v>2</v>
      </c>
      <c r="I193" s="55"/>
      <c r="J193" s="18"/>
      <c r="K193" s="18"/>
      <c r="L193" s="18"/>
      <c r="M193" s="18"/>
      <c r="N193" s="18"/>
      <c r="O193" s="18"/>
      <c r="P193" s="18"/>
      <c r="Q193" s="18"/>
      <c r="R193" s="18"/>
      <c r="S193" s="18">
        <v>2</v>
      </c>
      <c r="T193" s="18">
        <f t="shared" si="27"/>
        <v>0</v>
      </c>
    </row>
    <row r="194" spans="1:20" ht="13.5" thickBot="1">
      <c r="A194" s="72">
        <v>18</v>
      </c>
      <c r="B194" s="132">
        <v>0</v>
      </c>
      <c r="C194" s="133">
        <v>2</v>
      </c>
      <c r="D194" s="133">
        <v>1</v>
      </c>
      <c r="E194" s="133">
        <v>0</v>
      </c>
      <c r="F194" s="133">
        <v>3</v>
      </c>
      <c r="G194" s="133">
        <v>0</v>
      </c>
      <c r="H194" s="43">
        <f t="shared" si="26"/>
        <v>6</v>
      </c>
      <c r="I194" s="55"/>
      <c r="J194" s="18"/>
      <c r="K194" s="18"/>
      <c r="L194" s="18"/>
      <c r="M194" s="18"/>
      <c r="N194" s="18"/>
      <c r="O194" s="18"/>
      <c r="P194" s="18"/>
      <c r="Q194" s="18"/>
      <c r="R194" s="18"/>
      <c r="S194" s="18">
        <v>6</v>
      </c>
      <c r="T194" s="18">
        <f t="shared" si="27"/>
        <v>0</v>
      </c>
    </row>
    <row r="195" spans="1:20" ht="13.5" thickBot="1">
      <c r="A195" s="72">
        <v>19</v>
      </c>
      <c r="B195" s="132">
        <v>1</v>
      </c>
      <c r="C195" s="133">
        <v>0</v>
      </c>
      <c r="D195" s="133">
        <v>0</v>
      </c>
      <c r="E195" s="133">
        <v>1</v>
      </c>
      <c r="F195" s="133">
        <v>1</v>
      </c>
      <c r="G195" s="133">
        <v>0</v>
      </c>
      <c r="H195" s="43">
        <f t="shared" si="26"/>
        <v>3</v>
      </c>
      <c r="I195" s="55"/>
      <c r="J195" s="18"/>
      <c r="K195" s="18"/>
      <c r="L195" s="18"/>
      <c r="M195" s="18"/>
      <c r="N195" s="18"/>
      <c r="O195" s="18"/>
      <c r="P195" s="18"/>
      <c r="Q195" s="18"/>
      <c r="R195" s="18"/>
      <c r="S195" s="18">
        <v>3</v>
      </c>
      <c r="T195" s="18">
        <f t="shared" si="27"/>
        <v>0</v>
      </c>
    </row>
    <row r="196" spans="1:20" ht="13.5" thickBot="1">
      <c r="A196" s="72">
        <v>20</v>
      </c>
      <c r="B196" s="132">
        <v>0</v>
      </c>
      <c r="C196" s="133">
        <v>1</v>
      </c>
      <c r="D196" s="133">
        <v>0</v>
      </c>
      <c r="E196" s="133">
        <v>1</v>
      </c>
      <c r="F196" s="133">
        <v>1</v>
      </c>
      <c r="G196" s="133">
        <v>0</v>
      </c>
      <c r="H196" s="43">
        <f t="shared" si="26"/>
        <v>3</v>
      </c>
      <c r="I196" s="55"/>
      <c r="J196" s="18"/>
      <c r="K196" s="18"/>
      <c r="L196" s="18"/>
      <c r="M196" s="18"/>
      <c r="N196" s="18"/>
      <c r="O196" s="18"/>
      <c r="P196" s="18"/>
      <c r="Q196" s="18"/>
      <c r="R196" s="18"/>
      <c r="S196" s="18">
        <v>3</v>
      </c>
      <c r="T196" s="18">
        <f t="shared" si="27"/>
        <v>0</v>
      </c>
    </row>
    <row r="197" spans="1:20" ht="13.5" thickBot="1">
      <c r="A197" s="72">
        <v>21</v>
      </c>
      <c r="B197" s="132">
        <v>0</v>
      </c>
      <c r="C197" s="133">
        <v>2</v>
      </c>
      <c r="D197" s="133">
        <v>0</v>
      </c>
      <c r="E197" s="133">
        <v>0</v>
      </c>
      <c r="F197" s="133">
        <v>1</v>
      </c>
      <c r="G197" s="133">
        <v>0</v>
      </c>
      <c r="H197" s="43">
        <f t="shared" si="26"/>
        <v>3</v>
      </c>
      <c r="I197" s="55"/>
      <c r="J197" s="18"/>
      <c r="K197" s="18"/>
      <c r="L197" s="18"/>
      <c r="M197" s="18"/>
      <c r="N197" s="18"/>
      <c r="O197" s="18"/>
      <c r="P197" s="18"/>
      <c r="Q197" s="18"/>
      <c r="R197" s="18"/>
      <c r="S197" s="18">
        <v>3</v>
      </c>
      <c r="T197" s="18">
        <f t="shared" si="27"/>
        <v>0</v>
      </c>
    </row>
    <row r="198" spans="1:20" ht="13.5" thickBot="1">
      <c r="A198" s="72">
        <v>22</v>
      </c>
      <c r="B198" s="132">
        <v>1</v>
      </c>
      <c r="C198" s="133">
        <v>2</v>
      </c>
      <c r="D198" s="133">
        <v>0</v>
      </c>
      <c r="E198" s="133">
        <v>0</v>
      </c>
      <c r="F198" s="133">
        <v>2</v>
      </c>
      <c r="G198" s="133">
        <v>0</v>
      </c>
      <c r="H198" s="43">
        <f t="shared" si="26"/>
        <v>5</v>
      </c>
      <c r="I198" s="55"/>
      <c r="J198" s="18"/>
      <c r="K198" s="18"/>
      <c r="L198" s="18"/>
      <c r="M198" s="18"/>
      <c r="N198" s="18"/>
      <c r="O198" s="18"/>
      <c r="P198" s="18"/>
      <c r="Q198" s="18"/>
      <c r="R198" s="18"/>
      <c r="S198" s="18">
        <v>5</v>
      </c>
      <c r="T198" s="18">
        <f t="shared" si="27"/>
        <v>0</v>
      </c>
    </row>
    <row r="199" spans="1:20" ht="13.5" thickBot="1">
      <c r="A199" s="72">
        <v>23</v>
      </c>
      <c r="B199" s="132">
        <v>0</v>
      </c>
      <c r="C199" s="133">
        <v>2</v>
      </c>
      <c r="D199" s="133">
        <v>1</v>
      </c>
      <c r="E199" s="133">
        <v>0</v>
      </c>
      <c r="F199" s="133">
        <v>0</v>
      </c>
      <c r="G199" s="133">
        <v>0</v>
      </c>
      <c r="H199" s="43">
        <f t="shared" si="26"/>
        <v>3</v>
      </c>
      <c r="I199" s="55"/>
      <c r="J199" s="18"/>
      <c r="K199" s="18"/>
      <c r="L199" s="18"/>
      <c r="M199" s="18"/>
      <c r="N199" s="18"/>
      <c r="O199" s="18"/>
      <c r="P199" s="18"/>
      <c r="Q199" s="18"/>
      <c r="R199" s="18"/>
      <c r="S199" s="18">
        <v>3</v>
      </c>
      <c r="T199" s="18">
        <f t="shared" si="27"/>
        <v>0</v>
      </c>
    </row>
    <row r="200" spans="1:20" ht="13.5" thickBot="1">
      <c r="A200" s="72">
        <v>24</v>
      </c>
      <c r="B200" s="132">
        <v>0</v>
      </c>
      <c r="C200" s="133">
        <v>5</v>
      </c>
      <c r="D200" s="133">
        <v>1</v>
      </c>
      <c r="E200" s="133">
        <v>0</v>
      </c>
      <c r="F200" s="133">
        <v>1</v>
      </c>
      <c r="G200" s="133">
        <v>0</v>
      </c>
      <c r="H200" s="43">
        <f t="shared" si="26"/>
        <v>7</v>
      </c>
      <c r="I200" s="55"/>
      <c r="J200" s="18"/>
      <c r="K200" s="18"/>
      <c r="L200" s="18"/>
      <c r="M200" s="18"/>
      <c r="N200" s="18"/>
      <c r="O200" s="18"/>
      <c r="P200" s="18"/>
      <c r="Q200" s="18"/>
      <c r="R200" s="18"/>
      <c r="S200" s="18">
        <v>7</v>
      </c>
      <c r="T200" s="18">
        <f t="shared" si="27"/>
        <v>0</v>
      </c>
    </row>
    <row r="201" spans="1:20" ht="13.5" thickBot="1">
      <c r="A201" s="72">
        <v>25</v>
      </c>
      <c r="B201" s="132">
        <v>0</v>
      </c>
      <c r="C201" s="133">
        <v>2</v>
      </c>
      <c r="D201" s="133">
        <v>0</v>
      </c>
      <c r="E201" s="133">
        <v>0</v>
      </c>
      <c r="F201" s="133">
        <v>3</v>
      </c>
      <c r="G201" s="133">
        <v>0</v>
      </c>
      <c r="H201" s="43">
        <f t="shared" si="26"/>
        <v>5</v>
      </c>
      <c r="I201" s="55"/>
      <c r="J201" s="18"/>
      <c r="K201" s="18"/>
      <c r="L201" s="18"/>
      <c r="M201" s="18"/>
      <c r="N201" s="18"/>
      <c r="O201" s="18"/>
      <c r="P201" s="18"/>
      <c r="Q201" s="18"/>
      <c r="R201" s="18"/>
      <c r="S201" s="18">
        <v>5</v>
      </c>
      <c r="T201" s="18">
        <f t="shared" si="27"/>
        <v>0</v>
      </c>
    </row>
    <row r="202" spans="1:20" ht="13.5" thickBot="1">
      <c r="A202" s="72">
        <v>26</v>
      </c>
      <c r="B202" s="132">
        <v>2</v>
      </c>
      <c r="C202" s="133">
        <v>0</v>
      </c>
      <c r="D202" s="133">
        <v>0</v>
      </c>
      <c r="E202" s="133">
        <v>0</v>
      </c>
      <c r="F202" s="133">
        <v>0</v>
      </c>
      <c r="G202" s="133">
        <v>0</v>
      </c>
      <c r="H202" s="43">
        <f t="shared" si="26"/>
        <v>2</v>
      </c>
      <c r="I202" s="55"/>
      <c r="J202" s="18"/>
      <c r="K202" s="18"/>
      <c r="L202" s="18"/>
      <c r="M202" s="18"/>
      <c r="N202" s="18"/>
      <c r="O202" s="18"/>
      <c r="P202" s="18"/>
      <c r="Q202" s="18"/>
      <c r="R202" s="18"/>
      <c r="S202" s="18">
        <v>2</v>
      </c>
      <c r="T202" s="18">
        <f t="shared" si="27"/>
        <v>0</v>
      </c>
    </row>
    <row r="203" spans="1:20" ht="13.5" thickBot="1">
      <c r="A203" s="72">
        <v>27</v>
      </c>
      <c r="B203" s="132">
        <v>0</v>
      </c>
      <c r="C203" s="133">
        <v>0</v>
      </c>
      <c r="D203" s="133">
        <v>0</v>
      </c>
      <c r="E203" s="133">
        <v>0</v>
      </c>
      <c r="F203" s="133">
        <v>4</v>
      </c>
      <c r="G203" s="133">
        <v>0</v>
      </c>
      <c r="H203" s="43">
        <f t="shared" si="26"/>
        <v>4</v>
      </c>
      <c r="I203" s="55"/>
      <c r="J203" s="18"/>
      <c r="K203" s="18"/>
      <c r="L203" s="18"/>
      <c r="M203" s="18"/>
      <c r="N203" s="18"/>
      <c r="O203" s="18"/>
      <c r="P203" s="18"/>
      <c r="Q203" s="18"/>
      <c r="R203" s="18"/>
      <c r="S203" s="18">
        <v>4</v>
      </c>
      <c r="T203" s="18">
        <f t="shared" si="27"/>
        <v>0</v>
      </c>
    </row>
    <row r="204" spans="1:20" ht="13.5" thickBot="1">
      <c r="A204" s="72">
        <v>28</v>
      </c>
      <c r="B204" s="132">
        <v>0</v>
      </c>
      <c r="C204" s="133">
        <v>1</v>
      </c>
      <c r="D204" s="133">
        <v>0</v>
      </c>
      <c r="E204" s="133">
        <v>0</v>
      </c>
      <c r="F204" s="133">
        <v>0</v>
      </c>
      <c r="G204" s="133">
        <v>0</v>
      </c>
      <c r="H204" s="43">
        <f t="shared" si="26"/>
        <v>1</v>
      </c>
      <c r="I204" s="55"/>
      <c r="J204" s="18"/>
      <c r="K204" s="18"/>
      <c r="L204" s="18"/>
      <c r="M204" s="18"/>
      <c r="N204" s="18"/>
      <c r="O204" s="18"/>
      <c r="P204" s="18"/>
      <c r="Q204" s="18"/>
      <c r="R204" s="18"/>
      <c r="S204" s="18">
        <v>1</v>
      </c>
      <c r="T204" s="18">
        <f t="shared" si="27"/>
        <v>0</v>
      </c>
    </row>
    <row r="205" spans="1:20" ht="13.5" thickBot="1">
      <c r="A205" s="72">
        <v>29</v>
      </c>
      <c r="B205" s="132">
        <v>0</v>
      </c>
      <c r="C205" s="133">
        <v>0</v>
      </c>
      <c r="D205" s="133">
        <v>0</v>
      </c>
      <c r="E205" s="133">
        <v>0</v>
      </c>
      <c r="F205" s="133">
        <v>1</v>
      </c>
      <c r="G205" s="133">
        <v>0</v>
      </c>
      <c r="H205" s="43">
        <f t="shared" si="26"/>
        <v>1</v>
      </c>
      <c r="I205" s="55"/>
      <c r="J205" s="18"/>
      <c r="K205" s="18"/>
      <c r="L205" s="18"/>
      <c r="M205" s="18"/>
      <c r="N205" s="18"/>
      <c r="O205" s="18"/>
      <c r="P205" s="18"/>
      <c r="Q205" s="18"/>
      <c r="R205" s="18"/>
      <c r="S205" s="18">
        <v>1</v>
      </c>
      <c r="T205" s="18">
        <f t="shared" si="27"/>
        <v>0</v>
      </c>
    </row>
    <row r="206" spans="1:20" ht="13.5" thickBot="1">
      <c r="A206" s="72">
        <v>30</v>
      </c>
      <c r="B206" s="132">
        <v>0</v>
      </c>
      <c r="C206" s="133">
        <v>0</v>
      </c>
      <c r="D206" s="133">
        <v>0</v>
      </c>
      <c r="E206" s="133">
        <v>0</v>
      </c>
      <c r="F206" s="133">
        <v>0</v>
      </c>
      <c r="G206" s="133">
        <v>0</v>
      </c>
      <c r="H206" s="43">
        <f t="shared" si="26"/>
        <v>0</v>
      </c>
      <c r="I206" s="55"/>
      <c r="J206" s="18"/>
      <c r="K206" s="18"/>
      <c r="L206" s="18"/>
      <c r="M206" s="18"/>
      <c r="N206" s="18"/>
      <c r="O206" s="18"/>
      <c r="P206" s="18"/>
      <c r="Q206" s="18"/>
      <c r="R206" s="18"/>
      <c r="S206" s="18">
        <v>0</v>
      </c>
      <c r="T206" s="18">
        <f t="shared" si="27"/>
        <v>0</v>
      </c>
    </row>
    <row r="207" spans="1:20" ht="13.5" thickBot="1">
      <c r="A207" s="72">
        <v>31</v>
      </c>
      <c r="B207" s="132">
        <v>0</v>
      </c>
      <c r="C207" s="133">
        <v>0</v>
      </c>
      <c r="D207" s="133">
        <v>0</v>
      </c>
      <c r="E207" s="133">
        <v>0</v>
      </c>
      <c r="F207" s="133">
        <v>0</v>
      </c>
      <c r="G207" s="133">
        <v>1</v>
      </c>
      <c r="H207" s="43">
        <f t="shared" si="26"/>
        <v>1</v>
      </c>
      <c r="I207" s="55"/>
      <c r="J207" s="18"/>
      <c r="K207" s="18"/>
      <c r="L207" s="18"/>
      <c r="M207" s="18"/>
      <c r="N207" s="18"/>
      <c r="O207" s="18"/>
      <c r="P207" s="18"/>
      <c r="Q207" s="18"/>
      <c r="R207" s="18"/>
      <c r="S207" s="18">
        <v>1</v>
      </c>
      <c r="T207" s="18">
        <f t="shared" si="27"/>
        <v>0</v>
      </c>
    </row>
    <row r="208" spans="1:20" ht="13.5" thickBot="1">
      <c r="A208" s="72">
        <v>32</v>
      </c>
      <c r="B208" s="132">
        <v>0</v>
      </c>
      <c r="C208" s="133">
        <v>1</v>
      </c>
      <c r="D208" s="133">
        <v>0</v>
      </c>
      <c r="E208" s="133">
        <v>0</v>
      </c>
      <c r="F208" s="133">
        <v>0</v>
      </c>
      <c r="G208" s="133">
        <v>0</v>
      </c>
      <c r="H208" s="43">
        <f t="shared" si="26"/>
        <v>1</v>
      </c>
      <c r="I208" s="55"/>
      <c r="J208" s="18"/>
      <c r="K208" s="18"/>
      <c r="L208" s="18"/>
      <c r="M208" s="18"/>
      <c r="N208" s="18"/>
      <c r="O208" s="18"/>
      <c r="P208" s="18"/>
      <c r="Q208" s="18"/>
      <c r="R208" s="18"/>
      <c r="S208" s="18">
        <v>1</v>
      </c>
      <c r="T208" s="18">
        <f t="shared" si="27"/>
        <v>0</v>
      </c>
    </row>
    <row r="209" spans="1:20" ht="13.5" thickBot="1">
      <c r="A209" s="72">
        <v>33</v>
      </c>
      <c r="B209" s="132">
        <v>0</v>
      </c>
      <c r="C209" s="133">
        <v>2</v>
      </c>
      <c r="D209" s="133">
        <v>2</v>
      </c>
      <c r="E209" s="133">
        <v>0</v>
      </c>
      <c r="F209" s="133">
        <v>3</v>
      </c>
      <c r="G209" s="133">
        <v>0</v>
      </c>
      <c r="H209" s="43">
        <f t="shared" si="26"/>
        <v>7</v>
      </c>
      <c r="I209" s="55"/>
      <c r="J209" s="18"/>
      <c r="K209" s="18"/>
      <c r="L209" s="18"/>
      <c r="M209" s="18"/>
      <c r="N209" s="18"/>
      <c r="O209" s="18"/>
      <c r="P209" s="18"/>
      <c r="Q209" s="18"/>
      <c r="R209" s="18"/>
      <c r="S209" s="18">
        <v>7</v>
      </c>
      <c r="T209" s="18">
        <f t="shared" si="27"/>
        <v>0</v>
      </c>
    </row>
    <row r="210" spans="1:20" ht="13.5" thickBot="1">
      <c r="A210" s="72">
        <v>34</v>
      </c>
      <c r="B210" s="132">
        <v>0</v>
      </c>
      <c r="C210" s="133">
        <v>1</v>
      </c>
      <c r="D210" s="133">
        <v>1</v>
      </c>
      <c r="E210" s="133">
        <v>1</v>
      </c>
      <c r="F210" s="133">
        <v>4</v>
      </c>
      <c r="G210" s="133">
        <v>0</v>
      </c>
      <c r="H210" s="43">
        <f t="shared" si="26"/>
        <v>7</v>
      </c>
      <c r="I210" s="55"/>
      <c r="J210" s="18"/>
      <c r="K210" s="18"/>
      <c r="L210" s="18"/>
      <c r="M210" s="18"/>
      <c r="N210" s="18"/>
      <c r="O210" s="18"/>
      <c r="P210" s="18"/>
      <c r="Q210" s="18"/>
      <c r="R210" s="18"/>
      <c r="S210" s="18">
        <v>7</v>
      </c>
      <c r="T210" s="18">
        <f t="shared" si="27"/>
        <v>0</v>
      </c>
    </row>
    <row r="211" spans="1:20" ht="13.5" thickBot="1">
      <c r="A211" s="72">
        <v>35</v>
      </c>
      <c r="B211" s="132">
        <v>2</v>
      </c>
      <c r="C211" s="133">
        <v>0</v>
      </c>
      <c r="D211" s="133">
        <v>1</v>
      </c>
      <c r="E211" s="133">
        <v>0</v>
      </c>
      <c r="F211" s="133">
        <v>0</v>
      </c>
      <c r="G211" s="133">
        <v>0</v>
      </c>
      <c r="H211" s="43">
        <f t="shared" si="26"/>
        <v>3</v>
      </c>
      <c r="I211" s="55"/>
      <c r="J211" s="18"/>
      <c r="K211" s="18"/>
      <c r="L211" s="18"/>
      <c r="M211" s="18"/>
      <c r="N211" s="18"/>
      <c r="O211" s="18"/>
      <c r="P211" s="18"/>
      <c r="Q211" s="18"/>
      <c r="R211" s="18"/>
      <c r="S211" s="18">
        <v>3</v>
      </c>
      <c r="T211" s="18">
        <f t="shared" si="27"/>
        <v>0</v>
      </c>
    </row>
    <row r="212" spans="1:20" ht="13.5" thickBot="1">
      <c r="A212" s="72">
        <v>36</v>
      </c>
      <c r="B212" s="132"/>
      <c r="C212" s="133"/>
      <c r="D212" s="133"/>
      <c r="E212" s="133"/>
      <c r="F212" s="133"/>
      <c r="G212" s="133"/>
      <c r="H212" s="43">
        <f t="shared" si="26"/>
        <v>0</v>
      </c>
      <c r="I212" s="55"/>
      <c r="J212" s="18"/>
      <c r="K212" s="18"/>
      <c r="L212" s="18"/>
      <c r="M212" s="18"/>
      <c r="N212" s="18"/>
      <c r="O212" s="18"/>
      <c r="P212" s="18"/>
      <c r="Q212" s="18"/>
      <c r="R212" s="18"/>
      <c r="S212" s="18">
        <v>0</v>
      </c>
      <c r="T212" s="18">
        <f t="shared" si="27"/>
        <v>0</v>
      </c>
    </row>
    <row r="213" spans="1:20" ht="13.5" thickBot="1">
      <c r="A213" s="72">
        <v>37</v>
      </c>
      <c r="B213" s="132"/>
      <c r="C213" s="133"/>
      <c r="D213" s="133"/>
      <c r="E213" s="133"/>
      <c r="F213" s="133"/>
      <c r="G213" s="133"/>
      <c r="H213" s="43">
        <f t="shared" si="26"/>
        <v>0</v>
      </c>
      <c r="I213" s="55"/>
      <c r="J213" s="18"/>
      <c r="K213" s="18"/>
      <c r="L213" s="18"/>
      <c r="M213" s="18"/>
      <c r="N213" s="18"/>
      <c r="O213" s="18"/>
      <c r="P213" s="18"/>
      <c r="Q213" s="18"/>
      <c r="R213" s="18"/>
      <c r="S213" s="18">
        <v>0</v>
      </c>
      <c r="T213" s="18">
        <f t="shared" si="27"/>
        <v>0</v>
      </c>
    </row>
    <row r="214" spans="1:20" ht="13.5" thickBot="1">
      <c r="A214" s="72">
        <v>38</v>
      </c>
      <c r="B214" s="132">
        <v>0</v>
      </c>
      <c r="C214" s="133">
        <v>2</v>
      </c>
      <c r="D214" s="133">
        <v>0</v>
      </c>
      <c r="E214" s="133">
        <v>0</v>
      </c>
      <c r="F214" s="133">
        <v>2</v>
      </c>
      <c r="G214" s="133">
        <v>0</v>
      </c>
      <c r="H214" s="43">
        <f t="shared" si="26"/>
        <v>4</v>
      </c>
      <c r="I214" s="55"/>
      <c r="J214" s="18"/>
      <c r="K214" s="18"/>
      <c r="L214" s="18"/>
      <c r="M214" s="18"/>
      <c r="N214" s="18"/>
      <c r="O214" s="18"/>
      <c r="P214" s="18"/>
      <c r="Q214" s="18"/>
      <c r="R214" s="18"/>
      <c r="S214" s="18">
        <v>4</v>
      </c>
      <c r="T214" s="18">
        <f t="shared" si="27"/>
        <v>0</v>
      </c>
    </row>
    <row r="215" spans="1:20" ht="13.5" thickBot="1">
      <c r="A215" s="72">
        <v>39</v>
      </c>
      <c r="B215" s="132">
        <v>1</v>
      </c>
      <c r="C215" s="133">
        <v>1</v>
      </c>
      <c r="D215" s="133">
        <v>0</v>
      </c>
      <c r="E215" s="133">
        <v>0</v>
      </c>
      <c r="F215" s="133">
        <v>1</v>
      </c>
      <c r="G215" s="133">
        <v>0</v>
      </c>
      <c r="H215" s="43">
        <f t="shared" si="26"/>
        <v>3</v>
      </c>
      <c r="I215" s="55"/>
      <c r="J215" s="18"/>
      <c r="K215" s="18"/>
      <c r="L215" s="18"/>
      <c r="M215" s="18"/>
      <c r="N215" s="18"/>
      <c r="O215" s="18"/>
      <c r="P215" s="18"/>
      <c r="Q215" s="18"/>
      <c r="R215" s="18"/>
      <c r="S215" s="18">
        <v>3</v>
      </c>
      <c r="T215" s="18">
        <f t="shared" si="27"/>
        <v>0</v>
      </c>
    </row>
    <row r="216" spans="1:20" ht="13.5" thickBot="1">
      <c r="A216" s="72">
        <v>40</v>
      </c>
      <c r="B216" s="132">
        <v>0</v>
      </c>
      <c r="C216" s="133">
        <v>1</v>
      </c>
      <c r="D216" s="133">
        <v>2</v>
      </c>
      <c r="E216" s="133">
        <v>0</v>
      </c>
      <c r="F216" s="133">
        <v>0</v>
      </c>
      <c r="G216" s="133">
        <v>0</v>
      </c>
      <c r="H216" s="43">
        <f t="shared" si="26"/>
        <v>3</v>
      </c>
      <c r="I216" s="55"/>
      <c r="J216" s="18"/>
      <c r="K216" s="18"/>
      <c r="L216" s="18"/>
      <c r="M216" s="18"/>
      <c r="N216" s="18"/>
      <c r="O216" s="18"/>
      <c r="P216" s="18"/>
      <c r="Q216" s="18"/>
      <c r="R216" s="18"/>
      <c r="S216" s="18">
        <v>3</v>
      </c>
      <c r="T216" s="18">
        <f t="shared" si="27"/>
        <v>0</v>
      </c>
    </row>
    <row r="217" spans="1:20" ht="13.5" thickBot="1">
      <c r="A217" s="72">
        <v>41</v>
      </c>
      <c r="B217" s="132">
        <v>1</v>
      </c>
      <c r="C217" s="133">
        <v>1</v>
      </c>
      <c r="D217" s="133">
        <v>1</v>
      </c>
      <c r="E217" s="133">
        <v>0</v>
      </c>
      <c r="F217" s="133">
        <v>1</v>
      </c>
      <c r="G217" s="133">
        <v>0</v>
      </c>
      <c r="H217" s="43">
        <f t="shared" si="26"/>
        <v>4</v>
      </c>
      <c r="I217" s="55"/>
      <c r="J217" s="18"/>
      <c r="K217" s="18"/>
      <c r="L217" s="18"/>
      <c r="M217" s="18"/>
      <c r="N217" s="18"/>
      <c r="O217" s="18"/>
      <c r="P217" s="18"/>
      <c r="Q217" s="18"/>
      <c r="R217" s="18"/>
      <c r="S217" s="18">
        <v>4</v>
      </c>
      <c r="T217" s="18">
        <f t="shared" si="27"/>
        <v>0</v>
      </c>
    </row>
    <row r="218" spans="1:20" ht="13.5" thickBot="1">
      <c r="A218" s="72">
        <v>42</v>
      </c>
      <c r="B218" s="132">
        <v>1</v>
      </c>
      <c r="C218" s="133">
        <v>0</v>
      </c>
      <c r="D218" s="133">
        <v>0</v>
      </c>
      <c r="E218" s="133">
        <v>1</v>
      </c>
      <c r="F218" s="133">
        <v>1</v>
      </c>
      <c r="G218" s="133">
        <v>0</v>
      </c>
      <c r="H218" s="43">
        <f t="shared" si="26"/>
        <v>3</v>
      </c>
      <c r="I218" s="55"/>
      <c r="J218" s="18"/>
      <c r="K218" s="18"/>
      <c r="L218" s="18"/>
      <c r="M218" s="18"/>
      <c r="N218" s="18"/>
      <c r="O218" s="18"/>
      <c r="P218" s="18"/>
      <c r="Q218" s="18"/>
      <c r="R218" s="18"/>
      <c r="S218" s="18">
        <v>3</v>
      </c>
      <c r="T218" s="18">
        <f t="shared" si="27"/>
        <v>0</v>
      </c>
    </row>
    <row r="219" spans="1:20" ht="13.5" thickBot="1">
      <c r="A219" s="72">
        <v>43</v>
      </c>
      <c r="B219" s="132">
        <v>0</v>
      </c>
      <c r="C219" s="133">
        <v>0</v>
      </c>
      <c r="D219" s="133">
        <v>0</v>
      </c>
      <c r="E219" s="133">
        <v>1</v>
      </c>
      <c r="F219" s="133">
        <v>1</v>
      </c>
      <c r="G219" s="133">
        <v>0</v>
      </c>
      <c r="H219" s="43">
        <f t="shared" si="26"/>
        <v>2</v>
      </c>
      <c r="I219" s="55"/>
      <c r="J219" s="18"/>
      <c r="K219" s="18"/>
      <c r="L219" s="18"/>
      <c r="M219" s="18"/>
      <c r="N219" s="18"/>
      <c r="O219" s="18"/>
      <c r="P219" s="18"/>
      <c r="Q219" s="18"/>
      <c r="R219" s="18"/>
      <c r="S219" s="18">
        <v>2</v>
      </c>
      <c r="T219" s="18">
        <f t="shared" si="27"/>
        <v>0</v>
      </c>
    </row>
    <row r="220" spans="1:20" ht="13.5" thickBot="1">
      <c r="A220" s="72">
        <v>44</v>
      </c>
      <c r="B220" s="132">
        <v>1</v>
      </c>
      <c r="C220" s="133">
        <v>0</v>
      </c>
      <c r="D220" s="133">
        <v>0</v>
      </c>
      <c r="E220" s="133">
        <v>0</v>
      </c>
      <c r="F220" s="133">
        <v>1</v>
      </c>
      <c r="G220" s="133">
        <v>0</v>
      </c>
      <c r="H220" s="43">
        <f t="shared" si="26"/>
        <v>2</v>
      </c>
      <c r="I220" s="55"/>
      <c r="J220" s="18"/>
      <c r="K220" s="18"/>
      <c r="L220" s="18"/>
      <c r="M220" s="18"/>
      <c r="N220" s="18"/>
      <c r="O220" s="18"/>
      <c r="P220" s="18"/>
      <c r="Q220" s="18"/>
      <c r="R220" s="18"/>
      <c r="S220" s="18">
        <v>2</v>
      </c>
      <c r="T220" s="18">
        <f t="shared" si="27"/>
        <v>0</v>
      </c>
    </row>
    <row r="221" spans="1:20" ht="13.5" thickBot="1">
      <c r="A221" s="72">
        <v>45</v>
      </c>
      <c r="B221" s="132">
        <v>1</v>
      </c>
      <c r="C221" s="133">
        <v>0</v>
      </c>
      <c r="D221" s="133">
        <v>0</v>
      </c>
      <c r="E221" s="133">
        <v>0</v>
      </c>
      <c r="F221" s="133">
        <v>1</v>
      </c>
      <c r="G221" s="133">
        <v>0</v>
      </c>
      <c r="H221" s="43">
        <f t="shared" si="26"/>
        <v>2</v>
      </c>
      <c r="I221" s="55"/>
      <c r="J221" s="18"/>
      <c r="K221" s="18"/>
      <c r="L221" s="18"/>
      <c r="M221" s="18"/>
      <c r="N221" s="18"/>
      <c r="O221" s="18"/>
      <c r="P221" s="18"/>
      <c r="Q221" s="18"/>
      <c r="R221" s="18"/>
      <c r="S221" s="18">
        <v>2</v>
      </c>
      <c r="T221" s="18">
        <f t="shared" si="27"/>
        <v>0</v>
      </c>
    </row>
    <row r="222" spans="1:20" ht="13.5" thickBot="1">
      <c r="A222" s="72">
        <v>46</v>
      </c>
      <c r="B222" s="132">
        <v>0</v>
      </c>
      <c r="C222" s="133">
        <v>2</v>
      </c>
      <c r="D222" s="133">
        <v>0</v>
      </c>
      <c r="E222" s="133">
        <v>0</v>
      </c>
      <c r="F222" s="133">
        <v>1</v>
      </c>
      <c r="G222" s="133">
        <v>0</v>
      </c>
      <c r="H222" s="43">
        <f t="shared" si="26"/>
        <v>3</v>
      </c>
      <c r="I222" s="55"/>
      <c r="J222" s="18"/>
      <c r="K222" s="18"/>
      <c r="L222" s="18"/>
      <c r="M222" s="18"/>
      <c r="N222" s="18"/>
      <c r="O222" s="18"/>
      <c r="P222" s="18"/>
      <c r="Q222" s="18"/>
      <c r="R222" s="18"/>
      <c r="S222" s="18">
        <v>3</v>
      </c>
      <c r="T222" s="18">
        <f t="shared" si="27"/>
        <v>0</v>
      </c>
    </row>
    <row r="223" spans="1:20" ht="13.5" thickBot="1">
      <c r="A223" s="72">
        <v>47</v>
      </c>
      <c r="B223" s="132">
        <v>0</v>
      </c>
      <c r="C223" s="133">
        <v>2</v>
      </c>
      <c r="D223" s="133">
        <v>1</v>
      </c>
      <c r="E223" s="133">
        <v>0</v>
      </c>
      <c r="F223" s="133">
        <v>2</v>
      </c>
      <c r="G223" s="133">
        <v>0</v>
      </c>
      <c r="H223" s="43">
        <f t="shared" si="26"/>
        <v>5</v>
      </c>
      <c r="I223" s="55"/>
      <c r="J223" s="18"/>
      <c r="K223" s="18"/>
      <c r="L223" s="18"/>
      <c r="M223" s="18"/>
      <c r="N223" s="18"/>
      <c r="O223" s="18"/>
      <c r="P223" s="18"/>
      <c r="Q223" s="18"/>
      <c r="R223" s="18"/>
      <c r="S223" s="18">
        <v>5</v>
      </c>
      <c r="T223" s="18">
        <f t="shared" si="27"/>
        <v>0</v>
      </c>
    </row>
    <row r="224" spans="1:20" ht="13.5" thickBot="1">
      <c r="A224" s="72">
        <v>48</v>
      </c>
      <c r="B224" s="132">
        <v>0</v>
      </c>
      <c r="C224" s="133">
        <v>0</v>
      </c>
      <c r="D224" s="133">
        <v>0</v>
      </c>
      <c r="E224" s="133">
        <v>0</v>
      </c>
      <c r="F224" s="133">
        <v>1</v>
      </c>
      <c r="G224" s="133">
        <v>0</v>
      </c>
      <c r="H224" s="43">
        <f t="shared" si="26"/>
        <v>1</v>
      </c>
      <c r="I224" s="55"/>
      <c r="J224" s="18"/>
      <c r="K224" s="18"/>
      <c r="L224" s="18"/>
      <c r="M224" s="18"/>
      <c r="N224" s="18"/>
      <c r="O224" s="18"/>
      <c r="P224" s="18"/>
      <c r="Q224" s="18"/>
      <c r="R224" s="18"/>
      <c r="S224" s="18">
        <v>1</v>
      </c>
      <c r="T224" s="18">
        <f t="shared" si="27"/>
        <v>0</v>
      </c>
    </row>
    <row r="225" spans="1:20" ht="13.5" thickBot="1">
      <c r="A225" s="72">
        <v>49</v>
      </c>
      <c r="B225" s="132">
        <v>0</v>
      </c>
      <c r="C225" s="133">
        <v>1</v>
      </c>
      <c r="D225" s="133">
        <v>0</v>
      </c>
      <c r="E225" s="133">
        <v>0</v>
      </c>
      <c r="F225" s="133">
        <v>0</v>
      </c>
      <c r="G225" s="133">
        <v>0</v>
      </c>
      <c r="H225" s="43">
        <f t="shared" si="26"/>
        <v>1</v>
      </c>
      <c r="I225" s="55"/>
      <c r="J225" s="18"/>
      <c r="K225" s="18"/>
      <c r="L225" s="18"/>
      <c r="M225" s="18"/>
      <c r="N225" s="18"/>
      <c r="O225" s="18"/>
      <c r="P225" s="18"/>
      <c r="Q225" s="18"/>
      <c r="R225" s="18"/>
      <c r="S225" s="18">
        <v>1</v>
      </c>
      <c r="T225" s="18">
        <f t="shared" si="27"/>
        <v>0</v>
      </c>
    </row>
    <row r="226" spans="1:20" ht="13.5" thickBot="1">
      <c r="A226" s="72">
        <v>50</v>
      </c>
      <c r="B226" s="132">
        <v>0</v>
      </c>
      <c r="C226" s="133">
        <v>1</v>
      </c>
      <c r="D226" s="133">
        <v>1</v>
      </c>
      <c r="E226" s="133">
        <v>0</v>
      </c>
      <c r="F226" s="133">
        <v>1</v>
      </c>
      <c r="G226" s="133">
        <v>0</v>
      </c>
      <c r="H226" s="43">
        <f t="shared" si="26"/>
        <v>3</v>
      </c>
      <c r="I226" s="55"/>
      <c r="J226" s="18"/>
      <c r="K226" s="18"/>
      <c r="L226" s="18"/>
      <c r="M226" s="18"/>
      <c r="N226" s="18"/>
      <c r="O226" s="18"/>
      <c r="P226" s="18"/>
      <c r="Q226" s="18"/>
      <c r="R226" s="18"/>
      <c r="S226" s="18">
        <v>3</v>
      </c>
      <c r="T226" s="18">
        <f t="shared" si="27"/>
        <v>0</v>
      </c>
    </row>
    <row r="227" spans="1:20" ht="13.5" thickBot="1">
      <c r="A227" s="72">
        <v>51</v>
      </c>
      <c r="B227" s="132">
        <v>1</v>
      </c>
      <c r="C227" s="133">
        <v>0</v>
      </c>
      <c r="D227" s="133">
        <v>0</v>
      </c>
      <c r="E227" s="133">
        <v>0</v>
      </c>
      <c r="F227" s="133">
        <v>1</v>
      </c>
      <c r="G227" s="133">
        <v>0</v>
      </c>
      <c r="H227" s="43">
        <f t="shared" si="26"/>
        <v>2</v>
      </c>
      <c r="I227" s="55"/>
      <c r="J227" s="18"/>
      <c r="K227" s="18"/>
      <c r="L227" s="18"/>
      <c r="M227" s="18"/>
      <c r="N227" s="18"/>
      <c r="O227" s="18"/>
      <c r="P227" s="18"/>
      <c r="Q227" s="18"/>
      <c r="R227" s="18"/>
      <c r="S227" s="18">
        <v>2</v>
      </c>
      <c r="T227" s="18">
        <f t="shared" si="27"/>
        <v>0</v>
      </c>
    </row>
    <row r="228" spans="1:20" ht="13.5" thickBot="1">
      <c r="A228" s="28">
        <v>52</v>
      </c>
      <c r="B228" s="134">
        <v>4</v>
      </c>
      <c r="C228" s="135">
        <v>1</v>
      </c>
      <c r="D228" s="135">
        <v>1</v>
      </c>
      <c r="E228" s="135">
        <v>0</v>
      </c>
      <c r="F228" s="135">
        <v>0</v>
      </c>
      <c r="G228" s="135">
        <v>0</v>
      </c>
      <c r="H228" s="43">
        <f t="shared" si="26"/>
        <v>6</v>
      </c>
      <c r="I228" s="70"/>
      <c r="J228" s="18"/>
      <c r="K228" s="18"/>
      <c r="L228" s="18"/>
      <c r="M228" s="18"/>
      <c r="N228" s="18"/>
      <c r="O228" s="18"/>
      <c r="P228" s="18"/>
      <c r="Q228" s="18"/>
      <c r="R228" s="18"/>
      <c r="S228" s="18">
        <v>6</v>
      </c>
      <c r="T228" s="18">
        <f t="shared" si="27"/>
        <v>0</v>
      </c>
    </row>
    <row r="229" spans="1:20" ht="13.5" thickBot="1">
      <c r="A229" s="50" t="s">
        <v>4</v>
      </c>
      <c r="B229" s="48">
        <f>SUM(B177:B228)</f>
        <v>32</v>
      </c>
      <c r="C229" s="48">
        <f aca="true" t="shared" si="29" ref="C229:I229">SUM(C177:C228)</f>
        <v>64</v>
      </c>
      <c r="D229" s="48">
        <f t="shared" si="29"/>
        <v>23</v>
      </c>
      <c r="E229" s="48">
        <f t="shared" si="29"/>
        <v>7</v>
      </c>
      <c r="F229" s="48">
        <f t="shared" si="29"/>
        <v>63</v>
      </c>
      <c r="G229" s="48">
        <f t="shared" si="29"/>
        <v>1</v>
      </c>
      <c r="H229" s="48">
        <f t="shared" si="29"/>
        <v>190</v>
      </c>
      <c r="I229" s="48">
        <f t="shared" si="29"/>
        <v>0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>
        <f t="shared" si="27"/>
        <v>190</v>
      </c>
    </row>
    <row r="230" ht="12.75">
      <c r="T230" s="18">
        <f t="shared" si="27"/>
        <v>0</v>
      </c>
    </row>
    <row r="234" spans="1:20" s="61" customFormat="1" ht="12.75">
      <c r="A234" s="60" t="s">
        <v>47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s="61" customFormat="1" ht="13.5" thickBot="1">
      <c r="A235" s="60"/>
      <c r="B235" s="60" t="s">
        <v>6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3.5" thickBot="1">
      <c r="A236" s="20"/>
      <c r="B236" s="29"/>
      <c r="C236" s="26" t="s">
        <v>15</v>
      </c>
      <c r="D236" s="26"/>
      <c r="E236" s="31"/>
      <c r="F236" s="26"/>
      <c r="G236" s="26"/>
      <c r="H236" s="26"/>
      <c r="I236" s="62" t="s">
        <v>48</v>
      </c>
      <c r="J236" s="17"/>
      <c r="K236" s="17"/>
      <c r="L236" s="17"/>
      <c r="M236" s="17"/>
      <c r="N236" s="52"/>
      <c r="O236" s="17"/>
      <c r="P236" s="53"/>
      <c r="Q236" s="53"/>
      <c r="R236" s="17"/>
      <c r="S236" s="17"/>
      <c r="T236" s="10"/>
    </row>
    <row r="237" spans="1:20" ht="13.5" thickBot="1">
      <c r="A237" s="28" t="s">
        <v>40</v>
      </c>
      <c r="B237" s="35" t="s">
        <v>8</v>
      </c>
      <c r="C237" s="36" t="s">
        <v>9</v>
      </c>
      <c r="D237" s="36" t="s">
        <v>10</v>
      </c>
      <c r="E237" s="36" t="s">
        <v>11</v>
      </c>
      <c r="F237" s="36" t="s">
        <v>12</v>
      </c>
      <c r="G237" s="36" t="s">
        <v>13</v>
      </c>
      <c r="H237" s="25" t="s">
        <v>14</v>
      </c>
      <c r="I237" s="54" t="s">
        <v>49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0"/>
    </row>
    <row r="238" spans="1:19" ht="12.75">
      <c r="A238" s="71" t="s">
        <v>36</v>
      </c>
      <c r="B238" s="38">
        <f>SUM(B177:B189)</f>
        <v>12</v>
      </c>
      <c r="C238" s="38">
        <f aca="true" t="shared" si="30" ref="C238:I238">SUM(C177:C189)</f>
        <v>27</v>
      </c>
      <c r="D238" s="38">
        <f t="shared" si="30"/>
        <v>10</v>
      </c>
      <c r="E238" s="38">
        <f t="shared" si="30"/>
        <v>1</v>
      </c>
      <c r="F238" s="38">
        <f t="shared" si="30"/>
        <v>22</v>
      </c>
      <c r="G238" s="38">
        <f t="shared" si="30"/>
        <v>0</v>
      </c>
      <c r="H238" s="38">
        <f t="shared" si="30"/>
        <v>72</v>
      </c>
      <c r="I238" s="38">
        <f t="shared" si="30"/>
        <v>0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.75">
      <c r="A239" s="72" t="s">
        <v>37</v>
      </c>
      <c r="B239" s="41">
        <f>SUM(B190:B202)</f>
        <v>8</v>
      </c>
      <c r="C239" s="41">
        <f aca="true" t="shared" si="31" ref="C239:I239">SUM(C190:C202)</f>
        <v>20</v>
      </c>
      <c r="D239" s="41">
        <f t="shared" si="31"/>
        <v>3</v>
      </c>
      <c r="E239" s="41">
        <f t="shared" si="31"/>
        <v>3</v>
      </c>
      <c r="F239" s="41">
        <f t="shared" si="31"/>
        <v>15</v>
      </c>
      <c r="G239" s="41">
        <f t="shared" si="31"/>
        <v>0</v>
      </c>
      <c r="H239" s="41">
        <f t="shared" si="31"/>
        <v>49</v>
      </c>
      <c r="I239" s="41">
        <f t="shared" si="31"/>
        <v>0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2.75">
      <c r="A240" s="72" t="s">
        <v>38</v>
      </c>
      <c r="B240" s="41">
        <f>SUM(B203:B215)</f>
        <v>3</v>
      </c>
      <c r="C240" s="41">
        <f aca="true" t="shared" si="32" ref="C240:I240">SUM(C203:C215)</f>
        <v>8</v>
      </c>
      <c r="D240" s="41">
        <f t="shared" si="32"/>
        <v>4</v>
      </c>
      <c r="E240" s="41">
        <f t="shared" si="32"/>
        <v>1</v>
      </c>
      <c r="F240" s="41">
        <f t="shared" si="32"/>
        <v>15</v>
      </c>
      <c r="G240" s="41">
        <f t="shared" si="32"/>
        <v>1</v>
      </c>
      <c r="H240" s="41">
        <f t="shared" si="32"/>
        <v>32</v>
      </c>
      <c r="I240" s="41">
        <f t="shared" si="32"/>
        <v>0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3.5" thickBot="1">
      <c r="A241" s="28" t="s">
        <v>39</v>
      </c>
      <c r="B241" s="47">
        <f>SUM(B216:B228)</f>
        <v>9</v>
      </c>
      <c r="C241" s="47">
        <f aca="true" t="shared" si="33" ref="C241:I241">SUM(C216:C228)</f>
        <v>9</v>
      </c>
      <c r="D241" s="47">
        <f t="shared" si="33"/>
        <v>6</v>
      </c>
      <c r="E241" s="47">
        <f t="shared" si="33"/>
        <v>2</v>
      </c>
      <c r="F241" s="47">
        <f t="shared" si="33"/>
        <v>11</v>
      </c>
      <c r="G241" s="47">
        <f t="shared" si="33"/>
        <v>0</v>
      </c>
      <c r="H241" s="47">
        <f t="shared" si="33"/>
        <v>37</v>
      </c>
      <c r="I241" s="47">
        <f t="shared" si="33"/>
        <v>0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3.5" thickBot="1">
      <c r="A242" s="50" t="s">
        <v>4</v>
      </c>
      <c r="B242" s="51">
        <f>SUM(B238:B241)</f>
        <v>32</v>
      </c>
      <c r="C242" s="51">
        <f aca="true" t="shared" si="34" ref="C242:I242">SUM(C238:C241)</f>
        <v>64</v>
      </c>
      <c r="D242" s="51">
        <f t="shared" si="34"/>
        <v>23</v>
      </c>
      <c r="E242" s="51">
        <f t="shared" si="34"/>
        <v>7</v>
      </c>
      <c r="F242" s="51">
        <f t="shared" si="34"/>
        <v>63</v>
      </c>
      <c r="G242" s="51">
        <f t="shared" si="34"/>
        <v>1</v>
      </c>
      <c r="H242" s="51">
        <f t="shared" si="34"/>
        <v>190</v>
      </c>
      <c r="I242" s="51">
        <f t="shared" si="34"/>
        <v>0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9" s="18" customFormat="1" ht="12.75"/>
    <row r="250" s="17" customFormat="1" ht="12.75"/>
    <row r="251" s="18" customFormat="1" ht="12.75">
      <c r="F251" s="17"/>
    </row>
    <row r="252" s="17" customFormat="1" ht="12.75"/>
    <row r="253" spans="2:27" s="17" customFormat="1" ht="12.7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</row>
    <row r="254" spans="1:54" s="18" customFormat="1" ht="12.75">
      <c r="A254" s="65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</row>
    <row r="255" spans="1:54" s="18" customFormat="1" ht="12.75">
      <c r="A255" s="56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</row>
    <row r="256" spans="1:54" s="18" customFormat="1" ht="12.75">
      <c r="A256" s="56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</row>
    <row r="257" spans="1:54" s="18" customFormat="1" ht="12.75">
      <c r="A257" s="56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</row>
    <row r="258" spans="1:54" s="18" customFormat="1" ht="12.75">
      <c r="A258" s="56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</row>
    <row r="259" spans="1:54" s="18" customFormat="1" ht="12.75">
      <c r="A259" s="56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</row>
    <row r="260" spans="1:54" s="18" customFormat="1" ht="12.75">
      <c r="A260" s="56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</row>
    <row r="261" spans="1:54" s="18" customFormat="1" ht="12.75">
      <c r="A261" s="56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</row>
    <row r="262" spans="1:54" s="18" customFormat="1" ht="12.75">
      <c r="A262" s="56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</row>
    <row r="263" spans="1:54" s="18" customFormat="1" ht="12.75">
      <c r="A263" s="56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</row>
    <row r="264" spans="1:54" s="18" customFormat="1" ht="12.75">
      <c r="A264" s="56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</row>
    <row r="265" spans="1:54" s="18" customFormat="1" ht="12.75">
      <c r="A265" s="56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</row>
    <row r="266" spans="1:54" s="18" customFormat="1" ht="12.75">
      <c r="A266" s="56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</row>
    <row r="267" spans="1:54" s="18" customFormat="1" ht="12.75">
      <c r="A267" s="56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</row>
    <row r="268" spans="1:54" s="18" customFormat="1" ht="12.75">
      <c r="A268" s="56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</row>
    <row r="269" spans="1:54" s="18" customFormat="1" ht="12.75">
      <c r="A269" s="5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</row>
    <row r="270" spans="1:54" s="18" customFormat="1" ht="12.75">
      <c r="A270" s="5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</row>
    <row r="271" spans="1:54" s="18" customFormat="1" ht="12.75">
      <c r="A271" s="56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</row>
    <row r="272" spans="1:54" s="18" customFormat="1" ht="12.75">
      <c r="A272" s="56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</row>
    <row r="273" spans="1:54" s="18" customFormat="1" ht="12.75">
      <c r="A273" s="56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</row>
    <row r="274" spans="1:54" s="18" customFormat="1" ht="12.75">
      <c r="A274" s="56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</row>
    <row r="275" s="18" customFormat="1" ht="12.75"/>
    <row r="276" s="18" customFormat="1" ht="12.75"/>
    <row r="277" spans="1:18" s="18" customFormat="1" ht="12.75">
      <c r="A277" s="6"/>
      <c r="B277" s="63"/>
      <c r="R277" s="63"/>
    </row>
    <row r="278" s="18" customFormat="1" ht="12.75"/>
    <row r="279" s="17" customFormat="1" ht="12.75">
      <c r="R279" s="64"/>
    </row>
    <row r="280" s="18" customFormat="1" ht="12.75"/>
    <row r="281" s="18" customFormat="1" ht="12.75"/>
  </sheetData>
  <mergeCells count="5">
    <mergeCell ref="T96:V96"/>
    <mergeCell ref="B96:H96"/>
    <mergeCell ref="I96:M96"/>
    <mergeCell ref="N96:O96"/>
    <mergeCell ref="P96:S96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2007-06-06T16:49:58Z</dcterms:modified>
  <cp:category/>
  <cp:version/>
  <cp:contentType/>
  <cp:contentStatus/>
</cp:coreProperties>
</file>