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firstSheet="2" activeTab="8"/>
  </bookViews>
  <sheets>
    <sheet name="Mun1" sheetId="1" r:id="rId1"/>
    <sheet name="Mun2" sheetId="2" r:id="rId2"/>
    <sheet name="DIR" sheetId="3" r:id="rId3"/>
    <sheet name="GrMC" sheetId="4" r:id="rId4"/>
    <sheet name="GrFeta" sheetId="5" r:id="rId5"/>
    <sheet name="GrPlano" sheetId="6" r:id="rId6"/>
    <sheet name="Gr%plano" sheetId="7" r:id="rId7"/>
    <sheet name="Gr%Feta" sheetId="8" r:id="rId8"/>
    <sheet name="Plan1" sheetId="9" r:id="rId9"/>
    <sheet name="Plan2" sheetId="10" r:id="rId10"/>
    <sheet name="Plan3" sheetId="11" r:id="rId11"/>
  </sheets>
  <definedNames/>
  <calcPr fullCalcOnLoad="1"/>
</workbook>
</file>

<file path=xl/sharedStrings.xml><?xml version="1.0" encoding="utf-8"?>
<sst xmlns="http://schemas.openxmlformats.org/spreadsheetml/2006/main" count="186" uniqueCount="75">
  <si>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</si>
  <si>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</si>
  <si>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</si>
  <si>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</si>
  <si>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</si>
  <si>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</si>
  <si>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</si>
  <si>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</si>
  <si>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</si>
  <si>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</si>
  <si>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</si>
  <si>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</si>
  <si>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</si>
  <si>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</si>
  <si>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</si>
  <si>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</si>
  <si>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</si>
  <si>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</si>
  <si>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</si>
  <si>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</si>
  <si>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</si>
  <si>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</si>
  <si>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</si>
  <si>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</si>
  <si>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</si>
  <si>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</si>
  <si>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</si>
  <si>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</si>
  <si>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</si>
  <si>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</si>
  <si>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</si>
  <si>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</si>
  <si>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</si>
  <si>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</si>
  <si>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</si>
  <si>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</si>
  <si>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</si>
  <si>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</si>
  <si>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</si>
  <si>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</si>
  <si>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</si>
  <si>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</si>
  <si>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</si>
  <si>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</si>
  <si>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</si>
  <si>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</si>
  <si>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</si>
  <si>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</si>
  <si>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</si>
  <si>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</si>
  <si>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</si>
  <si>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</si>
  <si>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</si>
  <si>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</si>
  <si>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</si>
  <si>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</si>
  <si>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</si>
  <si>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</si>
  <si>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</si>
  <si>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</si>
  <si>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III Mogi das Cruzes</t>
  </si>
  <si>
    <t>Arujá</t>
  </si>
  <si>
    <t>Biritiba - Mirim</t>
  </si>
  <si>
    <t>Ferraz de Vasconcelos</t>
  </si>
  <si>
    <t>Guararema</t>
  </si>
  <si>
    <t>Guarulhos</t>
  </si>
  <si>
    <t>Itaquaquecetuba</t>
  </si>
  <si>
    <t>Mogi das Cruzes</t>
  </si>
  <si>
    <t>Poá</t>
  </si>
  <si>
    <t>Salesópolis</t>
  </si>
  <si>
    <t>Santa Isabel</t>
  </si>
  <si>
    <t>Suzano</t>
  </si>
  <si>
    <t>ANO:2005</t>
  </si>
  <si>
    <t>MDDA da DIR: III Mogi das Cruzes</t>
  </si>
  <si>
    <t>Planilha A - Consolidação dos dados de MDDA por Município e Semanas Epidemiológicas - DIR III Mogi das Cruzes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</si>
</sst>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0" fontId="0" fillId="0" borderId="28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3,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793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Arujá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31</c:v>
                </c:pt>
                <c:pt idx="1">
                  <c:v>20</c:v>
                </c:pt>
                <c:pt idx="2">
                  <c:v>24</c:v>
                </c:pt>
                <c:pt idx="3">
                  <c:v>19</c:v>
                </c:pt>
                <c:pt idx="4">
                  <c:v>58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48</c:v>
                </c:pt>
                <c:pt idx="9">
                  <c:v>38</c:v>
                </c:pt>
                <c:pt idx="11">
                  <c:v>38</c:v>
                </c:pt>
                <c:pt idx="12">
                  <c:v>36</c:v>
                </c:pt>
                <c:pt idx="13">
                  <c:v>18</c:v>
                </c:pt>
                <c:pt idx="14">
                  <c:v>18</c:v>
                </c:pt>
                <c:pt idx="15">
                  <c:v>26</c:v>
                </c:pt>
                <c:pt idx="16">
                  <c:v>14</c:v>
                </c:pt>
                <c:pt idx="17">
                  <c:v>11</c:v>
                </c:pt>
                <c:pt idx="18">
                  <c:v>22</c:v>
                </c:pt>
                <c:pt idx="19">
                  <c:v>39</c:v>
                </c:pt>
                <c:pt idx="20">
                  <c:v>43</c:v>
                </c:pt>
                <c:pt idx="21">
                  <c:v>46</c:v>
                </c:pt>
                <c:pt idx="22">
                  <c:v>67</c:v>
                </c:pt>
                <c:pt idx="23">
                  <c:v>87</c:v>
                </c:pt>
                <c:pt idx="24">
                  <c:v>74</c:v>
                </c:pt>
                <c:pt idx="25">
                  <c:v>45</c:v>
                </c:pt>
                <c:pt idx="26">
                  <c:v>40</c:v>
                </c:pt>
                <c:pt idx="27">
                  <c:v>53</c:v>
                </c:pt>
                <c:pt idx="28">
                  <c:v>52</c:v>
                </c:pt>
                <c:pt idx="29">
                  <c:v>16</c:v>
                </c:pt>
                <c:pt idx="30">
                  <c:v>61</c:v>
                </c:pt>
                <c:pt idx="31">
                  <c:v>70</c:v>
                </c:pt>
                <c:pt idx="32">
                  <c:v>69</c:v>
                </c:pt>
                <c:pt idx="33">
                  <c:v>34</c:v>
                </c:pt>
                <c:pt idx="34">
                  <c:v>32</c:v>
                </c:pt>
                <c:pt idx="35">
                  <c:v>33</c:v>
                </c:pt>
                <c:pt idx="36">
                  <c:v>93</c:v>
                </c:pt>
                <c:pt idx="37">
                  <c:v>57</c:v>
                </c:pt>
                <c:pt idx="38">
                  <c:v>55</c:v>
                </c:pt>
                <c:pt idx="39">
                  <c:v>75</c:v>
                </c:pt>
                <c:pt idx="40">
                  <c:v>19</c:v>
                </c:pt>
                <c:pt idx="41">
                  <c:v>68</c:v>
                </c:pt>
                <c:pt idx="42">
                  <c:v>49</c:v>
                </c:pt>
                <c:pt idx="43">
                  <c:v>27</c:v>
                </c:pt>
                <c:pt idx="44">
                  <c:v>132</c:v>
                </c:pt>
                <c:pt idx="45">
                  <c:v>20</c:v>
                </c:pt>
                <c:pt idx="46">
                  <c:v>50</c:v>
                </c:pt>
                <c:pt idx="47">
                  <c:v>32</c:v>
                </c:pt>
                <c:pt idx="48">
                  <c:v>43</c:v>
                </c:pt>
                <c:pt idx="49">
                  <c:v>47</c:v>
                </c:pt>
                <c:pt idx="50">
                  <c:v>38</c:v>
                </c:pt>
                <c:pt idx="5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Biritiba - Mirim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20</c:v>
                </c:pt>
                <c:pt idx="1">
                  <c:v>21</c:v>
                </c:pt>
                <c:pt idx="2">
                  <c:v>44</c:v>
                </c:pt>
                <c:pt idx="3">
                  <c:v>26</c:v>
                </c:pt>
                <c:pt idx="4">
                  <c:v>32</c:v>
                </c:pt>
                <c:pt idx="5">
                  <c:v>17</c:v>
                </c:pt>
                <c:pt idx="6">
                  <c:v>18</c:v>
                </c:pt>
                <c:pt idx="7">
                  <c:v>0</c:v>
                </c:pt>
                <c:pt idx="8">
                  <c:v>24</c:v>
                </c:pt>
                <c:pt idx="9">
                  <c:v>19</c:v>
                </c:pt>
                <c:pt idx="11">
                  <c:v>19</c:v>
                </c:pt>
                <c:pt idx="12">
                  <c:v>31</c:v>
                </c:pt>
                <c:pt idx="13">
                  <c:v>35</c:v>
                </c:pt>
                <c:pt idx="14">
                  <c:v>20</c:v>
                </c:pt>
                <c:pt idx="15">
                  <c:v>18</c:v>
                </c:pt>
                <c:pt idx="16">
                  <c:v>14</c:v>
                </c:pt>
                <c:pt idx="17">
                  <c:v>12</c:v>
                </c:pt>
                <c:pt idx="18">
                  <c:v>9</c:v>
                </c:pt>
                <c:pt idx="19">
                  <c:v>19</c:v>
                </c:pt>
                <c:pt idx="20">
                  <c:v>25</c:v>
                </c:pt>
                <c:pt idx="21">
                  <c:v>30</c:v>
                </c:pt>
                <c:pt idx="22">
                  <c:v>24</c:v>
                </c:pt>
                <c:pt idx="23">
                  <c:v>53</c:v>
                </c:pt>
                <c:pt idx="24">
                  <c:v>34</c:v>
                </c:pt>
                <c:pt idx="25">
                  <c:v>15</c:v>
                </c:pt>
                <c:pt idx="26">
                  <c:v>0</c:v>
                </c:pt>
                <c:pt idx="27">
                  <c:v>54</c:v>
                </c:pt>
                <c:pt idx="28">
                  <c:v>52</c:v>
                </c:pt>
                <c:pt idx="29">
                  <c:v>4</c:v>
                </c:pt>
                <c:pt idx="30">
                  <c:v>8</c:v>
                </c:pt>
                <c:pt idx="31">
                  <c:v>5</c:v>
                </c:pt>
                <c:pt idx="32">
                  <c:v>11</c:v>
                </c:pt>
                <c:pt idx="33">
                  <c:v>5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14</c:v>
                </c:pt>
                <c:pt idx="38">
                  <c:v>10</c:v>
                </c:pt>
                <c:pt idx="39">
                  <c:v>7</c:v>
                </c:pt>
                <c:pt idx="40">
                  <c:v>21</c:v>
                </c:pt>
                <c:pt idx="41">
                  <c:v>32</c:v>
                </c:pt>
                <c:pt idx="42">
                  <c:v>34</c:v>
                </c:pt>
                <c:pt idx="43">
                  <c:v>22</c:v>
                </c:pt>
                <c:pt idx="44">
                  <c:v>9</c:v>
                </c:pt>
                <c:pt idx="45">
                  <c:v>25</c:v>
                </c:pt>
                <c:pt idx="46">
                  <c:v>30</c:v>
                </c:pt>
                <c:pt idx="47">
                  <c:v>13</c:v>
                </c:pt>
                <c:pt idx="48">
                  <c:v>17</c:v>
                </c:pt>
                <c:pt idx="49">
                  <c:v>5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13</c:v>
                </c:pt>
                <c:pt idx="4">
                  <c:v>11</c:v>
                </c:pt>
                <c:pt idx="5">
                  <c:v>2</c:v>
                </c:pt>
                <c:pt idx="6">
                  <c:v>2</c:v>
                </c:pt>
                <c:pt idx="7">
                  <c:v>10</c:v>
                </c:pt>
                <c:pt idx="8">
                  <c:v>12</c:v>
                </c:pt>
                <c:pt idx="9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12</c:v>
                </c:pt>
                <c:pt idx="15">
                  <c:v>12</c:v>
                </c:pt>
                <c:pt idx="16">
                  <c:v>3</c:v>
                </c:pt>
                <c:pt idx="17">
                  <c:v>10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7</c:v>
                </c:pt>
                <c:pt idx="22">
                  <c:v>1</c:v>
                </c:pt>
                <c:pt idx="23">
                  <c:v>9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5</c:v>
                </c:pt>
                <c:pt idx="38">
                  <c:v>10</c:v>
                </c:pt>
                <c:pt idx="39">
                  <c:v>6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8</c:v>
                </c:pt>
                <c:pt idx="44">
                  <c:v>10</c:v>
                </c:pt>
                <c:pt idx="45">
                  <c:v>3</c:v>
                </c:pt>
                <c:pt idx="46">
                  <c:v>11</c:v>
                </c:pt>
                <c:pt idx="47">
                  <c:v>8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Guararema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Plan1!$B$14:$BA$14</c:f>
              <c:numCach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Plan1!$A$16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14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6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656875"/>
        <c:axId val="35258692"/>
      </c:line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8692"/>
        <c:crosses val="autoZero"/>
        <c:auto val="1"/>
        <c:lblOffset val="100"/>
        <c:noMultiLvlLbl val="0"/>
      </c:catAx>
      <c:valAx>
        <c:axId val="35258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56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5"/>
          <c:y val="0.1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3,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831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Plan1!$A$17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9</c:v>
                </c:pt>
                <c:pt idx="49">
                  <c:v>9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Plan1!$A$18</c:f>
              <c:strCache>
                <c:ptCount val="1"/>
                <c:pt idx="0">
                  <c:v>Poá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5</c:v>
                </c:pt>
                <c:pt idx="1">
                  <c:v>58</c:v>
                </c:pt>
                <c:pt idx="2">
                  <c:v>106</c:v>
                </c:pt>
                <c:pt idx="3">
                  <c:v>66</c:v>
                </c:pt>
                <c:pt idx="4">
                  <c:v>133</c:v>
                </c:pt>
                <c:pt idx="5">
                  <c:v>0</c:v>
                </c:pt>
                <c:pt idx="6">
                  <c:v>58</c:v>
                </c:pt>
                <c:pt idx="7">
                  <c:v>54</c:v>
                </c:pt>
                <c:pt idx="8">
                  <c:v>65</c:v>
                </c:pt>
                <c:pt idx="9">
                  <c:v>46</c:v>
                </c:pt>
                <c:pt idx="11">
                  <c:v>46</c:v>
                </c:pt>
                <c:pt idx="12">
                  <c:v>0</c:v>
                </c:pt>
                <c:pt idx="13">
                  <c:v>44</c:v>
                </c:pt>
                <c:pt idx="14">
                  <c:v>0</c:v>
                </c:pt>
                <c:pt idx="15">
                  <c:v>45</c:v>
                </c:pt>
                <c:pt idx="16">
                  <c:v>60</c:v>
                </c:pt>
                <c:pt idx="17">
                  <c:v>58</c:v>
                </c:pt>
                <c:pt idx="18">
                  <c:v>60</c:v>
                </c:pt>
                <c:pt idx="19">
                  <c:v>89</c:v>
                </c:pt>
                <c:pt idx="20">
                  <c:v>63</c:v>
                </c:pt>
                <c:pt idx="21">
                  <c:v>64</c:v>
                </c:pt>
                <c:pt idx="22">
                  <c:v>79</c:v>
                </c:pt>
                <c:pt idx="23">
                  <c:v>86</c:v>
                </c:pt>
                <c:pt idx="24">
                  <c:v>94</c:v>
                </c:pt>
                <c:pt idx="25">
                  <c:v>98</c:v>
                </c:pt>
                <c:pt idx="26">
                  <c:v>39</c:v>
                </c:pt>
                <c:pt idx="27">
                  <c:v>50</c:v>
                </c:pt>
                <c:pt idx="28">
                  <c:v>58</c:v>
                </c:pt>
                <c:pt idx="29">
                  <c:v>50</c:v>
                </c:pt>
                <c:pt idx="30">
                  <c:v>48</c:v>
                </c:pt>
                <c:pt idx="31">
                  <c:v>53</c:v>
                </c:pt>
                <c:pt idx="32">
                  <c:v>55</c:v>
                </c:pt>
                <c:pt idx="33">
                  <c:v>44</c:v>
                </c:pt>
                <c:pt idx="34">
                  <c:v>49</c:v>
                </c:pt>
                <c:pt idx="35">
                  <c:v>48</c:v>
                </c:pt>
                <c:pt idx="36">
                  <c:v>28</c:v>
                </c:pt>
                <c:pt idx="37">
                  <c:v>33</c:v>
                </c:pt>
                <c:pt idx="38">
                  <c:v>43</c:v>
                </c:pt>
                <c:pt idx="39">
                  <c:v>35</c:v>
                </c:pt>
                <c:pt idx="40">
                  <c:v>27</c:v>
                </c:pt>
                <c:pt idx="41">
                  <c:v>19</c:v>
                </c:pt>
                <c:pt idx="42">
                  <c:v>31</c:v>
                </c:pt>
                <c:pt idx="43">
                  <c:v>25</c:v>
                </c:pt>
                <c:pt idx="44">
                  <c:v>35</c:v>
                </c:pt>
                <c:pt idx="45">
                  <c:v>17</c:v>
                </c:pt>
                <c:pt idx="46">
                  <c:v>20</c:v>
                </c:pt>
                <c:pt idx="47">
                  <c:v>30</c:v>
                </c:pt>
                <c:pt idx="48">
                  <c:v>20</c:v>
                </c:pt>
                <c:pt idx="49">
                  <c:v>21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Plan1!$A$19</c:f>
              <c:strCache>
                <c:ptCount val="1"/>
                <c:pt idx="0">
                  <c:v>Salesópolis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Plan1!$A$20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Plan1!$A$21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24</c:v>
                </c:pt>
                <c:pt idx="1">
                  <c:v>39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33</c:v>
                </c:pt>
                <c:pt idx="6">
                  <c:v>21</c:v>
                </c:pt>
                <c:pt idx="7">
                  <c:v>38</c:v>
                </c:pt>
                <c:pt idx="8">
                  <c:v>32</c:v>
                </c:pt>
                <c:pt idx="9">
                  <c:v>30</c:v>
                </c:pt>
                <c:pt idx="11">
                  <c:v>30</c:v>
                </c:pt>
                <c:pt idx="12">
                  <c:v>26</c:v>
                </c:pt>
                <c:pt idx="13">
                  <c:v>45</c:v>
                </c:pt>
                <c:pt idx="14">
                  <c:v>40</c:v>
                </c:pt>
                <c:pt idx="15">
                  <c:v>34</c:v>
                </c:pt>
                <c:pt idx="16">
                  <c:v>38</c:v>
                </c:pt>
                <c:pt idx="17">
                  <c:v>0</c:v>
                </c:pt>
                <c:pt idx="18">
                  <c:v>36</c:v>
                </c:pt>
                <c:pt idx="19">
                  <c:v>35</c:v>
                </c:pt>
                <c:pt idx="20">
                  <c:v>35</c:v>
                </c:pt>
                <c:pt idx="21">
                  <c:v>58</c:v>
                </c:pt>
                <c:pt idx="22">
                  <c:v>89</c:v>
                </c:pt>
                <c:pt idx="23">
                  <c:v>130</c:v>
                </c:pt>
                <c:pt idx="24">
                  <c:v>118</c:v>
                </c:pt>
                <c:pt idx="25">
                  <c:v>107</c:v>
                </c:pt>
                <c:pt idx="26">
                  <c:v>97</c:v>
                </c:pt>
                <c:pt idx="27">
                  <c:v>93</c:v>
                </c:pt>
                <c:pt idx="28">
                  <c:v>87</c:v>
                </c:pt>
                <c:pt idx="29">
                  <c:v>77</c:v>
                </c:pt>
                <c:pt idx="30">
                  <c:v>107</c:v>
                </c:pt>
                <c:pt idx="31">
                  <c:v>108</c:v>
                </c:pt>
                <c:pt idx="32">
                  <c:v>101</c:v>
                </c:pt>
                <c:pt idx="33">
                  <c:v>101</c:v>
                </c:pt>
                <c:pt idx="34">
                  <c:v>96</c:v>
                </c:pt>
                <c:pt idx="35">
                  <c:v>53</c:v>
                </c:pt>
                <c:pt idx="36">
                  <c:v>62</c:v>
                </c:pt>
                <c:pt idx="37">
                  <c:v>61</c:v>
                </c:pt>
                <c:pt idx="38">
                  <c:v>48</c:v>
                </c:pt>
                <c:pt idx="39">
                  <c:v>65</c:v>
                </c:pt>
                <c:pt idx="40">
                  <c:v>67</c:v>
                </c:pt>
                <c:pt idx="41">
                  <c:v>43</c:v>
                </c:pt>
                <c:pt idx="42">
                  <c:v>55</c:v>
                </c:pt>
                <c:pt idx="43">
                  <c:v>39</c:v>
                </c:pt>
                <c:pt idx="44">
                  <c:v>53</c:v>
                </c:pt>
                <c:pt idx="45">
                  <c:v>36</c:v>
                </c:pt>
                <c:pt idx="46">
                  <c:v>45</c:v>
                </c:pt>
                <c:pt idx="47">
                  <c:v>50</c:v>
                </c:pt>
                <c:pt idx="48">
                  <c:v>44</c:v>
                </c:pt>
                <c:pt idx="49">
                  <c:v>25</c:v>
                </c:pt>
                <c:pt idx="50">
                  <c:v>53</c:v>
                </c:pt>
                <c:pt idx="51">
                  <c:v>34</c:v>
                </c:pt>
              </c:numCache>
            </c:numRef>
          </c:val>
          <c:smooth val="0"/>
        </c:ser>
        <c:marker val="1"/>
        <c:axId val="48892773"/>
        <c:axId val="37381774"/>
      </c:lineChart>
      <c:catAx>
        <c:axId val="4889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1774"/>
        <c:crosses val="autoZero"/>
        <c:auto val="1"/>
        <c:lblOffset val="100"/>
        <c:noMultiLvlLbl val="0"/>
      </c:catAx>
      <c:valAx>
        <c:axId val="37381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9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75"/>
          <c:y val="0.2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notificados, total da DIR e Guarulhos, DIR 3,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871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259</c:v>
                </c:pt>
                <c:pt idx="1">
                  <c:v>214</c:v>
                </c:pt>
                <c:pt idx="2">
                  <c:v>209</c:v>
                </c:pt>
                <c:pt idx="3">
                  <c:v>250</c:v>
                </c:pt>
                <c:pt idx="4">
                  <c:v>229</c:v>
                </c:pt>
                <c:pt idx="5">
                  <c:v>216</c:v>
                </c:pt>
                <c:pt idx="6">
                  <c:v>303</c:v>
                </c:pt>
                <c:pt idx="7">
                  <c:v>0</c:v>
                </c:pt>
                <c:pt idx="8">
                  <c:v>341</c:v>
                </c:pt>
                <c:pt idx="9">
                  <c:v>272</c:v>
                </c:pt>
                <c:pt idx="11">
                  <c:v>272</c:v>
                </c:pt>
                <c:pt idx="12">
                  <c:v>311</c:v>
                </c:pt>
                <c:pt idx="13">
                  <c:v>288</c:v>
                </c:pt>
                <c:pt idx="14">
                  <c:v>409</c:v>
                </c:pt>
                <c:pt idx="15">
                  <c:v>284</c:v>
                </c:pt>
                <c:pt idx="16">
                  <c:v>356</c:v>
                </c:pt>
                <c:pt idx="17">
                  <c:v>353</c:v>
                </c:pt>
                <c:pt idx="18">
                  <c:v>423</c:v>
                </c:pt>
                <c:pt idx="19">
                  <c:v>511</c:v>
                </c:pt>
                <c:pt idx="20">
                  <c:v>362</c:v>
                </c:pt>
                <c:pt idx="21">
                  <c:v>415</c:v>
                </c:pt>
                <c:pt idx="22">
                  <c:v>430</c:v>
                </c:pt>
                <c:pt idx="23">
                  <c:v>459</c:v>
                </c:pt>
                <c:pt idx="24">
                  <c:v>431</c:v>
                </c:pt>
                <c:pt idx="25">
                  <c:v>358</c:v>
                </c:pt>
                <c:pt idx="26">
                  <c:v>312</c:v>
                </c:pt>
                <c:pt idx="29">
                  <c:v>259</c:v>
                </c:pt>
                <c:pt idx="30">
                  <c:v>290</c:v>
                </c:pt>
                <c:pt idx="31">
                  <c:v>254</c:v>
                </c:pt>
                <c:pt idx="32">
                  <c:v>267</c:v>
                </c:pt>
                <c:pt idx="33">
                  <c:v>297</c:v>
                </c:pt>
                <c:pt idx="34">
                  <c:v>331</c:v>
                </c:pt>
                <c:pt idx="35">
                  <c:v>237</c:v>
                </c:pt>
                <c:pt idx="36">
                  <c:v>293</c:v>
                </c:pt>
                <c:pt idx="37">
                  <c:v>233</c:v>
                </c:pt>
                <c:pt idx="38">
                  <c:v>198</c:v>
                </c:pt>
                <c:pt idx="39">
                  <c:v>180</c:v>
                </c:pt>
                <c:pt idx="40">
                  <c:v>223</c:v>
                </c:pt>
                <c:pt idx="41">
                  <c:v>212</c:v>
                </c:pt>
                <c:pt idx="42">
                  <c:v>184</c:v>
                </c:pt>
                <c:pt idx="43">
                  <c:v>169</c:v>
                </c:pt>
                <c:pt idx="44">
                  <c:v>230</c:v>
                </c:pt>
                <c:pt idx="45">
                  <c:v>198</c:v>
                </c:pt>
                <c:pt idx="46">
                  <c:v>225</c:v>
                </c:pt>
                <c:pt idx="47">
                  <c:v>154</c:v>
                </c:pt>
                <c:pt idx="48">
                  <c:v>171</c:v>
                </c:pt>
                <c:pt idx="49">
                  <c:v>130</c:v>
                </c:pt>
                <c:pt idx="50">
                  <c:v>137</c:v>
                </c:pt>
                <c:pt idx="51">
                  <c:v>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349</c:v>
                </c:pt>
                <c:pt idx="1">
                  <c:v>372</c:v>
                </c:pt>
                <c:pt idx="2">
                  <c:v>427</c:v>
                </c:pt>
                <c:pt idx="3">
                  <c:v>415</c:v>
                </c:pt>
                <c:pt idx="4">
                  <c:v>507</c:v>
                </c:pt>
                <c:pt idx="5">
                  <c:v>294</c:v>
                </c:pt>
                <c:pt idx="6">
                  <c:v>428</c:v>
                </c:pt>
                <c:pt idx="7">
                  <c:v>132</c:v>
                </c:pt>
                <c:pt idx="8">
                  <c:v>532</c:v>
                </c:pt>
                <c:pt idx="9">
                  <c:v>417</c:v>
                </c:pt>
                <c:pt idx="10">
                  <c:v>0</c:v>
                </c:pt>
                <c:pt idx="11">
                  <c:v>417</c:v>
                </c:pt>
                <c:pt idx="12">
                  <c:v>410</c:v>
                </c:pt>
                <c:pt idx="13">
                  <c:v>441</c:v>
                </c:pt>
                <c:pt idx="14">
                  <c:v>506</c:v>
                </c:pt>
                <c:pt idx="15">
                  <c:v>427</c:v>
                </c:pt>
                <c:pt idx="16">
                  <c:v>492</c:v>
                </c:pt>
                <c:pt idx="17">
                  <c:v>452</c:v>
                </c:pt>
                <c:pt idx="18">
                  <c:v>557</c:v>
                </c:pt>
                <c:pt idx="19">
                  <c:v>702</c:v>
                </c:pt>
                <c:pt idx="20">
                  <c:v>553</c:v>
                </c:pt>
                <c:pt idx="21">
                  <c:v>627</c:v>
                </c:pt>
                <c:pt idx="22">
                  <c:v>698</c:v>
                </c:pt>
                <c:pt idx="23">
                  <c:v>836</c:v>
                </c:pt>
                <c:pt idx="24">
                  <c:v>769</c:v>
                </c:pt>
                <c:pt idx="25">
                  <c:v>639</c:v>
                </c:pt>
                <c:pt idx="26">
                  <c:v>504</c:v>
                </c:pt>
                <c:pt idx="27">
                  <c:v>263</c:v>
                </c:pt>
                <c:pt idx="28">
                  <c:v>262</c:v>
                </c:pt>
                <c:pt idx="29">
                  <c:v>416</c:v>
                </c:pt>
                <c:pt idx="30">
                  <c:v>523</c:v>
                </c:pt>
                <c:pt idx="31">
                  <c:v>494</c:v>
                </c:pt>
                <c:pt idx="32">
                  <c:v>512</c:v>
                </c:pt>
                <c:pt idx="33">
                  <c:v>488</c:v>
                </c:pt>
                <c:pt idx="34">
                  <c:v>542</c:v>
                </c:pt>
                <c:pt idx="35">
                  <c:v>405</c:v>
                </c:pt>
                <c:pt idx="36">
                  <c:v>514</c:v>
                </c:pt>
                <c:pt idx="37">
                  <c:v>413</c:v>
                </c:pt>
                <c:pt idx="38">
                  <c:v>373</c:v>
                </c:pt>
                <c:pt idx="39">
                  <c:v>380</c:v>
                </c:pt>
                <c:pt idx="40">
                  <c:v>371</c:v>
                </c:pt>
                <c:pt idx="41">
                  <c:v>390</c:v>
                </c:pt>
                <c:pt idx="42">
                  <c:v>366</c:v>
                </c:pt>
                <c:pt idx="43">
                  <c:v>301</c:v>
                </c:pt>
                <c:pt idx="44">
                  <c:v>479</c:v>
                </c:pt>
                <c:pt idx="45">
                  <c:v>312</c:v>
                </c:pt>
                <c:pt idx="46">
                  <c:v>389</c:v>
                </c:pt>
                <c:pt idx="47">
                  <c:v>297</c:v>
                </c:pt>
                <c:pt idx="48">
                  <c:v>312</c:v>
                </c:pt>
                <c:pt idx="49">
                  <c:v>243</c:v>
                </c:pt>
                <c:pt idx="50">
                  <c:v>277</c:v>
                </c:pt>
                <c:pt idx="51">
                  <c:v>311</c:v>
                </c:pt>
              </c:numCache>
            </c:numRef>
          </c:val>
          <c:smooth val="0"/>
        </c:ser>
        <c:marker val="1"/>
        <c:axId val="891647"/>
        <c:axId val="8024824"/>
      </c:lineChart>
      <c:catAx>
        <c:axId val="89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24824"/>
        <c:crosses val="autoZero"/>
        <c:auto val="1"/>
        <c:lblOffset val="100"/>
        <c:noMultiLvlLbl val="0"/>
      </c:catAx>
      <c:valAx>
        <c:axId val="8024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1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3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notificados de diarréia, Mogi das Cruzes,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9</c:v>
                </c:pt>
                <c:pt idx="49">
                  <c:v>9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5114553"/>
        <c:axId val="46030978"/>
      </c:lineChart>
      <c:catAx>
        <c:axId val="511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0978"/>
        <c:crosses val="autoZero"/>
        <c:auto val="1"/>
        <c:lblOffset val="100"/>
        <c:noMultiLvlLbl val="0"/>
      </c:catAx>
      <c:valAx>
        <c:axId val="46030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faixa etária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Plan1!$B$126:$G$126</c:f>
              <c:numCache>
                <c:ptCount val="6"/>
                <c:pt idx="0">
                  <c:v>534</c:v>
                </c:pt>
                <c:pt idx="1">
                  <c:v>1546</c:v>
                </c:pt>
                <c:pt idx="2">
                  <c:v>682</c:v>
                </c:pt>
                <c:pt idx="3">
                  <c:v>1822</c:v>
                </c:pt>
                <c:pt idx="4">
                  <c:v>0</c:v>
                </c:pt>
                <c:pt idx="5">
                  <c:v>116</c:v>
                </c:pt>
              </c:numCache>
            </c:numRef>
          </c:val>
        </c:ser>
        <c:ser>
          <c:idx val="1"/>
          <c:order val="1"/>
          <c:tx>
            <c:strRef>
              <c:f>Plan1!$A$127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Plan1!$B$127:$G$127</c:f>
              <c:numCache>
                <c:ptCount val="6"/>
                <c:pt idx="0">
                  <c:v>1095</c:v>
                </c:pt>
                <c:pt idx="1">
                  <c:v>3002</c:v>
                </c:pt>
                <c:pt idx="2">
                  <c:v>1251</c:v>
                </c:pt>
                <c:pt idx="3">
                  <c:v>2120</c:v>
                </c:pt>
                <c:pt idx="4">
                  <c:v>196</c:v>
                </c:pt>
                <c:pt idx="5">
                  <c:v>35</c:v>
                </c:pt>
              </c:numCache>
            </c:numRef>
          </c:val>
        </c:ser>
        <c:ser>
          <c:idx val="2"/>
          <c:order val="2"/>
          <c:tx>
            <c:strRef>
              <c:f>Plan1!$A$128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Plan1!$B$128:$G$128</c:f>
              <c:numCache>
                <c:ptCount val="6"/>
                <c:pt idx="0">
                  <c:v>603</c:v>
                </c:pt>
                <c:pt idx="1">
                  <c:v>1750</c:v>
                </c:pt>
                <c:pt idx="2">
                  <c:v>1009</c:v>
                </c:pt>
                <c:pt idx="3">
                  <c:v>537</c:v>
                </c:pt>
                <c:pt idx="4">
                  <c:v>1751</c:v>
                </c:pt>
                <c:pt idx="5">
                  <c:v>59</c:v>
                </c:pt>
              </c:numCache>
            </c:numRef>
          </c:val>
        </c:ser>
        <c:ser>
          <c:idx val="3"/>
          <c:order val="3"/>
          <c:tx>
            <c:strRef>
              <c:f>Plan1!$A$129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Plan1!$B$129:$G$129</c:f>
              <c:numCache>
                <c:ptCount val="6"/>
                <c:pt idx="0">
                  <c:v>450</c:v>
                </c:pt>
                <c:pt idx="1">
                  <c:v>1250</c:v>
                </c:pt>
                <c:pt idx="2">
                  <c:v>742</c:v>
                </c:pt>
                <c:pt idx="3">
                  <c:v>353</c:v>
                </c:pt>
                <c:pt idx="4">
                  <c:v>1624</c:v>
                </c:pt>
                <c:pt idx="5">
                  <c:v>9</c:v>
                </c:pt>
              </c:numCache>
            </c:numRef>
          </c:val>
        </c:ser>
        <c:axId val="11625619"/>
        <c:axId val="37521708"/>
      </c:bar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21708"/>
        <c:crosses val="autoZero"/>
        <c:auto val="1"/>
        <c:lblOffset val="100"/>
        <c:noMultiLvlLbl val="0"/>
      </c:catAx>
      <c:valAx>
        <c:axId val="37521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25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plano de tratamento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Plan1!$I$125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Plan1!$I$126:$I$130</c:f>
              <c:numCache>
                <c:ptCount val="5"/>
                <c:pt idx="0">
                  <c:v>2395</c:v>
                </c:pt>
                <c:pt idx="1">
                  <c:v>3380</c:v>
                </c:pt>
                <c:pt idx="2">
                  <c:v>2277</c:v>
                </c:pt>
                <c:pt idx="3">
                  <c:v>1728</c:v>
                </c:pt>
                <c:pt idx="4">
                  <c:v>9780</c:v>
                </c:pt>
              </c:numCache>
            </c:numRef>
          </c:val>
        </c:ser>
        <c:ser>
          <c:idx val="1"/>
          <c:order val="1"/>
          <c:tx>
            <c:strRef>
              <c:f>Plan1!$J$125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Plan1!$J$126:$J$130</c:f>
              <c:numCache>
                <c:ptCount val="5"/>
                <c:pt idx="0">
                  <c:v>1036</c:v>
                </c:pt>
                <c:pt idx="1">
                  <c:v>1906</c:v>
                </c:pt>
                <c:pt idx="2">
                  <c:v>1650</c:v>
                </c:pt>
                <c:pt idx="3">
                  <c:v>1431</c:v>
                </c:pt>
                <c:pt idx="4">
                  <c:v>6023</c:v>
                </c:pt>
              </c:numCache>
            </c:numRef>
          </c:val>
        </c:ser>
        <c:ser>
          <c:idx val="2"/>
          <c:order val="2"/>
          <c:tx>
            <c:strRef>
              <c:f>Plan1!$K$125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Plan1!$K$126:$K$130</c:f>
              <c:numCache>
                <c:ptCount val="5"/>
                <c:pt idx="0">
                  <c:v>1215</c:v>
                </c:pt>
                <c:pt idx="1">
                  <c:v>2101</c:v>
                </c:pt>
                <c:pt idx="2">
                  <c:v>1615</c:v>
                </c:pt>
                <c:pt idx="3">
                  <c:v>1195</c:v>
                </c:pt>
                <c:pt idx="4">
                  <c:v>6126</c:v>
                </c:pt>
              </c:numCache>
            </c:numRef>
          </c:val>
        </c:ser>
        <c:ser>
          <c:idx val="3"/>
          <c:order val="3"/>
          <c:tx>
            <c:strRef>
              <c:f>Plan1!$L$125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Plan1!$L$126:$L$130</c:f>
              <c:numCache>
                <c:ptCount val="5"/>
                <c:pt idx="0">
                  <c:v>54</c:v>
                </c:pt>
                <c:pt idx="1">
                  <c:v>312</c:v>
                </c:pt>
                <c:pt idx="2">
                  <c:v>167</c:v>
                </c:pt>
                <c:pt idx="3">
                  <c:v>74</c:v>
                </c:pt>
                <c:pt idx="4">
                  <c:v>607</c:v>
                </c:pt>
              </c:numCache>
            </c:numRef>
          </c:val>
        </c:ser>
        <c:axId val="2151053"/>
        <c:axId val="19359478"/>
      </c:barChart>
      <c:catAx>
        <c:axId val="215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59478"/>
        <c:crosses val="autoZero"/>
        <c:auto val="1"/>
        <c:lblOffset val="100"/>
        <c:noMultiLvlLbl val="0"/>
      </c:catAx>
      <c:valAx>
        <c:axId val="19359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plano de tratamento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Plan1!$N$143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Plan1!$N$144:$N$148</c:f>
              <c:numCache>
                <c:ptCount val="5"/>
                <c:pt idx="0">
                  <c:v>50.95744680851064</c:v>
                </c:pt>
                <c:pt idx="1">
                  <c:v>43.90180542927653</c:v>
                </c:pt>
                <c:pt idx="2">
                  <c:v>39.884393063583815</c:v>
                </c:pt>
                <c:pt idx="3">
                  <c:v>39.02439024390244</c:v>
                </c:pt>
                <c:pt idx="4">
                  <c:v>43.39723109691161</c:v>
                </c:pt>
              </c:numCache>
            </c:numRef>
          </c:val>
        </c:ser>
        <c:ser>
          <c:idx val="1"/>
          <c:order val="1"/>
          <c:tx>
            <c:strRef>
              <c:f>Plan1!$O$143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Plan1!$O$144:$O$148</c:f>
              <c:numCache>
                <c:ptCount val="5"/>
                <c:pt idx="0">
                  <c:v>22.04255319148936</c:v>
                </c:pt>
                <c:pt idx="1">
                  <c:v>24.756461878165993</c:v>
                </c:pt>
                <c:pt idx="2">
                  <c:v>28.901734104046245</c:v>
                </c:pt>
                <c:pt idx="3">
                  <c:v>32.31707317073171</c:v>
                </c:pt>
                <c:pt idx="4">
                  <c:v>26.726127085552005</c:v>
                </c:pt>
              </c:numCache>
            </c:numRef>
          </c:val>
        </c:ser>
        <c:ser>
          <c:idx val="2"/>
          <c:order val="2"/>
          <c:tx>
            <c:strRef>
              <c:f>Plan1!$P$143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Plan1!$P$144:$P$148</c:f>
              <c:numCache>
                <c:ptCount val="5"/>
                <c:pt idx="0">
                  <c:v>25.851063829787236</c:v>
                </c:pt>
                <c:pt idx="1">
                  <c:v>27.28925834523964</c:v>
                </c:pt>
                <c:pt idx="2">
                  <c:v>28.288667016990715</c:v>
                </c:pt>
                <c:pt idx="3">
                  <c:v>26.9873532068654</c:v>
                </c:pt>
                <c:pt idx="4">
                  <c:v>27.183173588924387</c:v>
                </c:pt>
              </c:numCache>
            </c:numRef>
          </c:val>
        </c:ser>
        <c:ser>
          <c:idx val="3"/>
          <c:order val="3"/>
          <c:tx>
            <c:strRef>
              <c:f>Plan1!$Q$143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Plan1!$Q$144:$Q$148</c:f>
              <c:numCache>
                <c:ptCount val="5"/>
                <c:pt idx="0">
                  <c:v>1.148936170212766</c:v>
                </c:pt>
                <c:pt idx="1">
                  <c:v>4.052474347317833</c:v>
                </c:pt>
                <c:pt idx="2">
                  <c:v>2.925205815379226</c:v>
                </c:pt>
                <c:pt idx="3">
                  <c:v>1.6711833785004515</c:v>
                </c:pt>
                <c:pt idx="4">
                  <c:v>2.693468228611999</c:v>
                </c:pt>
              </c:numCache>
            </c:numRef>
          </c:val>
        </c:ser>
        <c:axId val="40017575"/>
        <c:axId val="24613856"/>
      </c:barChart>
      <c:catAx>
        <c:axId val="400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13856"/>
        <c:crosses val="autoZero"/>
        <c:auto val="1"/>
        <c:lblOffset val="100"/>
        <c:noMultiLvlLbl val="0"/>
      </c:catAx>
      <c:valAx>
        <c:axId val="24613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1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Plan1!$L$136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Plan1!$L$137:$L$141</c:f>
              <c:numCache>
                <c:ptCount val="5"/>
                <c:pt idx="0">
                  <c:v>11.361702127659575</c:v>
                </c:pt>
                <c:pt idx="1">
                  <c:v>14.222626315105858</c:v>
                </c:pt>
                <c:pt idx="2">
                  <c:v>10.562270099842355</c:v>
                </c:pt>
                <c:pt idx="3">
                  <c:v>10.16260162601626</c:v>
                </c:pt>
                <c:pt idx="4">
                  <c:v>11.900958466453675</c:v>
                </c:pt>
              </c:numCache>
            </c:numRef>
          </c:val>
        </c:ser>
        <c:ser>
          <c:idx val="1"/>
          <c:order val="1"/>
          <c:tx>
            <c:strRef>
              <c:f>Plan1!$M$136</c:f>
              <c:strCache>
                <c:ptCount val="1"/>
                <c:pt idx="0">
                  <c:v>1 a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Plan1!$M$137:$M$141</c:f>
              <c:numCache>
                <c:ptCount val="5"/>
                <c:pt idx="0">
                  <c:v>32.8936170212766</c:v>
                </c:pt>
                <c:pt idx="1">
                  <c:v>38.992076893103004</c:v>
                </c:pt>
                <c:pt idx="2">
                  <c:v>30.65335435277632</c:v>
                </c:pt>
                <c:pt idx="3">
                  <c:v>28.22944896115628</c:v>
                </c:pt>
                <c:pt idx="4">
                  <c:v>33.49307774227902</c:v>
                </c:pt>
              </c:numCache>
            </c:numRef>
          </c:val>
        </c:ser>
        <c:ser>
          <c:idx val="2"/>
          <c:order val="2"/>
          <c:tx>
            <c:strRef>
              <c:f>Plan1!$N$136</c:f>
              <c:strCache>
                <c:ptCount val="1"/>
                <c:pt idx="0">
                  <c:v>5 a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Plan1!$N$137:$N$141</c:f>
              <c:numCache>
                <c:ptCount val="5"/>
                <c:pt idx="0">
                  <c:v>14.510638297872342</c:v>
                </c:pt>
                <c:pt idx="1">
                  <c:v>16.248863488764776</c:v>
                </c:pt>
                <c:pt idx="2">
                  <c:v>17.67384830968646</c:v>
                </c:pt>
                <c:pt idx="3">
                  <c:v>16.757000903342366</c:v>
                </c:pt>
                <c:pt idx="4">
                  <c:v>16.347177848775292</c:v>
                </c:pt>
              </c:numCache>
            </c:numRef>
          </c:val>
        </c:ser>
        <c:ser>
          <c:idx val="3"/>
          <c:order val="3"/>
          <c:tx>
            <c:strRef>
              <c:f>Plan1!$O$136</c:f>
              <c:strCache>
                <c:ptCount val="1"/>
                <c:pt idx="0">
                  <c:v>10 a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Plan1!$O$137:$O$141</c:f>
              <c:numCache>
                <c:ptCount val="5"/>
                <c:pt idx="0">
                  <c:v>38.765957446808514</c:v>
                </c:pt>
                <c:pt idx="1">
                  <c:v>27.536043642031434</c:v>
                </c:pt>
                <c:pt idx="2">
                  <c:v>9.406200735680505</c:v>
                </c:pt>
                <c:pt idx="3">
                  <c:v>7.971996386630533</c:v>
                </c:pt>
                <c:pt idx="4">
                  <c:v>21.441249556265532</c:v>
                </c:pt>
              </c:numCache>
            </c:numRef>
          </c:val>
        </c:ser>
        <c:ser>
          <c:idx val="4"/>
          <c:order val="4"/>
          <c:tx>
            <c:strRef>
              <c:f>Plan1!$P$136</c:f>
              <c:strCache>
                <c:ptCount val="1"/>
                <c:pt idx="0">
                  <c:v>15 e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Plan1!$P$137:$P$141</c:f>
              <c:numCache>
                <c:ptCount val="5"/>
                <c:pt idx="0">
                  <c:v>0</c:v>
                </c:pt>
                <c:pt idx="1">
                  <c:v>2.5457851669047926</c:v>
                </c:pt>
                <c:pt idx="2">
                  <c:v>30.67087055526362</c:v>
                </c:pt>
                <c:pt idx="3">
                  <c:v>36.67570009033423</c:v>
                </c:pt>
                <c:pt idx="4">
                  <c:v>15.845757898473552</c:v>
                </c:pt>
              </c:numCache>
            </c:numRef>
          </c:val>
        </c:ser>
        <c:ser>
          <c:idx val="5"/>
          <c:order val="5"/>
          <c:tx>
            <c:strRef>
              <c:f>Plan1!$Q$136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Plan1!$Q$137:$Q$141</c:f>
              <c:numCache>
                <c:ptCount val="5"/>
                <c:pt idx="0">
                  <c:v>2.4680851063829787</c:v>
                </c:pt>
                <c:pt idx="1">
                  <c:v>0.4546044940901416</c:v>
                </c:pt>
                <c:pt idx="2">
                  <c:v>1.0334559467507445</c:v>
                </c:pt>
                <c:pt idx="3">
                  <c:v>0.20325203252032523</c:v>
                </c:pt>
                <c:pt idx="4">
                  <c:v>0.9717784877529287</c:v>
                </c:pt>
              </c:numCache>
            </c:numRef>
          </c:val>
        </c:ser>
        <c:axId val="20198113"/>
        <c:axId val="47565290"/>
      </c:barChart>
      <c:catAx>
        <c:axId val="2019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65290"/>
        <c:crosses val="autoZero"/>
        <c:auto val="1"/>
        <c:lblOffset val="100"/>
        <c:noMultiLvlLbl val="0"/>
      </c:catAx>
      <c:valAx>
        <c:axId val="47565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98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3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" sqref="A7"/>
    </sheetView>
  </sheetViews>
  <sheetFormatPr defaultColWidth="9.140625" defaultRowHeight="12.75"/>
  <cols>
    <col min="1" max="1" width="23.57421875" style="0" customWidth="1"/>
    <col min="2" max="53" width="6.7109375" style="0" customWidth="1"/>
  </cols>
  <sheetData>
    <row r="1" s="11" customFormat="1" ht="12.75">
      <c r="L1" s="11" t="s">
        <v>72</v>
      </c>
    </row>
    <row r="2" s="11" customFormat="1" ht="12.75">
      <c r="A2" s="11" t="s">
        <v>73</v>
      </c>
    </row>
    <row r="3" s="11" customFormat="1" ht="12.75"/>
    <row r="4" s="11" customFormat="1" ht="12.75"/>
    <row r="6" spans="1:14" s="11" customFormat="1" ht="12.75">
      <c r="A6" s="11" t="s">
        <v>74</v>
      </c>
      <c r="N6" s="11" t="s">
        <v>4</v>
      </c>
    </row>
    <row r="7" ht="13.5" thickBot="1"/>
    <row r="8" spans="1:53" s="18" customFormat="1" ht="13.5" thickBot="1">
      <c r="A8" s="26" t="s">
        <v>0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5"/>
    </row>
    <row r="9" spans="1:53" s="18" customFormat="1" ht="13.5" thickBot="1">
      <c r="A9" s="27"/>
      <c r="B9" s="25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  <c r="AN9" s="23">
        <v>39</v>
      </c>
      <c r="AO9" s="23">
        <v>40</v>
      </c>
      <c r="AP9" s="23">
        <v>41</v>
      </c>
      <c r="AQ9" s="23">
        <v>42</v>
      </c>
      <c r="AR9" s="23">
        <v>43</v>
      </c>
      <c r="AS9" s="23">
        <v>44</v>
      </c>
      <c r="AT9" s="23">
        <v>45</v>
      </c>
      <c r="AU9" s="23">
        <v>46</v>
      </c>
      <c r="AV9" s="23">
        <v>47</v>
      </c>
      <c r="AW9" s="23">
        <v>48</v>
      </c>
      <c r="AX9" s="23">
        <v>49</v>
      </c>
      <c r="AY9" s="23">
        <v>50</v>
      </c>
      <c r="AZ9" s="23">
        <v>51</v>
      </c>
      <c r="BA9" s="24">
        <v>52</v>
      </c>
    </row>
    <row r="10" spans="1:53" s="19" customFormat="1" ht="12.75">
      <c r="A10" s="11" t="s">
        <v>60</v>
      </c>
      <c r="B10" s="4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1"/>
    </row>
    <row r="11" spans="1:55" s="19" customFormat="1" ht="12.75">
      <c r="A11" s="84" t="s">
        <v>61</v>
      </c>
      <c r="B11" s="1">
        <v>31</v>
      </c>
      <c r="C11" s="4">
        <v>20</v>
      </c>
      <c r="D11" s="4">
        <v>24</v>
      </c>
      <c r="E11" s="4">
        <v>19</v>
      </c>
      <c r="F11" s="4">
        <v>58</v>
      </c>
      <c r="G11" s="4">
        <v>18</v>
      </c>
      <c r="H11" s="4">
        <v>21</v>
      </c>
      <c r="I11" s="4">
        <v>25</v>
      </c>
      <c r="J11" s="4">
        <v>48</v>
      </c>
      <c r="K11" s="4">
        <v>38</v>
      </c>
      <c r="L11" s="4"/>
      <c r="M11" s="4">
        <v>38</v>
      </c>
      <c r="N11" s="4">
        <v>36</v>
      </c>
      <c r="O11" s="4">
        <v>18</v>
      </c>
      <c r="P11" s="4">
        <v>18</v>
      </c>
      <c r="Q11" s="4">
        <v>26</v>
      </c>
      <c r="R11" s="4">
        <v>14</v>
      </c>
      <c r="S11" s="4">
        <v>11</v>
      </c>
      <c r="T11" s="4">
        <v>22</v>
      </c>
      <c r="U11" s="4">
        <v>39</v>
      </c>
      <c r="V11" s="4">
        <v>43</v>
      </c>
      <c r="W11" s="4">
        <v>46</v>
      </c>
      <c r="X11" s="4">
        <v>67</v>
      </c>
      <c r="Y11" s="4">
        <v>87</v>
      </c>
      <c r="Z11" s="4">
        <v>74</v>
      </c>
      <c r="AA11" s="4">
        <v>45</v>
      </c>
      <c r="AB11" s="9">
        <v>40</v>
      </c>
      <c r="AC11" s="1">
        <v>53</v>
      </c>
      <c r="AD11" s="9">
        <v>52</v>
      </c>
      <c r="AE11" s="1">
        <v>16</v>
      </c>
      <c r="AF11" s="9">
        <v>61</v>
      </c>
      <c r="AG11" s="9">
        <v>70</v>
      </c>
      <c r="AH11" s="9">
        <v>69</v>
      </c>
      <c r="AI11" s="9">
        <v>34</v>
      </c>
      <c r="AJ11" s="9">
        <v>32</v>
      </c>
      <c r="AK11" s="9">
        <v>33</v>
      </c>
      <c r="AL11" s="9">
        <v>93</v>
      </c>
      <c r="AM11" s="9">
        <v>57</v>
      </c>
      <c r="AN11" s="9">
        <v>55</v>
      </c>
      <c r="AO11" s="9">
        <v>75</v>
      </c>
      <c r="AP11" s="9">
        <v>19</v>
      </c>
      <c r="AQ11" s="9">
        <v>68</v>
      </c>
      <c r="AR11" s="9">
        <v>49</v>
      </c>
      <c r="AS11" s="9">
        <v>27</v>
      </c>
      <c r="AT11" s="9">
        <v>132</v>
      </c>
      <c r="AU11" s="9">
        <v>20</v>
      </c>
      <c r="AV11" s="9">
        <v>50</v>
      </c>
      <c r="AW11" s="9">
        <v>32</v>
      </c>
      <c r="AX11" s="9">
        <v>43</v>
      </c>
      <c r="AY11" s="9">
        <v>47</v>
      </c>
      <c r="AZ11" s="9">
        <v>38</v>
      </c>
      <c r="BA11" s="20">
        <v>59</v>
      </c>
      <c r="BB11" s="19">
        <f>SUM(B11:BA11)</f>
        <v>2210</v>
      </c>
      <c r="BC11" s="19">
        <v>1</v>
      </c>
    </row>
    <row r="12" spans="1:55" s="19" customFormat="1" ht="12.75">
      <c r="A12" t="s">
        <v>62</v>
      </c>
      <c r="B12" s="4">
        <v>20</v>
      </c>
      <c r="C12" s="4">
        <v>21</v>
      </c>
      <c r="D12" s="4">
        <v>44</v>
      </c>
      <c r="E12" s="4">
        <v>26</v>
      </c>
      <c r="F12" s="4">
        <v>32</v>
      </c>
      <c r="G12" s="4">
        <v>17</v>
      </c>
      <c r="H12" s="4">
        <v>18</v>
      </c>
      <c r="I12" s="4">
        <v>0</v>
      </c>
      <c r="J12" s="4">
        <v>24</v>
      </c>
      <c r="K12" s="4">
        <v>19</v>
      </c>
      <c r="L12" s="4"/>
      <c r="M12" s="4">
        <v>19</v>
      </c>
      <c r="N12" s="4">
        <v>31</v>
      </c>
      <c r="O12" s="4">
        <v>35</v>
      </c>
      <c r="P12" s="4">
        <v>20</v>
      </c>
      <c r="Q12" s="4">
        <v>18</v>
      </c>
      <c r="R12" s="4">
        <v>14</v>
      </c>
      <c r="S12" s="4">
        <v>12</v>
      </c>
      <c r="T12" s="4">
        <v>9</v>
      </c>
      <c r="U12" s="4">
        <v>19</v>
      </c>
      <c r="V12" s="4">
        <v>25</v>
      </c>
      <c r="W12" s="4">
        <v>30</v>
      </c>
      <c r="X12" s="4">
        <v>24</v>
      </c>
      <c r="Y12" s="4">
        <v>53</v>
      </c>
      <c r="Z12" s="4">
        <v>34</v>
      </c>
      <c r="AA12" s="4">
        <v>15</v>
      </c>
      <c r="AB12" s="9">
        <v>0</v>
      </c>
      <c r="AC12" s="1">
        <v>54</v>
      </c>
      <c r="AD12" s="9">
        <v>52</v>
      </c>
      <c r="AE12" s="1">
        <v>4</v>
      </c>
      <c r="AF12" s="9">
        <v>8</v>
      </c>
      <c r="AG12" s="9">
        <v>5</v>
      </c>
      <c r="AH12" s="9">
        <v>11</v>
      </c>
      <c r="AI12" s="9">
        <v>5</v>
      </c>
      <c r="AJ12" s="9">
        <v>24</v>
      </c>
      <c r="AK12" s="9">
        <v>25</v>
      </c>
      <c r="AL12" s="9">
        <v>26</v>
      </c>
      <c r="AM12" s="9">
        <v>14</v>
      </c>
      <c r="AN12" s="9">
        <v>10</v>
      </c>
      <c r="AO12" s="9">
        <v>7</v>
      </c>
      <c r="AP12" s="9">
        <v>21</v>
      </c>
      <c r="AQ12" s="9">
        <v>32</v>
      </c>
      <c r="AR12" s="9">
        <v>34</v>
      </c>
      <c r="AS12" s="9">
        <v>22</v>
      </c>
      <c r="AT12" s="9">
        <v>9</v>
      </c>
      <c r="AU12" s="9">
        <v>25</v>
      </c>
      <c r="AV12" s="9">
        <v>30</v>
      </c>
      <c r="AW12" s="9">
        <v>13</v>
      </c>
      <c r="AX12" s="9">
        <v>17</v>
      </c>
      <c r="AY12" s="9">
        <v>5</v>
      </c>
      <c r="AZ12" s="9">
        <v>20</v>
      </c>
      <c r="BA12" s="20">
        <v>0</v>
      </c>
      <c r="BB12" s="19">
        <f aca="true" t="shared" si="0" ref="BB12:BB21">SUM(B12:BA12)</f>
        <v>1052</v>
      </c>
      <c r="BC12" s="19">
        <v>2</v>
      </c>
    </row>
    <row r="13" spans="1:55" s="19" customFormat="1" ht="12.75">
      <c r="A13" t="s">
        <v>63</v>
      </c>
      <c r="B13" s="4">
        <v>3</v>
      </c>
      <c r="C13" s="4">
        <v>6</v>
      </c>
      <c r="D13" s="4">
        <v>0</v>
      </c>
      <c r="E13" s="4">
        <v>13</v>
      </c>
      <c r="F13" s="4">
        <v>11</v>
      </c>
      <c r="G13" s="4">
        <v>2</v>
      </c>
      <c r="H13" s="4">
        <v>2</v>
      </c>
      <c r="I13" s="4">
        <v>10</v>
      </c>
      <c r="J13" s="4">
        <v>12</v>
      </c>
      <c r="K13" s="4">
        <v>1</v>
      </c>
      <c r="L13" s="4"/>
      <c r="M13" s="4">
        <v>1</v>
      </c>
      <c r="N13" s="4">
        <v>2</v>
      </c>
      <c r="O13" s="4">
        <v>5</v>
      </c>
      <c r="P13" s="4">
        <v>12</v>
      </c>
      <c r="Q13" s="4">
        <v>12</v>
      </c>
      <c r="R13" s="4">
        <v>3</v>
      </c>
      <c r="S13" s="4">
        <v>10</v>
      </c>
      <c r="T13" s="4">
        <v>0</v>
      </c>
      <c r="U13" s="4">
        <v>2</v>
      </c>
      <c r="V13" s="4">
        <v>3</v>
      </c>
      <c r="W13" s="4">
        <v>7</v>
      </c>
      <c r="X13" s="4">
        <v>1</v>
      </c>
      <c r="Y13" s="4">
        <v>9</v>
      </c>
      <c r="Z13" s="4">
        <v>2</v>
      </c>
      <c r="AA13" s="4">
        <v>3</v>
      </c>
      <c r="AB13" s="9">
        <v>1</v>
      </c>
      <c r="AC13" s="1">
        <v>1</v>
      </c>
      <c r="AD13" s="9">
        <v>1</v>
      </c>
      <c r="AE13" s="1">
        <v>0</v>
      </c>
      <c r="AF13" s="9">
        <v>3</v>
      </c>
      <c r="AG13" s="9">
        <v>1</v>
      </c>
      <c r="AH13" s="9">
        <v>2</v>
      </c>
      <c r="AI13" s="9">
        <v>0</v>
      </c>
      <c r="AJ13" s="9">
        <v>3</v>
      </c>
      <c r="AK13" s="9">
        <v>0</v>
      </c>
      <c r="AL13" s="9">
        <v>1</v>
      </c>
      <c r="AM13" s="9">
        <v>5</v>
      </c>
      <c r="AN13" s="9">
        <v>10</v>
      </c>
      <c r="AO13" s="9">
        <v>6</v>
      </c>
      <c r="AP13" s="9">
        <v>3</v>
      </c>
      <c r="AQ13" s="9">
        <v>0</v>
      </c>
      <c r="AR13" s="9">
        <v>2</v>
      </c>
      <c r="AS13" s="9">
        <v>8</v>
      </c>
      <c r="AT13" s="9">
        <v>10</v>
      </c>
      <c r="AU13" s="9">
        <v>3</v>
      </c>
      <c r="AV13" s="9">
        <v>11</v>
      </c>
      <c r="AW13" s="9">
        <v>8</v>
      </c>
      <c r="AX13" s="9">
        <v>6</v>
      </c>
      <c r="AY13" s="9">
        <v>5</v>
      </c>
      <c r="AZ13" s="9">
        <v>3</v>
      </c>
      <c r="BA13" s="20">
        <v>4</v>
      </c>
      <c r="BB13" s="19">
        <f t="shared" si="0"/>
        <v>229</v>
      </c>
      <c r="BC13" s="19">
        <v>3</v>
      </c>
    </row>
    <row r="14" spans="1:55" s="19" customFormat="1" ht="12.75">
      <c r="A14" t="s">
        <v>64</v>
      </c>
      <c r="B14" s="4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9"/>
      <c r="AC14" s="1"/>
      <c r="AD14" s="9"/>
      <c r="AE14" s="1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20"/>
      <c r="BB14" s="19">
        <f t="shared" si="0"/>
        <v>0</v>
      </c>
      <c r="BC14" s="19">
        <v>4</v>
      </c>
    </row>
    <row r="15" spans="1:55" s="19" customFormat="1" ht="12.75">
      <c r="A15" t="s">
        <v>65</v>
      </c>
      <c r="B15" s="4">
        <v>259</v>
      </c>
      <c r="C15" s="4">
        <v>214</v>
      </c>
      <c r="D15" s="4">
        <v>209</v>
      </c>
      <c r="E15" s="4">
        <v>250</v>
      </c>
      <c r="F15" s="4">
        <v>229</v>
      </c>
      <c r="G15" s="4">
        <v>216</v>
      </c>
      <c r="H15" s="4">
        <v>303</v>
      </c>
      <c r="I15" s="4">
        <v>0</v>
      </c>
      <c r="J15" s="4">
        <v>341</v>
      </c>
      <c r="K15" s="4">
        <v>272</v>
      </c>
      <c r="L15" s="4"/>
      <c r="M15" s="4">
        <v>272</v>
      </c>
      <c r="N15" s="4">
        <v>311</v>
      </c>
      <c r="O15" s="4">
        <v>288</v>
      </c>
      <c r="P15" s="4">
        <v>409</v>
      </c>
      <c r="Q15" s="4">
        <v>284</v>
      </c>
      <c r="R15" s="4">
        <v>356</v>
      </c>
      <c r="S15" s="4">
        <v>353</v>
      </c>
      <c r="T15" s="4">
        <v>423</v>
      </c>
      <c r="U15" s="4">
        <v>511</v>
      </c>
      <c r="V15" s="4">
        <v>362</v>
      </c>
      <c r="W15" s="4">
        <v>415</v>
      </c>
      <c r="X15" s="4">
        <v>430</v>
      </c>
      <c r="Y15" s="4">
        <v>459</v>
      </c>
      <c r="Z15" s="4">
        <v>431</v>
      </c>
      <c r="AA15" s="4">
        <v>358</v>
      </c>
      <c r="AB15" s="9">
        <v>312</v>
      </c>
      <c r="AC15" s="1"/>
      <c r="AD15" s="9"/>
      <c r="AE15" s="1">
        <v>259</v>
      </c>
      <c r="AF15" s="9">
        <v>290</v>
      </c>
      <c r="AG15" s="9">
        <v>254</v>
      </c>
      <c r="AH15" s="9">
        <v>267</v>
      </c>
      <c r="AI15" s="9">
        <v>297</v>
      </c>
      <c r="AJ15" s="9">
        <v>331</v>
      </c>
      <c r="AK15" s="9">
        <v>237</v>
      </c>
      <c r="AL15" s="9">
        <v>293</v>
      </c>
      <c r="AM15" s="9">
        <v>233</v>
      </c>
      <c r="AN15" s="9">
        <v>198</v>
      </c>
      <c r="AO15" s="9">
        <v>180</v>
      </c>
      <c r="AP15" s="9">
        <v>223</v>
      </c>
      <c r="AQ15" s="9">
        <v>212</v>
      </c>
      <c r="AR15" s="9">
        <v>184</v>
      </c>
      <c r="AS15" s="9">
        <v>169</v>
      </c>
      <c r="AT15" s="9">
        <v>230</v>
      </c>
      <c r="AU15" s="9">
        <v>198</v>
      </c>
      <c r="AV15" s="9">
        <v>225</v>
      </c>
      <c r="AW15" s="9">
        <v>154</v>
      </c>
      <c r="AX15" s="9">
        <v>171</v>
      </c>
      <c r="AY15" s="9">
        <v>130</v>
      </c>
      <c r="AZ15" s="9">
        <v>137</v>
      </c>
      <c r="BA15" s="20">
        <v>190</v>
      </c>
      <c r="BB15" s="19">
        <f t="shared" si="0"/>
        <v>13329</v>
      </c>
      <c r="BC15" s="19">
        <v>5</v>
      </c>
    </row>
    <row r="16" spans="1:55" s="19" customFormat="1" ht="12.75">
      <c r="A16" t="s">
        <v>66</v>
      </c>
      <c r="B16" s="4">
        <v>0</v>
      </c>
      <c r="C16" s="4">
        <v>7</v>
      </c>
      <c r="D16" s="4">
        <v>8</v>
      </c>
      <c r="E16" s="4">
        <v>3</v>
      </c>
      <c r="F16" s="4">
        <v>5</v>
      </c>
      <c r="G16" s="4">
        <v>8</v>
      </c>
      <c r="H16" s="4">
        <v>0</v>
      </c>
      <c r="I16" s="4">
        <v>0</v>
      </c>
      <c r="J16" s="4">
        <v>4</v>
      </c>
      <c r="K16" s="4">
        <v>4</v>
      </c>
      <c r="L16" s="4"/>
      <c r="M16" s="4">
        <v>4</v>
      </c>
      <c r="N16" s="4">
        <v>4</v>
      </c>
      <c r="O16" s="4">
        <v>0</v>
      </c>
      <c r="P16" s="4">
        <v>0</v>
      </c>
      <c r="Q16" s="4">
        <v>3</v>
      </c>
      <c r="R16" s="4">
        <v>0</v>
      </c>
      <c r="S16" s="4">
        <v>3</v>
      </c>
      <c r="T16" s="4">
        <v>0</v>
      </c>
      <c r="U16" s="4">
        <v>2</v>
      </c>
      <c r="V16" s="4">
        <v>14</v>
      </c>
      <c r="W16" s="4">
        <v>0</v>
      </c>
      <c r="X16" s="4">
        <v>0</v>
      </c>
      <c r="Y16" s="4">
        <v>4</v>
      </c>
      <c r="Z16" s="4">
        <v>6</v>
      </c>
      <c r="AA16" s="4">
        <v>3</v>
      </c>
      <c r="AB16" s="9">
        <v>7</v>
      </c>
      <c r="AC16" s="1">
        <v>4</v>
      </c>
      <c r="AD16" s="9">
        <v>4</v>
      </c>
      <c r="AE16" s="1">
        <v>1</v>
      </c>
      <c r="AF16" s="9">
        <v>1</v>
      </c>
      <c r="AG16" s="9">
        <v>2</v>
      </c>
      <c r="AH16" s="9">
        <v>2</v>
      </c>
      <c r="AI16" s="9">
        <v>0</v>
      </c>
      <c r="AJ16" s="9">
        <v>0</v>
      </c>
      <c r="AK16" s="9">
        <v>3</v>
      </c>
      <c r="AL16" s="9">
        <v>2</v>
      </c>
      <c r="AM16" s="9">
        <v>1</v>
      </c>
      <c r="AN16" s="9">
        <v>2</v>
      </c>
      <c r="AO16" s="9">
        <v>4</v>
      </c>
      <c r="AP16" s="9">
        <v>4</v>
      </c>
      <c r="AQ16" s="9">
        <v>7</v>
      </c>
      <c r="AR16" s="9">
        <v>4</v>
      </c>
      <c r="AS16" s="9">
        <v>3</v>
      </c>
      <c r="AT16" s="9">
        <v>2</v>
      </c>
      <c r="AU16" s="9">
        <v>3</v>
      </c>
      <c r="AV16" s="9">
        <v>0</v>
      </c>
      <c r="AW16" s="9">
        <v>4</v>
      </c>
      <c r="AX16" s="9">
        <v>2</v>
      </c>
      <c r="AY16" s="9">
        <v>1</v>
      </c>
      <c r="AZ16" s="9">
        <v>1</v>
      </c>
      <c r="BA16" s="20">
        <v>0</v>
      </c>
      <c r="BB16" s="19">
        <f t="shared" si="0"/>
        <v>146</v>
      </c>
      <c r="BC16" s="19">
        <v>6</v>
      </c>
    </row>
    <row r="17" spans="1:55" s="19" customFormat="1" ht="12.75">
      <c r="A17" t="s">
        <v>67</v>
      </c>
      <c r="B17" s="4">
        <v>7</v>
      </c>
      <c r="C17" s="4">
        <v>7</v>
      </c>
      <c r="D17" s="4">
        <v>5</v>
      </c>
      <c r="E17" s="4">
        <v>7</v>
      </c>
      <c r="F17" s="4">
        <v>6</v>
      </c>
      <c r="G17" s="4">
        <v>0</v>
      </c>
      <c r="H17" s="4">
        <v>5</v>
      </c>
      <c r="I17" s="4">
        <v>5</v>
      </c>
      <c r="J17" s="4">
        <v>6</v>
      </c>
      <c r="K17" s="4">
        <v>7</v>
      </c>
      <c r="L17" s="4"/>
      <c r="M17" s="4">
        <v>7</v>
      </c>
      <c r="N17" s="4">
        <v>0</v>
      </c>
      <c r="O17" s="4">
        <v>6</v>
      </c>
      <c r="P17" s="4">
        <v>7</v>
      </c>
      <c r="Q17" s="4">
        <v>5</v>
      </c>
      <c r="R17" s="4">
        <v>7</v>
      </c>
      <c r="S17" s="4">
        <v>5</v>
      </c>
      <c r="T17" s="4">
        <v>7</v>
      </c>
      <c r="U17" s="4">
        <v>5</v>
      </c>
      <c r="V17" s="4">
        <v>8</v>
      </c>
      <c r="W17" s="4">
        <v>7</v>
      </c>
      <c r="X17" s="4">
        <v>8</v>
      </c>
      <c r="Y17" s="4">
        <v>8</v>
      </c>
      <c r="Z17" s="4">
        <v>7</v>
      </c>
      <c r="AA17" s="4">
        <v>10</v>
      </c>
      <c r="AB17" s="9">
        <v>8</v>
      </c>
      <c r="AC17" s="1">
        <v>8</v>
      </c>
      <c r="AD17" s="9">
        <v>8</v>
      </c>
      <c r="AE17" s="1">
        <v>5</v>
      </c>
      <c r="AF17" s="9">
        <v>5</v>
      </c>
      <c r="AG17" s="9">
        <v>0</v>
      </c>
      <c r="AH17" s="9">
        <v>5</v>
      </c>
      <c r="AI17" s="9">
        <v>7</v>
      </c>
      <c r="AJ17" s="9">
        <v>7</v>
      </c>
      <c r="AK17" s="9">
        <v>6</v>
      </c>
      <c r="AL17" s="9">
        <v>8</v>
      </c>
      <c r="AM17" s="9">
        <v>9</v>
      </c>
      <c r="AN17" s="9">
        <v>7</v>
      </c>
      <c r="AO17" s="9">
        <v>8</v>
      </c>
      <c r="AP17" s="9">
        <v>7</v>
      </c>
      <c r="AQ17" s="9">
        <v>8</v>
      </c>
      <c r="AR17" s="9">
        <v>7</v>
      </c>
      <c r="AS17" s="9">
        <v>8</v>
      </c>
      <c r="AT17" s="9">
        <v>8</v>
      </c>
      <c r="AU17" s="9">
        <v>10</v>
      </c>
      <c r="AV17" s="9">
        <v>8</v>
      </c>
      <c r="AW17" s="9">
        <v>6</v>
      </c>
      <c r="AX17" s="9">
        <v>9</v>
      </c>
      <c r="AY17" s="9">
        <v>9</v>
      </c>
      <c r="AZ17" s="9">
        <v>8</v>
      </c>
      <c r="BA17" s="20">
        <v>8</v>
      </c>
      <c r="BB17" s="19">
        <f t="shared" si="0"/>
        <v>339</v>
      </c>
      <c r="BC17" s="19">
        <v>7</v>
      </c>
    </row>
    <row r="18" spans="1:55" s="19" customFormat="1" ht="12.75">
      <c r="A18" t="s">
        <v>68</v>
      </c>
      <c r="B18" s="4">
        <v>5</v>
      </c>
      <c r="C18" s="4">
        <v>58</v>
      </c>
      <c r="D18" s="4">
        <v>106</v>
      </c>
      <c r="E18" s="4">
        <v>66</v>
      </c>
      <c r="F18" s="4">
        <v>133</v>
      </c>
      <c r="G18" s="4">
        <v>0</v>
      </c>
      <c r="H18" s="4">
        <v>58</v>
      </c>
      <c r="I18" s="4">
        <v>54</v>
      </c>
      <c r="J18" s="4">
        <v>65</v>
      </c>
      <c r="K18" s="4">
        <v>46</v>
      </c>
      <c r="L18" s="4"/>
      <c r="M18" s="4">
        <v>46</v>
      </c>
      <c r="N18" s="4">
        <v>0</v>
      </c>
      <c r="O18" s="4">
        <v>44</v>
      </c>
      <c r="P18" s="4">
        <v>0</v>
      </c>
      <c r="Q18" s="4">
        <v>45</v>
      </c>
      <c r="R18" s="4">
        <v>60</v>
      </c>
      <c r="S18" s="4">
        <v>58</v>
      </c>
      <c r="T18" s="4">
        <v>60</v>
      </c>
      <c r="U18" s="4">
        <v>89</v>
      </c>
      <c r="V18" s="4">
        <v>63</v>
      </c>
      <c r="W18" s="4">
        <v>64</v>
      </c>
      <c r="X18" s="4">
        <v>79</v>
      </c>
      <c r="Y18" s="4">
        <v>86</v>
      </c>
      <c r="Z18" s="4">
        <v>94</v>
      </c>
      <c r="AA18" s="4">
        <v>98</v>
      </c>
      <c r="AB18" s="9">
        <v>39</v>
      </c>
      <c r="AC18" s="1">
        <v>50</v>
      </c>
      <c r="AD18" s="9">
        <v>58</v>
      </c>
      <c r="AE18" s="1">
        <v>50</v>
      </c>
      <c r="AF18" s="9">
        <v>48</v>
      </c>
      <c r="AG18" s="9">
        <v>53</v>
      </c>
      <c r="AH18" s="9">
        <v>55</v>
      </c>
      <c r="AI18" s="9">
        <v>44</v>
      </c>
      <c r="AJ18" s="9">
        <v>49</v>
      </c>
      <c r="AK18" s="9">
        <v>48</v>
      </c>
      <c r="AL18" s="9">
        <v>28</v>
      </c>
      <c r="AM18" s="9">
        <v>33</v>
      </c>
      <c r="AN18" s="9">
        <v>43</v>
      </c>
      <c r="AO18" s="9">
        <v>35</v>
      </c>
      <c r="AP18" s="9">
        <v>27</v>
      </c>
      <c r="AQ18" s="9">
        <v>19</v>
      </c>
      <c r="AR18" s="9">
        <v>31</v>
      </c>
      <c r="AS18" s="9">
        <v>25</v>
      </c>
      <c r="AT18" s="9">
        <v>35</v>
      </c>
      <c r="AU18" s="9">
        <v>17</v>
      </c>
      <c r="AV18" s="9">
        <v>20</v>
      </c>
      <c r="AW18" s="9">
        <v>30</v>
      </c>
      <c r="AX18" s="9">
        <v>20</v>
      </c>
      <c r="AY18" s="9">
        <v>21</v>
      </c>
      <c r="AZ18" s="9">
        <v>17</v>
      </c>
      <c r="BA18" s="20">
        <v>16</v>
      </c>
      <c r="BB18" s="19">
        <f t="shared" si="0"/>
        <v>2388</v>
      </c>
      <c r="BC18" s="19">
        <v>8</v>
      </c>
    </row>
    <row r="19" spans="1:55" s="19" customFormat="1" ht="12.75">
      <c r="A19" t="s">
        <v>69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3</v>
      </c>
      <c r="AA19" s="4">
        <v>0</v>
      </c>
      <c r="AB19" s="9">
        <v>0</v>
      </c>
      <c r="AC19" s="1">
        <v>0</v>
      </c>
      <c r="AD19" s="9">
        <v>0</v>
      </c>
      <c r="AE19" s="1">
        <v>4</v>
      </c>
      <c r="AF19" s="9">
        <v>0</v>
      </c>
      <c r="AG19" s="9">
        <v>1</v>
      </c>
      <c r="AH19" s="9">
        <v>0</v>
      </c>
      <c r="AI19" s="9">
        <v>0</v>
      </c>
      <c r="AJ19" s="9">
        <v>0</v>
      </c>
      <c r="AK19" s="9">
        <v>0</v>
      </c>
      <c r="AL19" s="9">
        <v>1</v>
      </c>
      <c r="AM19" s="9">
        <v>0</v>
      </c>
      <c r="AN19" s="9">
        <v>0</v>
      </c>
      <c r="AO19" s="9">
        <v>0</v>
      </c>
      <c r="AP19" s="9">
        <v>0</v>
      </c>
      <c r="AQ19" s="9">
        <v>1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20">
        <v>0</v>
      </c>
      <c r="BB19" s="19">
        <f t="shared" si="0"/>
        <v>10</v>
      </c>
      <c r="BC19" s="19">
        <v>9</v>
      </c>
    </row>
    <row r="20" spans="1:55" s="19" customFormat="1" ht="12.75">
      <c r="A20" t="s">
        <v>70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/>
      <c r="Z20" s="4"/>
      <c r="AA20" s="4"/>
      <c r="AB20" s="9"/>
      <c r="AC20" s="1"/>
      <c r="AD20" s="9"/>
      <c r="AE20" s="1"/>
      <c r="AF20" s="9">
        <v>0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20"/>
      <c r="BB20" s="19">
        <f t="shared" si="0"/>
        <v>0</v>
      </c>
      <c r="BC20" s="19">
        <v>10</v>
      </c>
    </row>
    <row r="21" spans="1:55" s="19" customFormat="1" ht="13.5" thickBot="1">
      <c r="A21" t="s">
        <v>71</v>
      </c>
      <c r="B21" s="4">
        <v>24</v>
      </c>
      <c r="C21" s="4">
        <v>39</v>
      </c>
      <c r="D21" s="4">
        <v>31</v>
      </c>
      <c r="E21" s="4">
        <v>31</v>
      </c>
      <c r="F21" s="4">
        <v>33</v>
      </c>
      <c r="G21" s="4">
        <v>33</v>
      </c>
      <c r="H21" s="4">
        <v>21</v>
      </c>
      <c r="I21" s="4">
        <v>38</v>
      </c>
      <c r="J21" s="4">
        <v>32</v>
      </c>
      <c r="K21" s="4">
        <v>30</v>
      </c>
      <c r="L21" s="4"/>
      <c r="M21" s="4">
        <v>30</v>
      </c>
      <c r="N21" s="4">
        <v>26</v>
      </c>
      <c r="O21" s="4">
        <v>45</v>
      </c>
      <c r="P21" s="4">
        <v>40</v>
      </c>
      <c r="Q21" s="4">
        <v>34</v>
      </c>
      <c r="R21" s="4">
        <v>38</v>
      </c>
      <c r="S21" s="4">
        <v>0</v>
      </c>
      <c r="T21" s="4">
        <v>36</v>
      </c>
      <c r="U21" s="4">
        <v>35</v>
      </c>
      <c r="V21" s="4">
        <v>35</v>
      </c>
      <c r="W21" s="4">
        <v>58</v>
      </c>
      <c r="X21" s="4">
        <v>89</v>
      </c>
      <c r="Y21" s="4">
        <v>130</v>
      </c>
      <c r="Z21" s="4">
        <v>118</v>
      </c>
      <c r="AA21" s="4">
        <v>107</v>
      </c>
      <c r="AB21" s="9">
        <v>97</v>
      </c>
      <c r="AC21" s="1">
        <v>93</v>
      </c>
      <c r="AD21" s="9">
        <v>87</v>
      </c>
      <c r="AE21" s="1">
        <v>77</v>
      </c>
      <c r="AF21" s="9">
        <v>107</v>
      </c>
      <c r="AG21" s="9">
        <v>108</v>
      </c>
      <c r="AH21" s="9">
        <v>101</v>
      </c>
      <c r="AI21" s="9">
        <v>101</v>
      </c>
      <c r="AJ21" s="9">
        <v>96</v>
      </c>
      <c r="AK21" s="9">
        <v>53</v>
      </c>
      <c r="AL21" s="9">
        <v>62</v>
      </c>
      <c r="AM21" s="9">
        <v>61</v>
      </c>
      <c r="AN21" s="9">
        <v>48</v>
      </c>
      <c r="AO21" s="9">
        <v>65</v>
      </c>
      <c r="AP21" s="9">
        <v>67</v>
      </c>
      <c r="AQ21" s="9">
        <v>43</v>
      </c>
      <c r="AR21" s="9">
        <v>55</v>
      </c>
      <c r="AS21" s="9">
        <v>39</v>
      </c>
      <c r="AT21" s="9">
        <v>53</v>
      </c>
      <c r="AU21" s="9">
        <v>36</v>
      </c>
      <c r="AV21" s="9">
        <v>45</v>
      </c>
      <c r="AW21" s="9">
        <v>50</v>
      </c>
      <c r="AX21" s="9">
        <v>44</v>
      </c>
      <c r="AY21" s="9">
        <v>25</v>
      </c>
      <c r="AZ21" s="9">
        <v>53</v>
      </c>
      <c r="BA21" s="20">
        <v>34</v>
      </c>
      <c r="BB21" s="19">
        <f t="shared" si="0"/>
        <v>2833</v>
      </c>
      <c r="BC21" s="19">
        <v>11</v>
      </c>
    </row>
    <row r="22" spans="1:54" s="19" customFormat="1" ht="13.5" thickBot="1">
      <c r="A22" s="28" t="s">
        <v>3</v>
      </c>
      <c r="B22" s="2">
        <f>SUM(B11:B21)</f>
        <v>349</v>
      </c>
      <c r="C22" s="2">
        <f aca="true" t="shared" si="1" ref="C22:BA22">SUM(C11:C21)</f>
        <v>372</v>
      </c>
      <c r="D22" s="2">
        <f t="shared" si="1"/>
        <v>427</v>
      </c>
      <c r="E22" s="2">
        <f t="shared" si="1"/>
        <v>415</v>
      </c>
      <c r="F22" s="2">
        <f t="shared" si="1"/>
        <v>507</v>
      </c>
      <c r="G22" s="2">
        <f t="shared" si="1"/>
        <v>294</v>
      </c>
      <c r="H22" s="2">
        <f t="shared" si="1"/>
        <v>428</v>
      </c>
      <c r="I22" s="2">
        <f t="shared" si="1"/>
        <v>132</v>
      </c>
      <c r="J22" s="2">
        <f t="shared" si="1"/>
        <v>532</v>
      </c>
      <c r="K22" s="2">
        <f t="shared" si="1"/>
        <v>417</v>
      </c>
      <c r="L22" s="2">
        <f t="shared" si="1"/>
        <v>0</v>
      </c>
      <c r="M22" s="2">
        <f t="shared" si="1"/>
        <v>417</v>
      </c>
      <c r="N22" s="2">
        <f t="shared" si="1"/>
        <v>410</v>
      </c>
      <c r="O22" s="2">
        <f t="shared" si="1"/>
        <v>441</v>
      </c>
      <c r="P22" s="2">
        <f t="shared" si="1"/>
        <v>506</v>
      </c>
      <c r="Q22" s="2">
        <f t="shared" si="1"/>
        <v>427</v>
      </c>
      <c r="R22" s="2">
        <f t="shared" si="1"/>
        <v>492</v>
      </c>
      <c r="S22" s="2">
        <f t="shared" si="1"/>
        <v>452</v>
      </c>
      <c r="T22" s="2">
        <f t="shared" si="1"/>
        <v>557</v>
      </c>
      <c r="U22" s="2">
        <f t="shared" si="1"/>
        <v>702</v>
      </c>
      <c r="V22" s="2">
        <f t="shared" si="1"/>
        <v>553</v>
      </c>
      <c r="W22" s="2">
        <f t="shared" si="1"/>
        <v>627</v>
      </c>
      <c r="X22" s="2">
        <f t="shared" si="1"/>
        <v>698</v>
      </c>
      <c r="Y22" s="2">
        <f t="shared" si="1"/>
        <v>836</v>
      </c>
      <c r="Z22" s="2">
        <f t="shared" si="1"/>
        <v>769</v>
      </c>
      <c r="AA22" s="2">
        <f t="shared" si="1"/>
        <v>639</v>
      </c>
      <c r="AB22" s="2">
        <f t="shared" si="1"/>
        <v>504</v>
      </c>
      <c r="AC22" s="2">
        <f t="shared" si="1"/>
        <v>263</v>
      </c>
      <c r="AD22" s="2">
        <f t="shared" si="1"/>
        <v>262</v>
      </c>
      <c r="AE22" s="2">
        <f t="shared" si="1"/>
        <v>416</v>
      </c>
      <c r="AF22" s="2">
        <f t="shared" si="1"/>
        <v>523</v>
      </c>
      <c r="AG22" s="2">
        <f t="shared" si="1"/>
        <v>494</v>
      </c>
      <c r="AH22" s="2">
        <f t="shared" si="1"/>
        <v>512</v>
      </c>
      <c r="AI22" s="2">
        <f t="shared" si="1"/>
        <v>488</v>
      </c>
      <c r="AJ22" s="2">
        <f t="shared" si="1"/>
        <v>542</v>
      </c>
      <c r="AK22" s="2">
        <f t="shared" si="1"/>
        <v>405</v>
      </c>
      <c r="AL22" s="2">
        <f t="shared" si="1"/>
        <v>514</v>
      </c>
      <c r="AM22" s="2">
        <f t="shared" si="1"/>
        <v>413</v>
      </c>
      <c r="AN22" s="2">
        <f t="shared" si="1"/>
        <v>373</v>
      </c>
      <c r="AO22" s="2">
        <f t="shared" si="1"/>
        <v>380</v>
      </c>
      <c r="AP22" s="2">
        <f t="shared" si="1"/>
        <v>371</v>
      </c>
      <c r="AQ22" s="2">
        <f t="shared" si="1"/>
        <v>390</v>
      </c>
      <c r="AR22" s="2">
        <f t="shared" si="1"/>
        <v>366</v>
      </c>
      <c r="AS22" s="2">
        <f t="shared" si="1"/>
        <v>301</v>
      </c>
      <c r="AT22" s="2">
        <f t="shared" si="1"/>
        <v>479</v>
      </c>
      <c r="AU22" s="2">
        <f t="shared" si="1"/>
        <v>312</v>
      </c>
      <c r="AV22" s="2">
        <f t="shared" si="1"/>
        <v>389</v>
      </c>
      <c r="AW22" s="2">
        <f t="shared" si="1"/>
        <v>297</v>
      </c>
      <c r="AX22" s="2">
        <f t="shared" si="1"/>
        <v>312</v>
      </c>
      <c r="AY22" s="2">
        <f t="shared" si="1"/>
        <v>243</v>
      </c>
      <c r="AZ22" s="2">
        <f t="shared" si="1"/>
        <v>277</v>
      </c>
      <c r="BA22" s="2">
        <f t="shared" si="1"/>
        <v>311</v>
      </c>
      <c r="BB22" s="19">
        <f>SUM(B22:BA22)</f>
        <v>22536</v>
      </c>
    </row>
    <row r="23" ht="12.75">
      <c r="A23" t="s">
        <v>2</v>
      </c>
    </row>
    <row r="25" spans="1:18" ht="12.75">
      <c r="A25" s="7" t="s">
        <v>25</v>
      </c>
      <c r="B25" s="10"/>
      <c r="R25" s="8"/>
    </row>
    <row r="27" spans="1:18" s="11" customFormat="1" ht="12.75">
      <c r="A27" s="11" t="s">
        <v>24</v>
      </c>
      <c r="R27" s="13"/>
    </row>
    <row r="32" spans="1:14" s="69" customFormat="1" ht="12.75">
      <c r="A32" s="69" t="s">
        <v>26</v>
      </c>
      <c r="N32" s="69" t="s">
        <v>5</v>
      </c>
    </row>
    <row r="33" ht="13.5" thickBot="1">
      <c r="AZ33" s="35"/>
    </row>
    <row r="34" spans="1:53" s="11" customFormat="1" ht="13.5" thickBot="1">
      <c r="A34" s="26" t="s">
        <v>0</v>
      </c>
      <c r="B34" s="14"/>
      <c r="C34" s="14"/>
      <c r="D34" s="14"/>
      <c r="E34" s="14"/>
      <c r="F34" s="14"/>
      <c r="G34" s="14"/>
      <c r="H34" s="14"/>
      <c r="I34" s="14" t="s">
        <v>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5"/>
    </row>
    <row r="35" spans="1:53" s="11" customFormat="1" ht="13.5" thickBot="1">
      <c r="A35" s="27"/>
      <c r="B35" s="29">
        <v>1</v>
      </c>
      <c r="C35" s="16">
        <v>2</v>
      </c>
      <c r="D35" s="16">
        <v>3</v>
      </c>
      <c r="E35" s="16">
        <v>4</v>
      </c>
      <c r="F35" s="16">
        <v>5</v>
      </c>
      <c r="G35" s="16">
        <v>6</v>
      </c>
      <c r="H35" s="16">
        <v>7</v>
      </c>
      <c r="I35" s="16">
        <v>8</v>
      </c>
      <c r="J35" s="16">
        <v>9</v>
      </c>
      <c r="K35" s="16">
        <v>10</v>
      </c>
      <c r="L35" s="16">
        <v>11</v>
      </c>
      <c r="M35" s="16">
        <v>12</v>
      </c>
      <c r="N35" s="16">
        <v>13</v>
      </c>
      <c r="O35" s="16">
        <v>14</v>
      </c>
      <c r="P35" s="16">
        <v>15</v>
      </c>
      <c r="Q35" s="16">
        <v>16</v>
      </c>
      <c r="R35" s="16">
        <v>17</v>
      </c>
      <c r="S35" s="16">
        <v>18</v>
      </c>
      <c r="T35" s="16">
        <v>19</v>
      </c>
      <c r="U35" s="16">
        <v>20</v>
      </c>
      <c r="V35" s="16">
        <v>21</v>
      </c>
      <c r="W35" s="16">
        <v>22</v>
      </c>
      <c r="X35" s="16">
        <v>23</v>
      </c>
      <c r="Y35" s="16">
        <v>24</v>
      </c>
      <c r="Z35" s="16">
        <v>25</v>
      </c>
      <c r="AA35" s="16">
        <v>26</v>
      </c>
      <c r="AB35" s="17">
        <v>27</v>
      </c>
      <c r="AC35" s="17">
        <v>28</v>
      </c>
      <c r="AD35" s="17">
        <v>29</v>
      </c>
      <c r="AE35" s="17">
        <v>30</v>
      </c>
      <c r="AF35" s="17">
        <v>31</v>
      </c>
      <c r="AG35" s="17">
        <v>32</v>
      </c>
      <c r="AH35" s="17">
        <v>33</v>
      </c>
      <c r="AI35" s="17">
        <v>34</v>
      </c>
      <c r="AJ35" s="17">
        <v>35</v>
      </c>
      <c r="AK35" s="17">
        <v>36</v>
      </c>
      <c r="AL35" s="17">
        <v>37</v>
      </c>
      <c r="AM35" s="17">
        <v>38</v>
      </c>
      <c r="AN35" s="17">
        <v>39</v>
      </c>
      <c r="AO35" s="17">
        <v>40</v>
      </c>
      <c r="AP35" s="17">
        <v>41</v>
      </c>
      <c r="AQ35" s="17">
        <v>42</v>
      </c>
      <c r="AR35" s="17">
        <v>43</v>
      </c>
      <c r="AS35" s="17">
        <v>44</v>
      </c>
      <c r="AT35" s="17">
        <v>45</v>
      </c>
      <c r="AU35" s="17">
        <v>46</v>
      </c>
      <c r="AV35" s="17">
        <v>47</v>
      </c>
      <c r="AW35" s="17">
        <v>48</v>
      </c>
      <c r="AX35" s="17">
        <v>49</v>
      </c>
      <c r="AY35" s="30">
        <v>50</v>
      </c>
      <c r="AZ35" s="23">
        <v>51</v>
      </c>
      <c r="BA35" s="15">
        <v>52</v>
      </c>
    </row>
    <row r="36" spans="1:53" ht="12.75">
      <c r="A36" s="1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1"/>
    </row>
    <row r="37" spans="1:53" ht="12.75">
      <c r="A37" t="s">
        <v>61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32"/>
    </row>
    <row r="38" spans="1:53" ht="12.75">
      <c r="A38" t="s">
        <v>62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32"/>
    </row>
    <row r="39" spans="1:53" ht="12.75">
      <c r="A39" t="s">
        <v>63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32"/>
    </row>
    <row r="40" spans="1:53" ht="12.75">
      <c r="A40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32"/>
    </row>
    <row r="41" spans="1:53" ht="12.75">
      <c r="A41" t="s">
        <v>65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32"/>
    </row>
    <row r="42" spans="1:53" ht="12.75">
      <c r="A42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32"/>
    </row>
    <row r="43" spans="1:53" ht="12.75">
      <c r="A43" t="s">
        <v>67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32"/>
    </row>
    <row r="44" spans="1:53" ht="12.75">
      <c r="A44" t="s">
        <v>68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32"/>
    </row>
    <row r="45" spans="1:53" ht="12.75">
      <c r="A45" t="s">
        <v>69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32"/>
    </row>
    <row r="46" spans="1:53" ht="12.75">
      <c r="A46" t="s">
        <v>70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32"/>
    </row>
    <row r="47" spans="1:53" ht="13.5" thickBot="1">
      <c r="A47" t="s">
        <v>71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32"/>
    </row>
    <row r="48" spans="1:53" ht="13.5" thickBot="1">
      <c r="A48" s="6" t="s">
        <v>3</v>
      </c>
      <c r="B48" s="2">
        <f>SUM(B36:B47)</f>
        <v>0</v>
      </c>
      <c r="C48" s="2">
        <f aca="true" t="shared" si="2" ref="C48:BA48">SUM(C36:C47)</f>
        <v>0</v>
      </c>
      <c r="D48" s="2">
        <f t="shared" si="2"/>
        <v>0</v>
      </c>
      <c r="E48" s="2">
        <f t="shared" si="2"/>
        <v>0</v>
      </c>
      <c r="F48" s="2">
        <f t="shared" si="2"/>
        <v>0</v>
      </c>
      <c r="G48" s="2">
        <f t="shared" si="2"/>
        <v>0</v>
      </c>
      <c r="H48" s="2">
        <f t="shared" si="2"/>
        <v>0</v>
      </c>
      <c r="I48" s="2">
        <f t="shared" si="2"/>
        <v>0</v>
      </c>
      <c r="J48" s="2">
        <f t="shared" si="2"/>
        <v>0</v>
      </c>
      <c r="K48" s="2">
        <f t="shared" si="2"/>
        <v>0</v>
      </c>
      <c r="L48" s="2">
        <f t="shared" si="2"/>
        <v>0</v>
      </c>
      <c r="M48" s="2">
        <f t="shared" si="2"/>
        <v>0</v>
      </c>
      <c r="N48" s="2">
        <f t="shared" si="2"/>
        <v>0</v>
      </c>
      <c r="O48" s="2">
        <f t="shared" si="2"/>
        <v>0</v>
      </c>
      <c r="P48" s="2">
        <f t="shared" si="2"/>
        <v>0</v>
      </c>
      <c r="Q48" s="2">
        <f t="shared" si="2"/>
        <v>0</v>
      </c>
      <c r="R48" s="2">
        <f t="shared" si="2"/>
        <v>0</v>
      </c>
      <c r="S48" s="2">
        <f t="shared" si="2"/>
        <v>0</v>
      </c>
      <c r="T48" s="2">
        <f t="shared" si="2"/>
        <v>0</v>
      </c>
      <c r="U48" s="2">
        <f t="shared" si="2"/>
        <v>0</v>
      </c>
      <c r="V48" s="2">
        <f t="shared" si="2"/>
        <v>0</v>
      </c>
      <c r="W48" s="2">
        <f t="shared" si="2"/>
        <v>0</v>
      </c>
      <c r="X48" s="2">
        <f t="shared" si="2"/>
        <v>0</v>
      </c>
      <c r="Y48" s="2">
        <f t="shared" si="2"/>
        <v>0</v>
      </c>
      <c r="Z48" s="2">
        <f t="shared" si="2"/>
        <v>0</v>
      </c>
      <c r="AA48" s="2">
        <f t="shared" si="2"/>
        <v>0</v>
      </c>
      <c r="AB48" s="2">
        <f t="shared" si="2"/>
        <v>0</v>
      </c>
      <c r="AC48" s="2">
        <f t="shared" si="2"/>
        <v>0</v>
      </c>
      <c r="AD48" s="2">
        <f t="shared" si="2"/>
        <v>0</v>
      </c>
      <c r="AE48" s="2">
        <f t="shared" si="2"/>
        <v>0</v>
      </c>
      <c r="AF48" s="2">
        <f t="shared" si="2"/>
        <v>0</v>
      </c>
      <c r="AG48" s="2">
        <f t="shared" si="2"/>
        <v>0</v>
      </c>
      <c r="AH48" s="2">
        <f t="shared" si="2"/>
        <v>0</v>
      </c>
      <c r="AI48" s="2">
        <f t="shared" si="2"/>
        <v>0</v>
      </c>
      <c r="AJ48" s="2">
        <f t="shared" si="2"/>
        <v>0</v>
      </c>
      <c r="AK48" s="2">
        <f t="shared" si="2"/>
        <v>0</v>
      </c>
      <c r="AL48" s="2">
        <f t="shared" si="2"/>
        <v>0</v>
      </c>
      <c r="AM48" s="2">
        <f t="shared" si="2"/>
        <v>0</v>
      </c>
      <c r="AN48" s="2">
        <f t="shared" si="2"/>
        <v>0</v>
      </c>
      <c r="AO48" s="2">
        <f t="shared" si="2"/>
        <v>0</v>
      </c>
      <c r="AP48" s="2">
        <f t="shared" si="2"/>
        <v>0</v>
      </c>
      <c r="AQ48" s="2">
        <f t="shared" si="2"/>
        <v>0</v>
      </c>
      <c r="AR48" s="2">
        <f t="shared" si="2"/>
        <v>0</v>
      </c>
      <c r="AS48" s="2">
        <f t="shared" si="2"/>
        <v>0</v>
      </c>
      <c r="AT48" s="2">
        <f t="shared" si="2"/>
        <v>0</v>
      </c>
      <c r="AU48" s="2">
        <f t="shared" si="2"/>
        <v>0</v>
      </c>
      <c r="AV48" s="2">
        <f t="shared" si="2"/>
        <v>0</v>
      </c>
      <c r="AW48" s="2">
        <f t="shared" si="2"/>
        <v>0</v>
      </c>
      <c r="AX48" s="2">
        <f t="shared" si="2"/>
        <v>0</v>
      </c>
      <c r="AY48" s="2">
        <f t="shared" si="2"/>
        <v>0</v>
      </c>
      <c r="AZ48" s="2">
        <f t="shared" si="2"/>
        <v>0</v>
      </c>
      <c r="BA48" s="2">
        <f t="shared" si="2"/>
        <v>0</v>
      </c>
    </row>
    <row r="49" ht="12.75">
      <c r="A49" t="s">
        <v>2</v>
      </c>
    </row>
    <row r="51" spans="1:18" s="11" customFormat="1" ht="12.75">
      <c r="A51" s="11" t="s">
        <v>24</v>
      </c>
      <c r="Q51" s="13"/>
      <c r="R51" s="54"/>
    </row>
    <row r="59" s="11" customFormat="1" ht="12.75">
      <c r="A59" s="11" t="s">
        <v>38</v>
      </c>
    </row>
    <row r="60" s="11" customFormat="1" ht="13.5" thickBot="1">
      <c r="B60" s="11" t="s">
        <v>4</v>
      </c>
    </row>
    <row r="61" spans="1:22" s="11" customFormat="1" ht="13.5" thickBot="1">
      <c r="A61" s="26"/>
      <c r="B61" s="37"/>
      <c r="C61" s="34" t="s">
        <v>14</v>
      </c>
      <c r="D61" s="34"/>
      <c r="E61" s="39"/>
      <c r="F61" s="34"/>
      <c r="G61" s="34"/>
      <c r="H61" s="34"/>
      <c r="I61" s="37" t="s">
        <v>18</v>
      </c>
      <c r="J61" s="34"/>
      <c r="K61" s="34"/>
      <c r="L61" s="34"/>
      <c r="M61" s="38"/>
      <c r="N61" s="40" t="s">
        <v>21</v>
      </c>
      <c r="O61" s="38"/>
      <c r="P61" s="41"/>
      <c r="Q61" s="42" t="s">
        <v>23</v>
      </c>
      <c r="R61" s="34"/>
      <c r="S61" s="38"/>
      <c r="T61" s="37" t="s">
        <v>53</v>
      </c>
      <c r="U61" s="34"/>
      <c r="V61" s="38"/>
    </row>
    <row r="62" spans="1:22" s="11" customFormat="1" ht="13.5" thickBot="1">
      <c r="A62" s="36" t="s">
        <v>6</v>
      </c>
      <c r="B62" s="43" t="s">
        <v>7</v>
      </c>
      <c r="C62" s="44" t="s">
        <v>8</v>
      </c>
      <c r="D62" s="44" t="s">
        <v>9</v>
      </c>
      <c r="E62" s="44" t="s">
        <v>10</v>
      </c>
      <c r="F62" s="44" t="s">
        <v>11</v>
      </c>
      <c r="G62" s="44" t="s">
        <v>12</v>
      </c>
      <c r="H62" s="45" t="s">
        <v>13</v>
      </c>
      <c r="I62" s="53" t="s">
        <v>15</v>
      </c>
      <c r="J62" s="44" t="s">
        <v>16</v>
      </c>
      <c r="K62" s="44" t="s">
        <v>17</v>
      </c>
      <c r="L62" s="44" t="s">
        <v>12</v>
      </c>
      <c r="M62" s="33" t="s">
        <v>13</v>
      </c>
      <c r="N62" s="43" t="s">
        <v>19</v>
      </c>
      <c r="O62" s="33" t="s">
        <v>20</v>
      </c>
      <c r="P62" s="43" t="s">
        <v>47</v>
      </c>
      <c r="Q62" s="44" t="s">
        <v>48</v>
      </c>
      <c r="R62" s="44" t="s">
        <v>22</v>
      </c>
      <c r="S62" s="33" t="s">
        <v>13</v>
      </c>
      <c r="T62" s="43" t="s">
        <v>50</v>
      </c>
      <c r="U62" s="44" t="s">
        <v>51</v>
      </c>
      <c r="V62" s="45" t="s">
        <v>52</v>
      </c>
    </row>
    <row r="63" spans="1:25" ht="13.5" thickBot="1">
      <c r="A63" s="12">
        <v>1</v>
      </c>
      <c r="B63" s="46">
        <v>41</v>
      </c>
      <c r="C63" s="47">
        <v>119</v>
      </c>
      <c r="D63" s="47">
        <v>48</v>
      </c>
      <c r="E63" s="47">
        <v>41</v>
      </c>
      <c r="F63" s="47"/>
      <c r="G63" s="47">
        <v>100</v>
      </c>
      <c r="H63" s="51">
        <f>SUM(B63:G63)</f>
        <v>349</v>
      </c>
      <c r="I63" s="46">
        <v>196</v>
      </c>
      <c r="J63" s="47">
        <v>92</v>
      </c>
      <c r="K63" s="47">
        <v>61</v>
      </c>
      <c r="L63" s="47">
        <v>0</v>
      </c>
      <c r="M63" s="51">
        <f>SUM(I63:L63)</f>
        <v>349</v>
      </c>
      <c r="N63" s="46"/>
      <c r="O63" s="51"/>
      <c r="P63" s="46"/>
      <c r="Q63" s="47"/>
      <c r="R63" s="47"/>
      <c r="S63" s="51"/>
      <c r="T63" s="46">
        <v>136</v>
      </c>
      <c r="U63" s="47">
        <v>51</v>
      </c>
      <c r="V63" s="48">
        <v>75</v>
      </c>
      <c r="W63">
        <v>349</v>
      </c>
      <c r="X63">
        <f>W63-H63</f>
        <v>0</v>
      </c>
      <c r="Y63">
        <f>W63-M63</f>
        <v>0</v>
      </c>
    </row>
    <row r="64" spans="1:25" ht="13.5" thickBot="1">
      <c r="A64" s="12">
        <v>2</v>
      </c>
      <c r="B64" s="49">
        <v>50</v>
      </c>
      <c r="C64" s="4">
        <v>95</v>
      </c>
      <c r="D64" s="4">
        <v>68</v>
      </c>
      <c r="E64" s="4">
        <v>159</v>
      </c>
      <c r="F64" s="4"/>
      <c r="G64" s="4">
        <v>0</v>
      </c>
      <c r="H64" s="51">
        <f aca="true" t="shared" si="3" ref="H64:H114">SUM(B64:G64)</f>
        <v>372</v>
      </c>
      <c r="I64" s="49">
        <v>190</v>
      </c>
      <c r="J64" s="4">
        <v>102</v>
      </c>
      <c r="K64" s="4">
        <v>80</v>
      </c>
      <c r="L64" s="4">
        <v>0</v>
      </c>
      <c r="M64" s="51">
        <f aca="true" t="shared" si="4" ref="M64:M114">SUM(I64:L64)</f>
        <v>372</v>
      </c>
      <c r="N64" s="49"/>
      <c r="O64" s="52"/>
      <c r="P64" s="49"/>
      <c r="Q64" s="4"/>
      <c r="R64" s="4"/>
      <c r="S64" s="52"/>
      <c r="T64" s="49">
        <v>137</v>
      </c>
      <c r="U64" s="4">
        <v>51</v>
      </c>
      <c r="V64" s="50">
        <v>75</v>
      </c>
      <c r="W64">
        <v>372</v>
      </c>
      <c r="X64">
        <f aca="true" t="shared" si="5" ref="X64:X88">W64-H64</f>
        <v>0</v>
      </c>
      <c r="Y64">
        <f aca="true" t="shared" si="6" ref="Y64:Y88">W64-M64</f>
        <v>0</v>
      </c>
    </row>
    <row r="65" spans="1:25" ht="13.5" thickBot="1">
      <c r="A65" s="12">
        <v>3</v>
      </c>
      <c r="B65" s="49">
        <v>38</v>
      </c>
      <c r="C65" s="4">
        <v>145</v>
      </c>
      <c r="D65" s="4">
        <v>58</v>
      </c>
      <c r="E65" s="4">
        <v>186</v>
      </c>
      <c r="F65" s="4"/>
      <c r="G65" s="4">
        <v>0</v>
      </c>
      <c r="H65" s="51">
        <f t="shared" si="3"/>
        <v>427</v>
      </c>
      <c r="I65" s="49">
        <v>179</v>
      </c>
      <c r="J65" s="4">
        <v>96</v>
      </c>
      <c r="K65" s="4">
        <v>151</v>
      </c>
      <c r="L65" s="4">
        <v>1</v>
      </c>
      <c r="M65" s="51">
        <f t="shared" si="4"/>
        <v>427</v>
      </c>
      <c r="N65" s="49"/>
      <c r="O65" s="52"/>
      <c r="P65" s="49"/>
      <c r="Q65" s="4"/>
      <c r="R65" s="4"/>
      <c r="S65" s="52"/>
      <c r="T65" s="49">
        <v>137</v>
      </c>
      <c r="U65" s="4">
        <v>51</v>
      </c>
      <c r="V65" s="50">
        <v>75</v>
      </c>
      <c r="W65">
        <v>427</v>
      </c>
      <c r="X65">
        <f t="shared" si="5"/>
        <v>0</v>
      </c>
      <c r="Y65">
        <f t="shared" si="6"/>
        <v>0</v>
      </c>
    </row>
    <row r="66" spans="1:25" ht="13.5" thickBot="1">
      <c r="A66" s="12">
        <v>4</v>
      </c>
      <c r="B66" s="49">
        <v>54</v>
      </c>
      <c r="C66" s="4">
        <v>117</v>
      </c>
      <c r="D66" s="4">
        <v>61</v>
      </c>
      <c r="E66" s="4">
        <v>172</v>
      </c>
      <c r="F66" s="4"/>
      <c r="G66" s="4">
        <v>11</v>
      </c>
      <c r="H66" s="51">
        <f t="shared" si="3"/>
        <v>415</v>
      </c>
      <c r="I66" s="49">
        <v>202</v>
      </c>
      <c r="J66" s="4">
        <v>95</v>
      </c>
      <c r="K66" s="4">
        <v>115</v>
      </c>
      <c r="L66" s="4">
        <v>3</v>
      </c>
      <c r="M66" s="51">
        <f t="shared" si="4"/>
        <v>415</v>
      </c>
      <c r="N66" s="49"/>
      <c r="O66" s="52"/>
      <c r="P66" s="49"/>
      <c r="Q66" s="4"/>
      <c r="R66" s="4"/>
      <c r="S66" s="52"/>
      <c r="T66" s="49">
        <v>137</v>
      </c>
      <c r="U66" s="4">
        <v>51</v>
      </c>
      <c r="V66" s="50">
        <v>75</v>
      </c>
      <c r="W66">
        <v>415</v>
      </c>
      <c r="X66">
        <f t="shared" si="5"/>
        <v>0</v>
      </c>
      <c r="Y66">
        <f t="shared" si="6"/>
        <v>0</v>
      </c>
    </row>
    <row r="67" spans="1:25" ht="13.5" thickBot="1">
      <c r="A67" s="12">
        <v>5</v>
      </c>
      <c r="B67" s="49">
        <v>49</v>
      </c>
      <c r="C67" s="4">
        <v>158</v>
      </c>
      <c r="D67" s="4">
        <v>79</v>
      </c>
      <c r="E67" s="4">
        <v>221</v>
      </c>
      <c r="F67" s="4"/>
      <c r="G67" s="4">
        <v>0</v>
      </c>
      <c r="H67" s="51">
        <f t="shared" si="3"/>
        <v>507</v>
      </c>
      <c r="I67" s="49">
        <v>256</v>
      </c>
      <c r="J67" s="4">
        <v>77</v>
      </c>
      <c r="K67" s="4">
        <v>174</v>
      </c>
      <c r="L67" s="4">
        <v>0</v>
      </c>
      <c r="M67" s="51">
        <f t="shared" si="4"/>
        <v>507</v>
      </c>
      <c r="N67" s="49"/>
      <c r="O67" s="52"/>
      <c r="P67" s="49"/>
      <c r="Q67" s="4"/>
      <c r="R67" s="4"/>
      <c r="S67" s="52"/>
      <c r="T67" s="49">
        <v>137</v>
      </c>
      <c r="U67" s="4">
        <v>51</v>
      </c>
      <c r="V67" s="50">
        <v>75</v>
      </c>
      <c r="W67">
        <v>507</v>
      </c>
      <c r="X67">
        <f t="shared" si="5"/>
        <v>0</v>
      </c>
      <c r="Y67">
        <f t="shared" si="6"/>
        <v>0</v>
      </c>
    </row>
    <row r="68" spans="1:25" ht="13.5" thickBot="1">
      <c r="A68" s="12">
        <v>6</v>
      </c>
      <c r="B68" s="55">
        <v>42</v>
      </c>
      <c r="C68" s="5">
        <v>101</v>
      </c>
      <c r="D68" s="5">
        <v>39</v>
      </c>
      <c r="E68" s="4">
        <v>108</v>
      </c>
      <c r="F68" s="4"/>
      <c r="G68" s="4">
        <v>4</v>
      </c>
      <c r="H68" s="51">
        <f t="shared" si="3"/>
        <v>294</v>
      </c>
      <c r="I68" s="49">
        <v>167</v>
      </c>
      <c r="J68" s="4">
        <v>58</v>
      </c>
      <c r="K68" s="4">
        <v>69</v>
      </c>
      <c r="L68" s="4">
        <v>0</v>
      </c>
      <c r="M68" s="51">
        <f t="shared" si="4"/>
        <v>294</v>
      </c>
      <c r="N68" s="49"/>
      <c r="O68" s="52"/>
      <c r="P68" s="49"/>
      <c r="Q68" s="4"/>
      <c r="R68" s="4"/>
      <c r="S68" s="52"/>
      <c r="T68" s="49">
        <v>137</v>
      </c>
      <c r="U68" s="4">
        <v>51</v>
      </c>
      <c r="V68" s="50">
        <v>75</v>
      </c>
      <c r="W68">
        <v>294</v>
      </c>
      <c r="X68">
        <f t="shared" si="5"/>
        <v>0</v>
      </c>
      <c r="Y68">
        <f t="shared" si="6"/>
        <v>0</v>
      </c>
    </row>
    <row r="69" spans="1:25" ht="13.5" thickBot="1">
      <c r="A69" s="12">
        <v>7</v>
      </c>
      <c r="B69" s="81">
        <v>40</v>
      </c>
      <c r="C69" s="82">
        <v>139</v>
      </c>
      <c r="D69" s="82">
        <v>67</v>
      </c>
      <c r="E69" s="4">
        <v>182</v>
      </c>
      <c r="F69" s="4"/>
      <c r="G69" s="4">
        <v>0</v>
      </c>
      <c r="H69" s="51">
        <f t="shared" si="3"/>
        <v>428</v>
      </c>
      <c r="I69" s="49">
        <v>214</v>
      </c>
      <c r="J69" s="4">
        <v>87</v>
      </c>
      <c r="K69" s="4">
        <v>123</v>
      </c>
      <c r="L69" s="4">
        <v>4</v>
      </c>
      <c r="M69" s="51">
        <f t="shared" si="4"/>
        <v>428</v>
      </c>
      <c r="N69" s="49"/>
      <c r="O69" s="52"/>
      <c r="P69" s="49"/>
      <c r="Q69" s="4"/>
      <c r="R69" s="4"/>
      <c r="S69" s="52"/>
      <c r="T69" s="49">
        <v>137</v>
      </c>
      <c r="U69" s="4">
        <v>51</v>
      </c>
      <c r="V69" s="50">
        <v>75</v>
      </c>
      <c r="W69">
        <v>428</v>
      </c>
      <c r="X69">
        <f t="shared" si="5"/>
        <v>0</v>
      </c>
      <c r="Y69">
        <f t="shared" si="6"/>
        <v>0</v>
      </c>
    </row>
    <row r="70" spans="1:25" ht="13.5" thickBot="1">
      <c r="A70" s="12">
        <v>8</v>
      </c>
      <c r="B70" s="49">
        <v>16</v>
      </c>
      <c r="C70" s="4">
        <v>35</v>
      </c>
      <c r="D70" s="4">
        <v>27</v>
      </c>
      <c r="E70" s="4">
        <v>54</v>
      </c>
      <c r="F70" s="4"/>
      <c r="G70" s="4">
        <v>0</v>
      </c>
      <c r="H70" s="51">
        <f t="shared" si="3"/>
        <v>132</v>
      </c>
      <c r="I70" s="49">
        <v>63</v>
      </c>
      <c r="J70" s="4">
        <v>43</v>
      </c>
      <c r="K70" s="4">
        <v>24</v>
      </c>
      <c r="L70" s="4">
        <v>2</v>
      </c>
      <c r="M70" s="51">
        <f t="shared" si="4"/>
        <v>132</v>
      </c>
      <c r="N70" s="49"/>
      <c r="O70" s="52"/>
      <c r="P70" s="49"/>
      <c r="Q70" s="4"/>
      <c r="R70" s="4"/>
      <c r="S70" s="52"/>
      <c r="T70" s="49">
        <v>137</v>
      </c>
      <c r="U70" s="4">
        <v>51</v>
      </c>
      <c r="V70" s="50">
        <v>75</v>
      </c>
      <c r="W70">
        <v>132</v>
      </c>
      <c r="X70">
        <f t="shared" si="5"/>
        <v>0</v>
      </c>
      <c r="Y70">
        <f t="shared" si="6"/>
        <v>0</v>
      </c>
    </row>
    <row r="71" spans="1:25" ht="13.5" thickBot="1">
      <c r="A71" s="12">
        <v>9</v>
      </c>
      <c r="B71" s="49">
        <v>68</v>
      </c>
      <c r="C71" s="4">
        <v>195</v>
      </c>
      <c r="D71" s="4">
        <v>67</v>
      </c>
      <c r="E71">
        <v>202</v>
      </c>
      <c r="F71" s="4"/>
      <c r="G71" s="4">
        <v>0</v>
      </c>
      <c r="H71" s="51">
        <f t="shared" si="3"/>
        <v>532</v>
      </c>
      <c r="I71" s="49">
        <v>299</v>
      </c>
      <c r="J71" s="4">
        <v>94</v>
      </c>
      <c r="K71" s="4">
        <v>132</v>
      </c>
      <c r="L71" s="4">
        <v>7</v>
      </c>
      <c r="M71" s="51">
        <f t="shared" si="4"/>
        <v>532</v>
      </c>
      <c r="N71" s="49"/>
      <c r="O71" s="52"/>
      <c r="P71" s="49"/>
      <c r="Q71" s="4"/>
      <c r="R71" s="4"/>
      <c r="S71" s="52"/>
      <c r="T71" s="49">
        <v>137</v>
      </c>
      <c r="U71" s="4">
        <v>51</v>
      </c>
      <c r="V71" s="50">
        <v>75</v>
      </c>
      <c r="W71">
        <v>532</v>
      </c>
      <c r="X71">
        <f t="shared" si="5"/>
        <v>0</v>
      </c>
      <c r="Y71">
        <f t="shared" si="6"/>
        <v>0</v>
      </c>
    </row>
    <row r="72" spans="1:25" ht="13.5" thickBot="1">
      <c r="A72" s="12">
        <v>10</v>
      </c>
      <c r="B72" s="49">
        <v>44</v>
      </c>
      <c r="C72" s="4">
        <v>142</v>
      </c>
      <c r="D72" s="4">
        <v>56</v>
      </c>
      <c r="E72" s="4">
        <v>175</v>
      </c>
      <c r="F72" s="4"/>
      <c r="G72" s="4">
        <v>0</v>
      </c>
      <c r="H72" s="51">
        <f t="shared" si="3"/>
        <v>417</v>
      </c>
      <c r="I72" s="49">
        <v>214</v>
      </c>
      <c r="J72" s="4">
        <v>87</v>
      </c>
      <c r="K72" s="4">
        <v>100</v>
      </c>
      <c r="L72" s="4">
        <v>16</v>
      </c>
      <c r="M72" s="51">
        <f t="shared" si="4"/>
        <v>417</v>
      </c>
      <c r="N72" s="49"/>
      <c r="O72" s="52"/>
      <c r="P72" s="49"/>
      <c r="Q72" s="4"/>
      <c r="R72" s="4"/>
      <c r="S72" s="52"/>
      <c r="T72" s="49">
        <v>137</v>
      </c>
      <c r="U72" s="4">
        <v>51</v>
      </c>
      <c r="V72" s="50">
        <v>75</v>
      </c>
      <c r="W72">
        <v>417</v>
      </c>
      <c r="X72">
        <f t="shared" si="5"/>
        <v>0</v>
      </c>
      <c r="Y72">
        <f t="shared" si="6"/>
        <v>0</v>
      </c>
    </row>
    <row r="73" spans="1:25" ht="13.5" thickBot="1">
      <c r="A73" s="12">
        <v>11</v>
      </c>
      <c r="B73" s="55"/>
      <c r="C73" s="5"/>
      <c r="D73" s="5"/>
      <c r="E73" s="5"/>
      <c r="F73" s="5"/>
      <c r="G73" s="5"/>
      <c r="H73" s="51">
        <f t="shared" si="3"/>
        <v>0</v>
      </c>
      <c r="I73" s="55"/>
      <c r="J73" s="5"/>
      <c r="K73" s="5"/>
      <c r="L73" s="5"/>
      <c r="M73" s="51">
        <f t="shared" si="4"/>
        <v>0</v>
      </c>
      <c r="N73" s="49"/>
      <c r="O73" s="52"/>
      <c r="P73" s="49"/>
      <c r="Q73" s="4"/>
      <c r="R73" s="4"/>
      <c r="S73" s="52"/>
      <c r="T73" s="49"/>
      <c r="U73" s="4"/>
      <c r="V73" s="50"/>
      <c r="W73">
        <v>0</v>
      </c>
      <c r="X73">
        <f t="shared" si="5"/>
        <v>0</v>
      </c>
      <c r="Y73">
        <f t="shared" si="6"/>
        <v>0</v>
      </c>
    </row>
    <row r="74" spans="1:25" ht="13.5" thickBot="1">
      <c r="A74" s="12">
        <v>12</v>
      </c>
      <c r="B74" s="49">
        <v>44</v>
      </c>
      <c r="C74" s="4">
        <v>142</v>
      </c>
      <c r="D74" s="4">
        <v>56</v>
      </c>
      <c r="E74" s="4">
        <v>175</v>
      </c>
      <c r="F74" s="4"/>
      <c r="G74" s="4">
        <v>0</v>
      </c>
      <c r="H74" s="51">
        <f t="shared" si="3"/>
        <v>417</v>
      </c>
      <c r="I74" s="4">
        <v>214</v>
      </c>
      <c r="J74" s="4">
        <v>87</v>
      </c>
      <c r="K74" s="4">
        <v>100</v>
      </c>
      <c r="L74" s="4">
        <v>16</v>
      </c>
      <c r="M74" s="51">
        <f t="shared" si="4"/>
        <v>417</v>
      </c>
      <c r="N74" s="49"/>
      <c r="O74" s="52"/>
      <c r="P74" s="49"/>
      <c r="Q74" s="4"/>
      <c r="R74" s="4"/>
      <c r="S74" s="52"/>
      <c r="T74" s="49">
        <v>137</v>
      </c>
      <c r="U74" s="4">
        <v>51</v>
      </c>
      <c r="V74" s="50">
        <v>75</v>
      </c>
      <c r="W74">
        <v>417</v>
      </c>
      <c r="X74">
        <f t="shared" si="5"/>
        <v>0</v>
      </c>
      <c r="Y74">
        <f t="shared" si="6"/>
        <v>0</v>
      </c>
    </row>
    <row r="75" spans="1:25" ht="13.5" thickBot="1">
      <c r="A75" s="12">
        <v>13</v>
      </c>
      <c r="B75" s="83">
        <v>48</v>
      </c>
      <c r="C75" s="1">
        <v>158</v>
      </c>
      <c r="D75" s="1">
        <v>56</v>
      </c>
      <c r="E75" s="1">
        <v>147</v>
      </c>
      <c r="F75" s="1"/>
      <c r="G75" s="1">
        <v>1</v>
      </c>
      <c r="H75" s="51">
        <f t="shared" si="3"/>
        <v>410</v>
      </c>
      <c r="I75" s="83">
        <v>201</v>
      </c>
      <c r="J75" s="1">
        <v>118</v>
      </c>
      <c r="K75" s="1">
        <v>86</v>
      </c>
      <c r="L75" s="1">
        <v>5</v>
      </c>
      <c r="M75" s="51">
        <f t="shared" si="4"/>
        <v>410</v>
      </c>
      <c r="N75" s="49"/>
      <c r="O75" s="52"/>
      <c r="P75" s="49"/>
      <c r="Q75" s="4"/>
      <c r="R75" s="4"/>
      <c r="S75" s="52"/>
      <c r="T75" s="49">
        <v>137</v>
      </c>
      <c r="U75" s="4">
        <v>51</v>
      </c>
      <c r="V75" s="50">
        <v>75</v>
      </c>
      <c r="W75">
        <v>410</v>
      </c>
      <c r="X75">
        <f t="shared" si="5"/>
        <v>0</v>
      </c>
      <c r="Y75">
        <f t="shared" si="6"/>
        <v>0</v>
      </c>
    </row>
    <row r="76" spans="1:25" ht="13.5" thickBot="1">
      <c r="A76" s="12">
        <v>14</v>
      </c>
      <c r="B76" s="49">
        <v>40</v>
      </c>
      <c r="C76" s="4">
        <v>180</v>
      </c>
      <c r="D76" s="4">
        <v>62</v>
      </c>
      <c r="E76" s="4">
        <v>159</v>
      </c>
      <c r="F76" s="4"/>
      <c r="G76" s="4">
        <v>0</v>
      </c>
      <c r="H76" s="51">
        <f t="shared" si="3"/>
        <v>441</v>
      </c>
      <c r="I76" s="49">
        <v>175</v>
      </c>
      <c r="J76" s="4">
        <v>129</v>
      </c>
      <c r="K76" s="4">
        <v>119</v>
      </c>
      <c r="L76" s="4">
        <v>18</v>
      </c>
      <c r="M76" s="51">
        <f t="shared" si="4"/>
        <v>441</v>
      </c>
      <c r="N76" s="49"/>
      <c r="O76" s="52"/>
      <c r="P76" s="49"/>
      <c r="Q76" s="4"/>
      <c r="R76" s="4"/>
      <c r="S76" s="52"/>
      <c r="T76" s="49">
        <v>137</v>
      </c>
      <c r="U76" s="4">
        <v>51</v>
      </c>
      <c r="V76" s="50">
        <v>75</v>
      </c>
      <c r="W76">
        <v>441</v>
      </c>
      <c r="X76">
        <f t="shared" si="5"/>
        <v>0</v>
      </c>
      <c r="Y76">
        <f t="shared" si="6"/>
        <v>0</v>
      </c>
    </row>
    <row r="77" spans="1:25" ht="13.5" thickBot="1">
      <c r="A77" s="12">
        <v>15</v>
      </c>
      <c r="B77" s="49">
        <v>58</v>
      </c>
      <c r="C77" s="4">
        <v>201</v>
      </c>
      <c r="D77" s="4">
        <v>82</v>
      </c>
      <c r="E77" s="4">
        <v>165</v>
      </c>
      <c r="F77" s="4"/>
      <c r="G77" s="4">
        <v>0</v>
      </c>
      <c r="H77" s="51">
        <f t="shared" si="3"/>
        <v>506</v>
      </c>
      <c r="I77" s="49">
        <v>234</v>
      </c>
      <c r="J77" s="4">
        <v>109</v>
      </c>
      <c r="K77" s="4">
        <v>151</v>
      </c>
      <c r="L77" s="4">
        <v>12</v>
      </c>
      <c r="M77" s="51">
        <f t="shared" si="4"/>
        <v>506</v>
      </c>
      <c r="N77" s="49"/>
      <c r="O77" s="52"/>
      <c r="P77" s="49"/>
      <c r="Q77" s="4"/>
      <c r="R77" s="4"/>
      <c r="S77" s="52"/>
      <c r="T77" s="49">
        <v>137</v>
      </c>
      <c r="U77" s="4">
        <v>51</v>
      </c>
      <c r="V77" s="50">
        <v>75</v>
      </c>
      <c r="W77">
        <v>506</v>
      </c>
      <c r="X77">
        <f t="shared" si="5"/>
        <v>0</v>
      </c>
      <c r="Y77">
        <f t="shared" si="6"/>
        <v>0</v>
      </c>
    </row>
    <row r="78" spans="1:25" ht="13.5" thickBot="1">
      <c r="A78" s="12">
        <v>16</v>
      </c>
      <c r="B78" s="49">
        <v>70</v>
      </c>
      <c r="C78" s="4">
        <v>168</v>
      </c>
      <c r="D78" s="4">
        <v>71</v>
      </c>
      <c r="E78" s="4">
        <v>118</v>
      </c>
      <c r="F78" s="4"/>
      <c r="G78" s="4">
        <v>0</v>
      </c>
      <c r="H78" s="51">
        <f t="shared" si="3"/>
        <v>427</v>
      </c>
      <c r="I78" s="49">
        <v>173</v>
      </c>
      <c r="J78" s="4">
        <v>110</v>
      </c>
      <c r="K78" s="4">
        <v>139</v>
      </c>
      <c r="L78" s="4">
        <v>5</v>
      </c>
      <c r="M78" s="51">
        <f t="shared" si="4"/>
        <v>427</v>
      </c>
      <c r="N78" s="49"/>
      <c r="O78" s="52"/>
      <c r="P78" s="49"/>
      <c r="Q78" s="4"/>
      <c r="R78" s="4"/>
      <c r="S78" s="52"/>
      <c r="T78" s="49">
        <v>137</v>
      </c>
      <c r="U78" s="4">
        <v>51</v>
      </c>
      <c r="V78" s="50">
        <v>75</v>
      </c>
      <c r="W78">
        <v>427</v>
      </c>
      <c r="X78">
        <f t="shared" si="5"/>
        <v>0</v>
      </c>
      <c r="Y78">
        <f t="shared" si="6"/>
        <v>0</v>
      </c>
    </row>
    <row r="79" spans="1:25" ht="13.5" thickBot="1">
      <c r="A79" s="12">
        <v>17</v>
      </c>
      <c r="B79" s="49">
        <v>81</v>
      </c>
      <c r="C79" s="4">
        <v>171</v>
      </c>
      <c r="D79" s="4">
        <v>77</v>
      </c>
      <c r="E79" s="4">
        <v>163</v>
      </c>
      <c r="F79" s="4"/>
      <c r="G79" s="4">
        <v>0</v>
      </c>
      <c r="H79" s="51">
        <f t="shared" si="3"/>
        <v>492</v>
      </c>
      <c r="I79" s="49">
        <v>211</v>
      </c>
      <c r="J79" s="4">
        <v>112</v>
      </c>
      <c r="K79" s="4">
        <v>143</v>
      </c>
      <c r="L79" s="4">
        <v>26</v>
      </c>
      <c r="M79" s="51">
        <f t="shared" si="4"/>
        <v>492</v>
      </c>
      <c r="N79" s="49"/>
      <c r="O79" s="52"/>
      <c r="P79" s="49"/>
      <c r="Q79" s="4"/>
      <c r="R79" s="4"/>
      <c r="S79" s="52"/>
      <c r="T79" s="49">
        <v>137</v>
      </c>
      <c r="U79" s="4">
        <v>51</v>
      </c>
      <c r="V79" s="50">
        <v>75</v>
      </c>
      <c r="W79">
        <v>492</v>
      </c>
      <c r="X79">
        <f t="shared" si="5"/>
        <v>0</v>
      </c>
      <c r="Y79">
        <f t="shared" si="6"/>
        <v>0</v>
      </c>
    </row>
    <row r="80" spans="1:25" ht="13.5" thickBot="1">
      <c r="A80" s="12">
        <v>18</v>
      </c>
      <c r="B80" s="49">
        <v>69</v>
      </c>
      <c r="C80" s="4">
        <v>194</v>
      </c>
      <c r="D80" s="4">
        <v>63</v>
      </c>
      <c r="E80" s="4">
        <v>126</v>
      </c>
      <c r="F80" s="4"/>
      <c r="G80" s="4">
        <v>0</v>
      </c>
      <c r="H80" s="51">
        <f t="shared" si="3"/>
        <v>452</v>
      </c>
      <c r="I80" s="49">
        <v>244</v>
      </c>
      <c r="J80" s="4">
        <v>76</v>
      </c>
      <c r="K80" s="4">
        <v>119</v>
      </c>
      <c r="L80" s="4">
        <v>13</v>
      </c>
      <c r="M80" s="51">
        <f t="shared" si="4"/>
        <v>452</v>
      </c>
      <c r="N80" s="49"/>
      <c r="O80" s="52"/>
      <c r="P80" s="49"/>
      <c r="Q80" s="4"/>
      <c r="R80" s="4"/>
      <c r="S80" s="52"/>
      <c r="T80" s="49">
        <v>137</v>
      </c>
      <c r="U80" s="4">
        <v>51</v>
      </c>
      <c r="V80" s="50">
        <v>75</v>
      </c>
      <c r="W80">
        <v>452</v>
      </c>
      <c r="X80">
        <f t="shared" si="5"/>
        <v>0</v>
      </c>
      <c r="Y80">
        <f t="shared" si="6"/>
        <v>0</v>
      </c>
    </row>
    <row r="81" spans="1:25" ht="13.5" thickBot="1">
      <c r="A81" s="12">
        <v>19</v>
      </c>
      <c r="B81" s="49">
        <v>97</v>
      </c>
      <c r="C81" s="4">
        <v>222</v>
      </c>
      <c r="D81" s="4">
        <v>71</v>
      </c>
      <c r="E81" s="4">
        <v>167</v>
      </c>
      <c r="F81" s="4"/>
      <c r="G81" s="4">
        <v>0</v>
      </c>
      <c r="H81" s="51">
        <f t="shared" si="3"/>
        <v>557</v>
      </c>
      <c r="I81" s="49">
        <v>265</v>
      </c>
      <c r="J81" s="4">
        <v>107</v>
      </c>
      <c r="K81" s="4">
        <v>163</v>
      </c>
      <c r="L81" s="4">
        <v>22</v>
      </c>
      <c r="M81" s="51">
        <f t="shared" si="4"/>
        <v>557</v>
      </c>
      <c r="N81" s="49"/>
      <c r="O81" s="52"/>
      <c r="P81" s="49"/>
      <c r="Q81" s="4"/>
      <c r="R81" s="4"/>
      <c r="S81" s="52"/>
      <c r="T81" s="49">
        <v>137</v>
      </c>
      <c r="U81" s="4">
        <v>51</v>
      </c>
      <c r="V81" s="50">
        <v>75</v>
      </c>
      <c r="W81">
        <v>557</v>
      </c>
      <c r="X81">
        <f t="shared" si="5"/>
        <v>0</v>
      </c>
      <c r="Y81">
        <f t="shared" si="6"/>
        <v>0</v>
      </c>
    </row>
    <row r="82" spans="1:25" ht="13.5" thickBot="1">
      <c r="A82" s="12">
        <v>20</v>
      </c>
      <c r="B82" s="49">
        <v>125</v>
      </c>
      <c r="C82" s="4">
        <v>268</v>
      </c>
      <c r="D82" s="4">
        <v>97</v>
      </c>
      <c r="E82" s="4">
        <v>209</v>
      </c>
      <c r="F82" s="4"/>
      <c r="G82" s="4">
        <v>3</v>
      </c>
      <c r="H82" s="51">
        <f t="shared" si="3"/>
        <v>702</v>
      </c>
      <c r="I82" s="49">
        <v>323</v>
      </c>
      <c r="J82" s="4">
        <v>155</v>
      </c>
      <c r="K82" s="4">
        <v>208</v>
      </c>
      <c r="L82" s="4">
        <v>16</v>
      </c>
      <c r="M82" s="51">
        <f t="shared" si="4"/>
        <v>702</v>
      </c>
      <c r="N82" s="49"/>
      <c r="O82" s="52"/>
      <c r="P82" s="49"/>
      <c r="Q82" s="4"/>
      <c r="R82" s="4"/>
      <c r="S82" s="52"/>
      <c r="T82" s="49">
        <v>137</v>
      </c>
      <c r="U82" s="4">
        <v>51</v>
      </c>
      <c r="V82" s="50">
        <v>75</v>
      </c>
      <c r="W82">
        <v>702</v>
      </c>
      <c r="X82">
        <f t="shared" si="5"/>
        <v>0</v>
      </c>
      <c r="Y82">
        <f t="shared" si="6"/>
        <v>0</v>
      </c>
    </row>
    <row r="83" spans="1:25" ht="13.5" thickBot="1">
      <c r="A83" s="12">
        <v>21</v>
      </c>
      <c r="B83" s="49">
        <v>76</v>
      </c>
      <c r="C83" s="4">
        <v>200</v>
      </c>
      <c r="D83" s="4">
        <v>89</v>
      </c>
      <c r="E83" s="4">
        <v>186</v>
      </c>
      <c r="F83" s="4"/>
      <c r="G83" s="4">
        <v>2</v>
      </c>
      <c r="H83" s="51">
        <f t="shared" si="3"/>
        <v>553</v>
      </c>
      <c r="I83" s="49">
        <v>259</v>
      </c>
      <c r="J83" s="4">
        <v>109</v>
      </c>
      <c r="K83" s="4">
        <v>159</v>
      </c>
      <c r="L83" s="4">
        <v>26</v>
      </c>
      <c r="M83" s="51">
        <f t="shared" si="4"/>
        <v>553</v>
      </c>
      <c r="N83" s="49"/>
      <c r="O83" s="52"/>
      <c r="P83" s="49"/>
      <c r="Q83" s="4"/>
      <c r="R83" s="4"/>
      <c r="S83" s="52"/>
      <c r="T83" s="49">
        <v>137</v>
      </c>
      <c r="U83" s="4">
        <v>51</v>
      </c>
      <c r="V83" s="50">
        <v>75</v>
      </c>
      <c r="W83">
        <v>553</v>
      </c>
      <c r="X83">
        <f t="shared" si="5"/>
        <v>0</v>
      </c>
      <c r="Y83">
        <f t="shared" si="6"/>
        <v>0</v>
      </c>
    </row>
    <row r="84" spans="1:25" ht="13.5" thickBot="1">
      <c r="A84" s="12">
        <v>22</v>
      </c>
      <c r="B84" s="49">
        <v>84</v>
      </c>
      <c r="C84" s="4">
        <v>224</v>
      </c>
      <c r="D84" s="4">
        <v>121</v>
      </c>
      <c r="E84" s="4">
        <v>197</v>
      </c>
      <c r="F84" s="4"/>
      <c r="G84" s="4">
        <v>1</v>
      </c>
      <c r="H84" s="51">
        <f t="shared" si="3"/>
        <v>627</v>
      </c>
      <c r="I84" s="49">
        <v>278</v>
      </c>
      <c r="J84" s="4">
        <v>137</v>
      </c>
      <c r="K84" s="4">
        <v>168</v>
      </c>
      <c r="L84" s="4">
        <v>44</v>
      </c>
      <c r="M84" s="51">
        <f t="shared" si="4"/>
        <v>627</v>
      </c>
      <c r="N84" s="49"/>
      <c r="O84" s="52"/>
      <c r="P84" s="49"/>
      <c r="Q84" s="4"/>
      <c r="R84" s="4"/>
      <c r="S84" s="52"/>
      <c r="T84" s="49">
        <v>137</v>
      </c>
      <c r="U84" s="4">
        <v>51</v>
      </c>
      <c r="V84" s="50">
        <v>75</v>
      </c>
      <c r="W84">
        <v>627</v>
      </c>
      <c r="X84">
        <f t="shared" si="5"/>
        <v>0</v>
      </c>
      <c r="Y84">
        <f t="shared" si="6"/>
        <v>0</v>
      </c>
    </row>
    <row r="85" spans="1:25" ht="13.5" thickBot="1">
      <c r="A85" s="12">
        <v>23</v>
      </c>
      <c r="B85" s="49">
        <v>70</v>
      </c>
      <c r="C85" s="4">
        <v>291</v>
      </c>
      <c r="D85" s="4">
        <v>129</v>
      </c>
      <c r="E85" s="4">
        <v>205</v>
      </c>
      <c r="F85" s="4"/>
      <c r="G85" s="4">
        <v>3</v>
      </c>
      <c r="H85" s="51">
        <f t="shared" si="3"/>
        <v>698</v>
      </c>
      <c r="I85" s="49">
        <v>299</v>
      </c>
      <c r="J85" s="4">
        <v>150</v>
      </c>
      <c r="K85" s="4">
        <v>182</v>
      </c>
      <c r="L85" s="4">
        <v>67</v>
      </c>
      <c r="M85" s="51">
        <f t="shared" si="4"/>
        <v>698</v>
      </c>
      <c r="N85" s="49"/>
      <c r="O85" s="52"/>
      <c r="P85" s="49"/>
      <c r="Q85" s="4"/>
      <c r="R85" s="4"/>
      <c r="S85" s="52"/>
      <c r="T85" s="49">
        <v>137</v>
      </c>
      <c r="U85" s="4">
        <v>51</v>
      </c>
      <c r="V85" s="50">
        <v>75</v>
      </c>
      <c r="W85">
        <v>698</v>
      </c>
      <c r="X85">
        <f t="shared" si="5"/>
        <v>0</v>
      </c>
      <c r="Y85">
        <f t="shared" si="6"/>
        <v>0</v>
      </c>
    </row>
    <row r="86" spans="1:25" ht="13.5" thickBot="1">
      <c r="A86" s="12">
        <v>24</v>
      </c>
      <c r="B86" s="49">
        <v>147</v>
      </c>
      <c r="C86" s="4">
        <v>318</v>
      </c>
      <c r="D86" s="4">
        <v>145</v>
      </c>
      <c r="E86" s="4">
        <v>206</v>
      </c>
      <c r="F86" s="4"/>
      <c r="G86" s="4">
        <v>20</v>
      </c>
      <c r="H86" s="51">
        <f t="shared" si="3"/>
        <v>836</v>
      </c>
      <c r="I86" s="49">
        <v>322</v>
      </c>
      <c r="J86" s="4">
        <v>279</v>
      </c>
      <c r="K86" s="4">
        <v>205</v>
      </c>
      <c r="L86" s="4">
        <v>30</v>
      </c>
      <c r="M86" s="51">
        <f t="shared" si="4"/>
        <v>836</v>
      </c>
      <c r="N86" s="49">
        <v>0</v>
      </c>
      <c r="O86" s="52">
        <v>0</v>
      </c>
      <c r="P86" s="49">
        <v>0</v>
      </c>
      <c r="Q86" s="4">
        <v>0</v>
      </c>
      <c r="R86" s="4">
        <v>0</v>
      </c>
      <c r="S86" s="52">
        <v>0</v>
      </c>
      <c r="T86" s="49">
        <v>137</v>
      </c>
      <c r="U86" s="4">
        <v>0</v>
      </c>
      <c r="V86" s="50">
        <v>84</v>
      </c>
      <c r="W86">
        <v>836</v>
      </c>
      <c r="X86">
        <f t="shared" si="5"/>
        <v>0</v>
      </c>
      <c r="Y86">
        <f t="shared" si="6"/>
        <v>0</v>
      </c>
    </row>
    <row r="87" spans="1:25" ht="13.5" thickBot="1">
      <c r="A87" s="12">
        <v>25</v>
      </c>
      <c r="B87" s="49">
        <v>93</v>
      </c>
      <c r="C87" s="4">
        <v>306</v>
      </c>
      <c r="D87" s="4">
        <v>132</v>
      </c>
      <c r="E87" s="4">
        <v>133</v>
      </c>
      <c r="F87" s="4">
        <v>102</v>
      </c>
      <c r="G87" s="4">
        <v>3</v>
      </c>
      <c r="H87" s="51">
        <f t="shared" si="3"/>
        <v>769</v>
      </c>
      <c r="I87" s="49">
        <v>322</v>
      </c>
      <c r="J87" s="4">
        <v>248</v>
      </c>
      <c r="K87" s="4">
        <v>175</v>
      </c>
      <c r="L87" s="4">
        <v>24</v>
      </c>
      <c r="M87" s="51">
        <f t="shared" si="4"/>
        <v>769</v>
      </c>
      <c r="N87" s="49">
        <v>0</v>
      </c>
      <c r="O87" s="52">
        <v>0</v>
      </c>
      <c r="P87" s="49">
        <v>0</v>
      </c>
      <c r="Q87" s="4">
        <v>0</v>
      </c>
      <c r="R87" s="4">
        <v>0</v>
      </c>
      <c r="S87" s="52">
        <v>0</v>
      </c>
      <c r="T87" s="49">
        <v>137</v>
      </c>
      <c r="U87" s="4">
        <v>0</v>
      </c>
      <c r="V87" s="50">
        <v>86</v>
      </c>
      <c r="W87">
        <v>769</v>
      </c>
      <c r="X87">
        <f t="shared" si="5"/>
        <v>0</v>
      </c>
      <c r="Y87">
        <f t="shared" si="6"/>
        <v>0</v>
      </c>
    </row>
    <row r="88" spans="1:25" ht="13.5" thickBot="1">
      <c r="A88" s="12">
        <v>26</v>
      </c>
      <c r="B88" s="49">
        <v>85</v>
      </c>
      <c r="C88" s="4">
        <v>259</v>
      </c>
      <c r="D88" s="4">
        <v>112</v>
      </c>
      <c r="E88" s="4">
        <v>86</v>
      </c>
      <c r="F88" s="4">
        <v>94</v>
      </c>
      <c r="G88" s="4">
        <v>3</v>
      </c>
      <c r="H88" s="51">
        <f t="shared" si="3"/>
        <v>639</v>
      </c>
      <c r="I88" s="49">
        <v>275</v>
      </c>
      <c r="J88" s="4">
        <v>185</v>
      </c>
      <c r="K88" s="4">
        <v>170</v>
      </c>
      <c r="L88" s="4">
        <v>9</v>
      </c>
      <c r="M88" s="51">
        <f t="shared" si="4"/>
        <v>639</v>
      </c>
      <c r="N88" s="49">
        <v>0</v>
      </c>
      <c r="O88" s="52">
        <v>0</v>
      </c>
      <c r="P88" s="49">
        <v>0</v>
      </c>
      <c r="Q88" s="4">
        <v>0</v>
      </c>
      <c r="R88" s="4">
        <v>0</v>
      </c>
      <c r="S88" s="52">
        <v>0</v>
      </c>
      <c r="T88" s="49">
        <v>137</v>
      </c>
      <c r="U88" s="4">
        <v>0</v>
      </c>
      <c r="V88" s="50">
        <v>86</v>
      </c>
      <c r="W88">
        <v>639</v>
      </c>
      <c r="X88">
        <f t="shared" si="5"/>
        <v>0</v>
      </c>
      <c r="Y88">
        <f t="shared" si="6"/>
        <v>0</v>
      </c>
    </row>
    <row r="89" spans="1:25" ht="13.5" thickBot="1">
      <c r="A89" s="12">
        <v>27</v>
      </c>
      <c r="B89" s="49">
        <v>58</v>
      </c>
      <c r="C89" s="4">
        <v>186</v>
      </c>
      <c r="D89" s="4">
        <v>77</v>
      </c>
      <c r="E89" s="4">
        <v>91</v>
      </c>
      <c r="F89" s="4">
        <v>92</v>
      </c>
      <c r="G89" s="4">
        <v>0</v>
      </c>
      <c r="H89" s="51">
        <f t="shared" si="3"/>
        <v>504</v>
      </c>
      <c r="I89" s="49">
        <v>229</v>
      </c>
      <c r="J89" s="4">
        <v>124</v>
      </c>
      <c r="K89" s="4">
        <v>146</v>
      </c>
      <c r="L89" s="4">
        <v>5</v>
      </c>
      <c r="M89" s="51">
        <f t="shared" si="4"/>
        <v>504</v>
      </c>
      <c r="N89" s="49">
        <v>0</v>
      </c>
      <c r="O89" s="52">
        <v>0</v>
      </c>
      <c r="P89" s="49">
        <v>0</v>
      </c>
      <c r="Q89" s="4">
        <v>0</v>
      </c>
      <c r="R89" s="4">
        <v>0</v>
      </c>
      <c r="S89" s="52">
        <v>0</v>
      </c>
      <c r="T89" s="49">
        <v>138</v>
      </c>
      <c r="U89" s="4">
        <v>0</v>
      </c>
      <c r="V89" s="50">
        <v>86</v>
      </c>
      <c r="W89">
        <v>504</v>
      </c>
      <c r="X89">
        <f>W89-H89</f>
        <v>0</v>
      </c>
      <c r="Y89">
        <f>W89-M89</f>
        <v>0</v>
      </c>
    </row>
    <row r="90" spans="1:25" ht="13.5" thickBot="1">
      <c r="A90" s="12">
        <v>28</v>
      </c>
      <c r="B90" s="49">
        <v>24</v>
      </c>
      <c r="C90" s="4">
        <v>84</v>
      </c>
      <c r="D90" s="4">
        <v>48</v>
      </c>
      <c r="E90" s="4">
        <v>26</v>
      </c>
      <c r="F90" s="4">
        <v>81</v>
      </c>
      <c r="G90" s="4">
        <v>0</v>
      </c>
      <c r="H90" s="51">
        <f t="shared" si="3"/>
        <v>263</v>
      </c>
      <c r="I90" s="49">
        <v>150</v>
      </c>
      <c r="J90" s="4">
        <v>42</v>
      </c>
      <c r="K90" s="4">
        <v>67</v>
      </c>
      <c r="L90" s="4">
        <v>4</v>
      </c>
      <c r="M90" s="51">
        <f t="shared" si="4"/>
        <v>263</v>
      </c>
      <c r="N90" s="49">
        <v>0</v>
      </c>
      <c r="O90" s="52">
        <v>0</v>
      </c>
      <c r="P90" s="49">
        <v>0</v>
      </c>
      <c r="Q90" s="4">
        <v>0</v>
      </c>
      <c r="R90" s="4">
        <v>0</v>
      </c>
      <c r="S90" s="52">
        <v>0</v>
      </c>
      <c r="T90" s="49">
        <v>138</v>
      </c>
      <c r="U90" s="4">
        <v>0</v>
      </c>
      <c r="V90" s="50">
        <v>87</v>
      </c>
      <c r="W90">
        <v>263</v>
      </c>
      <c r="X90">
        <f>W90-H90</f>
        <v>0</v>
      </c>
      <c r="Y90">
        <f>W90-M90</f>
        <v>0</v>
      </c>
    </row>
    <row r="91" spans="1:25" ht="13.5" thickBot="1">
      <c r="A91" s="12">
        <v>29</v>
      </c>
      <c r="B91" s="49">
        <v>19</v>
      </c>
      <c r="C91" s="4">
        <v>63</v>
      </c>
      <c r="D91" s="4">
        <v>43</v>
      </c>
      <c r="E91" s="4">
        <v>19</v>
      </c>
      <c r="F91" s="4">
        <v>81</v>
      </c>
      <c r="G91" s="4">
        <v>37</v>
      </c>
      <c r="H91" s="51">
        <f t="shared" si="3"/>
        <v>262</v>
      </c>
      <c r="I91" s="49">
        <v>134</v>
      </c>
      <c r="J91" s="4">
        <v>43</v>
      </c>
      <c r="K91" s="4">
        <v>68</v>
      </c>
      <c r="L91" s="4">
        <v>17</v>
      </c>
      <c r="M91" s="51">
        <f t="shared" si="4"/>
        <v>262</v>
      </c>
      <c r="N91" s="49">
        <v>0</v>
      </c>
      <c r="O91" s="52">
        <v>0</v>
      </c>
      <c r="P91" s="49">
        <v>0</v>
      </c>
      <c r="Q91" s="4">
        <v>0</v>
      </c>
      <c r="R91" s="4">
        <v>0</v>
      </c>
      <c r="S91" s="52">
        <v>0</v>
      </c>
      <c r="T91" s="49">
        <v>138</v>
      </c>
      <c r="U91" s="4">
        <v>0</v>
      </c>
      <c r="V91" s="50">
        <v>87</v>
      </c>
      <c r="W91">
        <v>262</v>
      </c>
      <c r="X91">
        <f>W91-H91</f>
        <v>0</v>
      </c>
      <c r="Y91">
        <f>W91-M91</f>
        <v>0</v>
      </c>
    </row>
    <row r="92" spans="1:25" ht="13.5" thickBot="1">
      <c r="A92" s="12">
        <v>30</v>
      </c>
      <c r="B92" s="49">
        <v>52</v>
      </c>
      <c r="C92" s="4">
        <v>136</v>
      </c>
      <c r="D92" s="4">
        <v>58</v>
      </c>
      <c r="E92" s="4">
        <v>39</v>
      </c>
      <c r="F92" s="4">
        <v>130</v>
      </c>
      <c r="G92" s="4">
        <v>1</v>
      </c>
      <c r="H92" s="51">
        <f t="shared" si="3"/>
        <v>416</v>
      </c>
      <c r="I92" s="49">
        <v>165</v>
      </c>
      <c r="J92" s="4">
        <v>111</v>
      </c>
      <c r="K92" s="4">
        <v>137</v>
      </c>
      <c r="L92" s="4">
        <v>3</v>
      </c>
      <c r="M92" s="51">
        <f t="shared" si="4"/>
        <v>416</v>
      </c>
      <c r="N92" s="49">
        <v>0</v>
      </c>
      <c r="O92" s="52">
        <v>0</v>
      </c>
      <c r="P92" s="49">
        <v>0</v>
      </c>
      <c r="Q92" s="4">
        <v>0</v>
      </c>
      <c r="R92" s="4">
        <v>0</v>
      </c>
      <c r="S92" s="52">
        <v>0</v>
      </c>
      <c r="T92" s="49">
        <v>139</v>
      </c>
      <c r="U92" s="4">
        <v>0</v>
      </c>
      <c r="V92" s="50">
        <v>85</v>
      </c>
      <c r="W92">
        <v>416</v>
      </c>
      <c r="X92">
        <f>W92-H92</f>
        <v>0</v>
      </c>
      <c r="Y92">
        <f>W92-M92</f>
        <v>0</v>
      </c>
    </row>
    <row r="93" spans="1:25" ht="13.5" thickBot="1">
      <c r="A93" s="12">
        <v>31</v>
      </c>
      <c r="B93" s="49">
        <v>52</v>
      </c>
      <c r="C93" s="4">
        <v>162</v>
      </c>
      <c r="D93" s="4">
        <v>88</v>
      </c>
      <c r="E93" s="4">
        <v>44</v>
      </c>
      <c r="F93" s="4">
        <v>177</v>
      </c>
      <c r="G93" s="4">
        <v>0</v>
      </c>
      <c r="H93" s="51">
        <f t="shared" si="3"/>
        <v>523</v>
      </c>
      <c r="I93" s="49">
        <v>206</v>
      </c>
      <c r="J93" s="4">
        <v>136</v>
      </c>
      <c r="K93" s="4">
        <v>172</v>
      </c>
      <c r="L93" s="4">
        <v>9</v>
      </c>
      <c r="M93" s="51">
        <f t="shared" si="4"/>
        <v>523</v>
      </c>
      <c r="N93" s="49">
        <v>0</v>
      </c>
      <c r="O93" s="52">
        <v>0</v>
      </c>
      <c r="P93" s="49">
        <v>0</v>
      </c>
      <c r="Q93" s="4">
        <v>0</v>
      </c>
      <c r="R93" s="4">
        <v>0</v>
      </c>
      <c r="S93" s="52">
        <v>0</v>
      </c>
      <c r="T93" s="49">
        <v>140</v>
      </c>
      <c r="U93" s="4">
        <v>0</v>
      </c>
      <c r="V93" s="50">
        <v>86</v>
      </c>
      <c r="W93">
        <v>523</v>
      </c>
      <c r="X93">
        <f aca="true" t="shared" si="7" ref="X93:X102">W93-H93</f>
        <v>0</v>
      </c>
      <c r="Y93">
        <f aca="true" t="shared" si="8" ref="Y93:Y102">W93-M93</f>
        <v>0</v>
      </c>
    </row>
    <row r="94" spans="1:25" ht="13.5" thickBot="1">
      <c r="A94" s="12">
        <v>32</v>
      </c>
      <c r="B94" s="49">
        <v>52</v>
      </c>
      <c r="C94" s="4">
        <v>149</v>
      </c>
      <c r="D94" s="4">
        <v>87</v>
      </c>
      <c r="E94" s="4">
        <v>50</v>
      </c>
      <c r="F94" s="4">
        <v>156</v>
      </c>
      <c r="G94" s="4">
        <v>0</v>
      </c>
      <c r="H94" s="51">
        <f t="shared" si="3"/>
        <v>494</v>
      </c>
      <c r="I94" s="49">
        <v>183</v>
      </c>
      <c r="J94" s="4">
        <v>161</v>
      </c>
      <c r="K94" s="4">
        <v>143</v>
      </c>
      <c r="L94" s="4">
        <v>7</v>
      </c>
      <c r="M94" s="51">
        <f t="shared" si="4"/>
        <v>494</v>
      </c>
      <c r="N94" s="49">
        <v>0</v>
      </c>
      <c r="O94" s="52">
        <v>0</v>
      </c>
      <c r="P94" s="49">
        <v>0</v>
      </c>
      <c r="Q94" s="4">
        <v>0</v>
      </c>
      <c r="R94" s="4">
        <v>0</v>
      </c>
      <c r="S94" s="52">
        <v>0</v>
      </c>
      <c r="T94" s="49">
        <v>140</v>
      </c>
      <c r="U94" s="4">
        <v>0</v>
      </c>
      <c r="V94" s="50">
        <v>86</v>
      </c>
      <c r="W94">
        <v>494</v>
      </c>
      <c r="X94">
        <f t="shared" si="7"/>
        <v>0</v>
      </c>
      <c r="Y94">
        <f t="shared" si="8"/>
        <v>0</v>
      </c>
    </row>
    <row r="95" spans="1:25" ht="13.5" thickBot="1">
      <c r="A95" s="12">
        <v>33</v>
      </c>
      <c r="B95" s="49">
        <v>34</v>
      </c>
      <c r="C95" s="4">
        <v>187</v>
      </c>
      <c r="D95" s="4">
        <v>92</v>
      </c>
      <c r="E95" s="4">
        <v>42</v>
      </c>
      <c r="F95" s="4">
        <v>148</v>
      </c>
      <c r="G95" s="4">
        <v>9</v>
      </c>
      <c r="H95" s="51">
        <f t="shared" si="3"/>
        <v>512</v>
      </c>
      <c r="I95" s="49">
        <v>182</v>
      </c>
      <c r="J95" s="4">
        <v>179</v>
      </c>
      <c r="K95" s="4">
        <v>146</v>
      </c>
      <c r="L95" s="4">
        <v>5</v>
      </c>
      <c r="M95" s="51">
        <f t="shared" si="4"/>
        <v>512</v>
      </c>
      <c r="N95" s="49">
        <v>0</v>
      </c>
      <c r="O95" s="52">
        <v>0</v>
      </c>
      <c r="P95" s="49">
        <v>0</v>
      </c>
      <c r="Q95" s="4">
        <v>0</v>
      </c>
      <c r="R95" s="4">
        <v>0</v>
      </c>
      <c r="S95" s="52">
        <v>0</v>
      </c>
      <c r="T95" s="49">
        <v>145</v>
      </c>
      <c r="U95" s="4">
        <v>0</v>
      </c>
      <c r="V95" s="50">
        <v>89</v>
      </c>
      <c r="W95">
        <v>512</v>
      </c>
      <c r="X95">
        <f t="shared" si="7"/>
        <v>0</v>
      </c>
      <c r="Y95">
        <f t="shared" si="8"/>
        <v>0</v>
      </c>
    </row>
    <row r="96" spans="1:25" ht="13.5" thickBot="1">
      <c r="A96" s="12">
        <v>34</v>
      </c>
      <c r="B96" s="49">
        <v>50</v>
      </c>
      <c r="C96" s="4">
        <v>146</v>
      </c>
      <c r="D96" s="4">
        <v>79</v>
      </c>
      <c r="E96" s="4">
        <v>37</v>
      </c>
      <c r="F96" s="4">
        <v>176</v>
      </c>
      <c r="G96" s="4">
        <v>0</v>
      </c>
      <c r="H96" s="51">
        <f t="shared" si="3"/>
        <v>488</v>
      </c>
      <c r="I96" s="49">
        <v>191</v>
      </c>
      <c r="J96" s="4">
        <v>130</v>
      </c>
      <c r="K96" s="4">
        <v>151</v>
      </c>
      <c r="L96" s="4">
        <v>16</v>
      </c>
      <c r="M96" s="51">
        <f t="shared" si="4"/>
        <v>488</v>
      </c>
      <c r="N96" s="49">
        <v>0</v>
      </c>
      <c r="O96" s="52">
        <v>0</v>
      </c>
      <c r="P96" s="49">
        <v>0</v>
      </c>
      <c r="Q96" s="4">
        <v>0</v>
      </c>
      <c r="R96" s="4">
        <v>0</v>
      </c>
      <c r="S96" s="52">
        <v>0</v>
      </c>
      <c r="T96" s="49">
        <v>140</v>
      </c>
      <c r="U96" s="4">
        <v>0</v>
      </c>
      <c r="V96" s="50">
        <v>86</v>
      </c>
      <c r="W96">
        <v>488</v>
      </c>
      <c r="X96">
        <f t="shared" si="7"/>
        <v>0</v>
      </c>
      <c r="Y96">
        <f t="shared" si="8"/>
        <v>0</v>
      </c>
    </row>
    <row r="97" spans="1:25" ht="13.5" thickBot="1">
      <c r="A97" s="12">
        <v>35</v>
      </c>
      <c r="B97" s="49">
        <v>56</v>
      </c>
      <c r="C97" s="4">
        <v>153</v>
      </c>
      <c r="D97" s="4">
        <v>77</v>
      </c>
      <c r="E97" s="4">
        <v>56</v>
      </c>
      <c r="F97" s="4">
        <v>198</v>
      </c>
      <c r="G97" s="4">
        <v>2</v>
      </c>
      <c r="H97" s="51">
        <f t="shared" si="3"/>
        <v>542</v>
      </c>
      <c r="I97" s="49">
        <v>201</v>
      </c>
      <c r="J97" s="4">
        <v>153</v>
      </c>
      <c r="K97" s="4">
        <v>166</v>
      </c>
      <c r="L97" s="4">
        <v>22</v>
      </c>
      <c r="M97" s="51">
        <f t="shared" si="4"/>
        <v>542</v>
      </c>
      <c r="N97" s="49">
        <v>0</v>
      </c>
      <c r="O97" s="52">
        <v>0</v>
      </c>
      <c r="P97" s="49">
        <v>0</v>
      </c>
      <c r="Q97" s="4">
        <v>0</v>
      </c>
      <c r="R97" s="4">
        <v>0</v>
      </c>
      <c r="S97" s="52">
        <v>0</v>
      </c>
      <c r="T97" s="49">
        <v>140</v>
      </c>
      <c r="U97" s="4">
        <v>0</v>
      </c>
      <c r="V97" s="50">
        <v>86</v>
      </c>
      <c r="W97">
        <v>542</v>
      </c>
      <c r="X97">
        <f t="shared" si="7"/>
        <v>0</v>
      </c>
      <c r="Y97">
        <f t="shared" si="8"/>
        <v>0</v>
      </c>
    </row>
    <row r="98" spans="1:25" ht="13.5" thickBot="1">
      <c r="A98" s="12">
        <v>36</v>
      </c>
      <c r="B98" s="49">
        <v>37</v>
      </c>
      <c r="C98" s="4">
        <v>105</v>
      </c>
      <c r="D98" s="4">
        <v>67</v>
      </c>
      <c r="E98" s="4">
        <v>31</v>
      </c>
      <c r="F98" s="4">
        <v>160</v>
      </c>
      <c r="G98" s="4">
        <v>5</v>
      </c>
      <c r="H98" s="51">
        <f t="shared" si="3"/>
        <v>405</v>
      </c>
      <c r="I98" s="49">
        <v>155</v>
      </c>
      <c r="J98" s="4">
        <v>104</v>
      </c>
      <c r="K98" s="4">
        <v>125</v>
      </c>
      <c r="L98" s="4">
        <v>21</v>
      </c>
      <c r="M98" s="51">
        <f t="shared" si="4"/>
        <v>405</v>
      </c>
      <c r="N98" s="49">
        <v>0</v>
      </c>
      <c r="O98" s="52">
        <v>0</v>
      </c>
      <c r="P98" s="49">
        <v>0</v>
      </c>
      <c r="Q98" s="4">
        <v>0</v>
      </c>
      <c r="R98" s="4">
        <v>0</v>
      </c>
      <c r="S98" s="52">
        <v>0</v>
      </c>
      <c r="T98" s="49">
        <v>140</v>
      </c>
      <c r="U98" s="4">
        <v>0</v>
      </c>
      <c r="V98" s="50">
        <v>86</v>
      </c>
      <c r="W98">
        <v>405</v>
      </c>
      <c r="X98">
        <f t="shared" si="7"/>
        <v>0</v>
      </c>
      <c r="Y98">
        <f t="shared" si="8"/>
        <v>0</v>
      </c>
    </row>
    <row r="99" spans="1:25" ht="13.5" thickBot="1">
      <c r="A99" s="12">
        <v>37</v>
      </c>
      <c r="B99" s="49">
        <v>48</v>
      </c>
      <c r="C99" s="4">
        <v>148</v>
      </c>
      <c r="D99" s="4">
        <v>128</v>
      </c>
      <c r="E99" s="4">
        <v>39</v>
      </c>
      <c r="F99" s="4">
        <v>146</v>
      </c>
      <c r="G99" s="4">
        <v>5</v>
      </c>
      <c r="H99" s="51">
        <f t="shared" si="3"/>
        <v>514</v>
      </c>
      <c r="I99" s="49">
        <v>174</v>
      </c>
      <c r="J99" s="4">
        <v>202</v>
      </c>
      <c r="K99" s="4">
        <v>120</v>
      </c>
      <c r="L99" s="4">
        <v>18</v>
      </c>
      <c r="M99" s="51">
        <f t="shared" si="4"/>
        <v>514</v>
      </c>
      <c r="N99" s="49">
        <v>0</v>
      </c>
      <c r="O99" s="52">
        <v>0</v>
      </c>
      <c r="P99" s="49">
        <v>0</v>
      </c>
      <c r="Q99" s="4">
        <v>0</v>
      </c>
      <c r="R99" s="4">
        <v>0</v>
      </c>
      <c r="S99" s="52">
        <v>0</v>
      </c>
      <c r="T99" s="49">
        <v>141</v>
      </c>
      <c r="U99" s="4">
        <v>0</v>
      </c>
      <c r="V99" s="50">
        <v>86</v>
      </c>
      <c r="W99">
        <v>514</v>
      </c>
      <c r="X99">
        <f t="shared" si="7"/>
        <v>0</v>
      </c>
      <c r="Y99">
        <f t="shared" si="8"/>
        <v>0</v>
      </c>
    </row>
    <row r="100" spans="1:25" ht="13.5" thickBot="1">
      <c r="A100" s="12">
        <v>38</v>
      </c>
      <c r="B100" s="49">
        <v>40</v>
      </c>
      <c r="C100" s="4">
        <v>129</v>
      </c>
      <c r="D100" s="4">
        <v>70</v>
      </c>
      <c r="E100" s="4">
        <v>32</v>
      </c>
      <c r="F100" s="4">
        <v>142</v>
      </c>
      <c r="G100" s="4">
        <v>0</v>
      </c>
      <c r="H100" s="51">
        <f t="shared" si="3"/>
        <v>413</v>
      </c>
      <c r="I100" s="49">
        <v>143</v>
      </c>
      <c r="J100" s="4">
        <v>157</v>
      </c>
      <c r="K100" s="4">
        <v>91</v>
      </c>
      <c r="L100" s="4">
        <v>22</v>
      </c>
      <c r="M100" s="51">
        <f t="shared" si="4"/>
        <v>413</v>
      </c>
      <c r="N100" s="49">
        <v>0</v>
      </c>
      <c r="O100" s="52">
        <v>0</v>
      </c>
      <c r="P100" s="49">
        <v>0</v>
      </c>
      <c r="Q100" s="4">
        <v>0</v>
      </c>
      <c r="R100" s="4">
        <v>0</v>
      </c>
      <c r="S100" s="52">
        <v>0</v>
      </c>
      <c r="T100" s="49">
        <v>146</v>
      </c>
      <c r="U100" s="4">
        <v>0</v>
      </c>
      <c r="V100" s="50">
        <v>89</v>
      </c>
      <c r="W100">
        <v>413</v>
      </c>
      <c r="X100">
        <f t="shared" si="7"/>
        <v>0</v>
      </c>
      <c r="Y100">
        <f t="shared" si="8"/>
        <v>0</v>
      </c>
    </row>
    <row r="101" spans="1:25" ht="13.5" thickBot="1">
      <c r="A101" s="12">
        <v>39</v>
      </c>
      <c r="B101" s="49">
        <v>81</v>
      </c>
      <c r="C101" s="4">
        <v>102</v>
      </c>
      <c r="D101" s="4">
        <v>95</v>
      </c>
      <c r="E101" s="4">
        <v>31</v>
      </c>
      <c r="F101" s="4">
        <v>64</v>
      </c>
      <c r="G101" s="4">
        <v>0</v>
      </c>
      <c r="H101" s="51">
        <f t="shared" si="3"/>
        <v>373</v>
      </c>
      <c r="I101" s="49">
        <v>164</v>
      </c>
      <c r="J101" s="4">
        <v>108</v>
      </c>
      <c r="K101" s="4">
        <v>83</v>
      </c>
      <c r="L101" s="4">
        <v>18</v>
      </c>
      <c r="M101" s="51">
        <f t="shared" si="4"/>
        <v>373</v>
      </c>
      <c r="N101" s="49">
        <v>0</v>
      </c>
      <c r="O101" s="52">
        <v>0</v>
      </c>
      <c r="P101" s="49">
        <v>0</v>
      </c>
      <c r="Q101" s="4">
        <v>0</v>
      </c>
      <c r="R101" s="4">
        <v>0</v>
      </c>
      <c r="S101" s="52">
        <v>0</v>
      </c>
      <c r="T101" s="49">
        <v>146</v>
      </c>
      <c r="U101" s="4">
        <v>0</v>
      </c>
      <c r="V101" s="50">
        <v>89</v>
      </c>
      <c r="W101">
        <v>373</v>
      </c>
      <c r="X101">
        <f t="shared" si="7"/>
        <v>0</v>
      </c>
      <c r="Y101">
        <f t="shared" si="8"/>
        <v>0</v>
      </c>
    </row>
    <row r="102" spans="1:25" ht="13.5" thickBot="1">
      <c r="A102" s="12">
        <v>40</v>
      </c>
      <c r="B102" s="49">
        <v>32</v>
      </c>
      <c r="C102" s="4">
        <v>107</v>
      </c>
      <c r="D102" s="4">
        <v>71</v>
      </c>
      <c r="E102" s="4">
        <v>24</v>
      </c>
      <c r="F102" s="4">
        <v>144</v>
      </c>
      <c r="G102" s="4">
        <v>2</v>
      </c>
      <c r="H102" s="51">
        <f t="shared" si="3"/>
        <v>380</v>
      </c>
      <c r="I102" s="49">
        <v>148</v>
      </c>
      <c r="J102" s="4">
        <v>136</v>
      </c>
      <c r="K102" s="4">
        <v>80</v>
      </c>
      <c r="L102" s="4">
        <v>16</v>
      </c>
      <c r="M102" s="51">
        <f t="shared" si="4"/>
        <v>380</v>
      </c>
      <c r="N102" s="49">
        <v>0</v>
      </c>
      <c r="O102" s="52">
        <v>0</v>
      </c>
      <c r="P102" s="49">
        <v>0</v>
      </c>
      <c r="Q102" s="4">
        <v>0</v>
      </c>
      <c r="R102" s="4">
        <v>0</v>
      </c>
      <c r="S102" s="52">
        <v>0</v>
      </c>
      <c r="T102" s="49">
        <v>146</v>
      </c>
      <c r="U102" s="4">
        <v>0</v>
      </c>
      <c r="V102" s="50">
        <v>89</v>
      </c>
      <c r="W102">
        <v>380</v>
      </c>
      <c r="X102">
        <f t="shared" si="7"/>
        <v>0</v>
      </c>
      <c r="Y102">
        <f t="shared" si="8"/>
        <v>0</v>
      </c>
    </row>
    <row r="103" spans="1:25" ht="13.5" thickBot="1">
      <c r="A103" s="12">
        <v>41</v>
      </c>
      <c r="B103" s="49">
        <v>34</v>
      </c>
      <c r="C103" s="4">
        <v>107</v>
      </c>
      <c r="D103" s="4">
        <v>54</v>
      </c>
      <c r="E103" s="4">
        <v>40</v>
      </c>
      <c r="F103" s="4">
        <v>134</v>
      </c>
      <c r="G103" s="4">
        <v>2</v>
      </c>
      <c r="H103" s="51">
        <f t="shared" si="3"/>
        <v>371</v>
      </c>
      <c r="I103" s="49">
        <v>140</v>
      </c>
      <c r="J103" s="4">
        <v>98</v>
      </c>
      <c r="K103" s="4">
        <v>119</v>
      </c>
      <c r="L103" s="4">
        <v>14</v>
      </c>
      <c r="M103" s="51">
        <f t="shared" si="4"/>
        <v>371</v>
      </c>
      <c r="N103" s="49">
        <v>0</v>
      </c>
      <c r="O103" s="52">
        <v>0</v>
      </c>
      <c r="P103" s="49">
        <v>0</v>
      </c>
      <c r="Q103" s="4">
        <v>0</v>
      </c>
      <c r="R103" s="4">
        <v>0</v>
      </c>
      <c r="S103" s="52">
        <v>0</v>
      </c>
      <c r="T103" s="49">
        <v>146</v>
      </c>
      <c r="U103" s="4">
        <v>0</v>
      </c>
      <c r="V103" s="50">
        <v>89</v>
      </c>
      <c r="W103">
        <v>371</v>
      </c>
      <c r="X103">
        <f aca="true" t="shared" si="9" ref="X103:X115">W103-H103</f>
        <v>0</v>
      </c>
      <c r="Y103">
        <f aca="true" t="shared" si="10" ref="Y103:Y115">W103-M103</f>
        <v>0</v>
      </c>
    </row>
    <row r="104" spans="1:25" ht="13.5" thickBot="1">
      <c r="A104" s="12">
        <v>42</v>
      </c>
      <c r="B104" s="49">
        <v>33</v>
      </c>
      <c r="C104" s="4">
        <v>112</v>
      </c>
      <c r="D104" s="4">
        <v>63</v>
      </c>
      <c r="E104" s="4">
        <v>37</v>
      </c>
      <c r="F104" s="4">
        <v>145</v>
      </c>
      <c r="G104" s="4">
        <v>0</v>
      </c>
      <c r="H104" s="51">
        <f t="shared" si="3"/>
        <v>390</v>
      </c>
      <c r="I104" s="49">
        <v>125</v>
      </c>
      <c r="J104" s="4">
        <v>155</v>
      </c>
      <c r="K104" s="4">
        <v>97</v>
      </c>
      <c r="L104" s="4">
        <v>13</v>
      </c>
      <c r="M104" s="51">
        <f t="shared" si="4"/>
        <v>390</v>
      </c>
      <c r="N104" s="49">
        <v>0</v>
      </c>
      <c r="O104" s="52">
        <v>0</v>
      </c>
      <c r="P104" s="49">
        <v>0</v>
      </c>
      <c r="Q104" s="4">
        <v>0</v>
      </c>
      <c r="R104" s="4">
        <v>0</v>
      </c>
      <c r="S104" s="52">
        <v>0</v>
      </c>
      <c r="T104" s="49">
        <v>146</v>
      </c>
      <c r="U104" s="4">
        <v>0</v>
      </c>
      <c r="V104" s="50">
        <v>89</v>
      </c>
      <c r="W104">
        <v>390</v>
      </c>
      <c r="X104">
        <f t="shared" si="9"/>
        <v>0</v>
      </c>
      <c r="Y104">
        <f t="shared" si="10"/>
        <v>0</v>
      </c>
    </row>
    <row r="105" spans="1:25" ht="13.5" thickBot="1">
      <c r="A105" s="12">
        <v>43</v>
      </c>
      <c r="B105" s="49">
        <v>32</v>
      </c>
      <c r="C105" s="4">
        <v>106</v>
      </c>
      <c r="D105" s="4">
        <v>63</v>
      </c>
      <c r="E105" s="4">
        <v>30</v>
      </c>
      <c r="F105" s="4">
        <v>135</v>
      </c>
      <c r="G105" s="4">
        <v>0</v>
      </c>
      <c r="H105" s="51">
        <f t="shared" si="3"/>
        <v>366</v>
      </c>
      <c r="I105" s="49">
        <v>157</v>
      </c>
      <c r="J105" s="4">
        <v>99</v>
      </c>
      <c r="K105" s="4">
        <v>103</v>
      </c>
      <c r="L105" s="4">
        <v>7</v>
      </c>
      <c r="M105" s="51">
        <f t="shared" si="4"/>
        <v>366</v>
      </c>
      <c r="N105" s="49">
        <v>0</v>
      </c>
      <c r="O105" s="52">
        <v>0</v>
      </c>
      <c r="P105" s="49">
        <v>0</v>
      </c>
      <c r="Q105" s="4">
        <v>0</v>
      </c>
      <c r="R105" s="4">
        <v>0</v>
      </c>
      <c r="S105" s="52">
        <v>0</v>
      </c>
      <c r="T105" s="49">
        <v>146</v>
      </c>
      <c r="U105" s="4">
        <v>0</v>
      </c>
      <c r="V105" s="50">
        <v>83</v>
      </c>
      <c r="W105">
        <v>366</v>
      </c>
      <c r="X105">
        <f t="shared" si="9"/>
        <v>0</v>
      </c>
      <c r="Y105">
        <f t="shared" si="10"/>
        <v>0</v>
      </c>
    </row>
    <row r="106" spans="1:25" ht="13.5" thickBot="1">
      <c r="A106" s="12">
        <v>44</v>
      </c>
      <c r="B106" s="49">
        <v>38</v>
      </c>
      <c r="C106" s="4">
        <v>86</v>
      </c>
      <c r="D106" s="4">
        <v>45</v>
      </c>
      <c r="E106" s="4">
        <v>24</v>
      </c>
      <c r="F106" s="4">
        <v>106</v>
      </c>
      <c r="G106" s="4">
        <v>2</v>
      </c>
      <c r="H106" s="51">
        <f t="shared" si="3"/>
        <v>301</v>
      </c>
      <c r="I106" s="49">
        <v>123</v>
      </c>
      <c r="J106" s="4">
        <v>80</v>
      </c>
      <c r="K106" s="4">
        <v>86</v>
      </c>
      <c r="L106" s="4">
        <v>12</v>
      </c>
      <c r="M106" s="51">
        <f t="shared" si="4"/>
        <v>301</v>
      </c>
      <c r="N106" s="49">
        <v>0</v>
      </c>
      <c r="O106" s="52">
        <v>0</v>
      </c>
      <c r="P106" s="49">
        <v>0</v>
      </c>
      <c r="Q106" s="4">
        <v>0</v>
      </c>
      <c r="R106" s="4">
        <v>0</v>
      </c>
      <c r="S106" s="52">
        <v>0</v>
      </c>
      <c r="T106" s="49">
        <v>145</v>
      </c>
      <c r="U106" s="4">
        <v>0</v>
      </c>
      <c r="V106" s="50">
        <v>88</v>
      </c>
      <c r="W106">
        <v>301</v>
      </c>
      <c r="X106">
        <f t="shared" si="9"/>
        <v>0</v>
      </c>
      <c r="Y106">
        <f t="shared" si="10"/>
        <v>0</v>
      </c>
    </row>
    <row r="107" spans="1:25" ht="13.5" thickBot="1">
      <c r="A107" s="12">
        <v>45</v>
      </c>
      <c r="B107" s="49">
        <v>44</v>
      </c>
      <c r="C107" s="4">
        <v>130</v>
      </c>
      <c r="D107" s="4">
        <v>89</v>
      </c>
      <c r="E107" s="4">
        <v>29</v>
      </c>
      <c r="F107" s="4">
        <v>187</v>
      </c>
      <c r="G107" s="4">
        <v>0</v>
      </c>
      <c r="H107" s="51">
        <f t="shared" si="3"/>
        <v>479</v>
      </c>
      <c r="I107" s="49">
        <v>183</v>
      </c>
      <c r="J107" s="4">
        <v>179</v>
      </c>
      <c r="K107" s="4">
        <v>115</v>
      </c>
      <c r="L107" s="4">
        <v>2</v>
      </c>
      <c r="M107" s="51">
        <f t="shared" si="4"/>
        <v>479</v>
      </c>
      <c r="N107" s="49">
        <v>0</v>
      </c>
      <c r="O107" s="52">
        <v>0</v>
      </c>
      <c r="P107" s="49">
        <v>0</v>
      </c>
      <c r="Q107" s="4">
        <v>0</v>
      </c>
      <c r="R107" s="4">
        <v>0</v>
      </c>
      <c r="S107" s="52">
        <v>0</v>
      </c>
      <c r="T107" s="49">
        <v>145</v>
      </c>
      <c r="U107" s="4">
        <v>0</v>
      </c>
      <c r="V107" s="50">
        <v>88</v>
      </c>
      <c r="W107">
        <v>479</v>
      </c>
      <c r="X107">
        <f t="shared" si="9"/>
        <v>0</v>
      </c>
      <c r="Y107">
        <f t="shared" si="10"/>
        <v>0</v>
      </c>
    </row>
    <row r="108" spans="1:25" ht="13.5" thickBot="1">
      <c r="A108" s="12">
        <v>46</v>
      </c>
      <c r="B108" s="49">
        <v>34</v>
      </c>
      <c r="C108" s="4">
        <v>72</v>
      </c>
      <c r="D108" s="4">
        <v>59</v>
      </c>
      <c r="E108" s="4">
        <v>24</v>
      </c>
      <c r="F108" s="4">
        <v>122</v>
      </c>
      <c r="G108" s="4">
        <v>1</v>
      </c>
      <c r="H108" s="51">
        <f t="shared" si="3"/>
        <v>312</v>
      </c>
      <c r="I108" s="49">
        <v>120</v>
      </c>
      <c r="J108" s="4">
        <v>88</v>
      </c>
      <c r="K108" s="4">
        <v>102</v>
      </c>
      <c r="L108" s="4">
        <v>2</v>
      </c>
      <c r="M108" s="51">
        <f t="shared" si="4"/>
        <v>312</v>
      </c>
      <c r="N108" s="49">
        <v>0</v>
      </c>
      <c r="O108" s="52">
        <v>0</v>
      </c>
      <c r="P108" s="49">
        <v>0</v>
      </c>
      <c r="Q108" s="4">
        <v>0</v>
      </c>
      <c r="R108" s="4">
        <v>0</v>
      </c>
      <c r="S108" s="52">
        <v>0</v>
      </c>
      <c r="T108" s="49">
        <v>145</v>
      </c>
      <c r="U108" s="4">
        <v>0</v>
      </c>
      <c r="V108" s="50">
        <v>88</v>
      </c>
      <c r="W108">
        <v>312</v>
      </c>
      <c r="X108">
        <f t="shared" si="9"/>
        <v>0</v>
      </c>
      <c r="Y108">
        <f t="shared" si="10"/>
        <v>0</v>
      </c>
    </row>
    <row r="109" spans="1:25" ht="13.5" thickBot="1">
      <c r="A109" s="12">
        <v>47</v>
      </c>
      <c r="B109" s="49">
        <v>40</v>
      </c>
      <c r="C109" s="4">
        <v>113</v>
      </c>
      <c r="D109" s="4">
        <v>74</v>
      </c>
      <c r="E109" s="4">
        <v>27</v>
      </c>
      <c r="F109" s="4">
        <v>134</v>
      </c>
      <c r="G109" s="4">
        <v>1</v>
      </c>
      <c r="H109" s="51">
        <f t="shared" si="3"/>
        <v>389</v>
      </c>
      <c r="I109" s="49">
        <v>160</v>
      </c>
      <c r="J109" s="4">
        <v>132</v>
      </c>
      <c r="K109" s="4">
        <v>95</v>
      </c>
      <c r="L109" s="4">
        <v>2</v>
      </c>
      <c r="M109" s="51">
        <f t="shared" si="4"/>
        <v>389</v>
      </c>
      <c r="N109" s="49">
        <v>0</v>
      </c>
      <c r="O109" s="52">
        <v>0</v>
      </c>
      <c r="P109" s="49">
        <v>0</v>
      </c>
      <c r="Q109" s="4">
        <v>0</v>
      </c>
      <c r="R109" s="4">
        <v>0</v>
      </c>
      <c r="S109" s="52">
        <v>0</v>
      </c>
      <c r="T109" s="49">
        <v>145</v>
      </c>
      <c r="U109" s="4">
        <v>0</v>
      </c>
      <c r="V109" s="50">
        <v>88</v>
      </c>
      <c r="W109">
        <v>389</v>
      </c>
      <c r="X109">
        <f t="shared" si="9"/>
        <v>0</v>
      </c>
      <c r="Y109">
        <f t="shared" si="10"/>
        <v>0</v>
      </c>
    </row>
    <row r="110" spans="1:25" ht="13.5" thickBot="1">
      <c r="A110" s="12">
        <v>48</v>
      </c>
      <c r="B110" s="49">
        <v>38</v>
      </c>
      <c r="C110" s="4">
        <v>96</v>
      </c>
      <c r="D110" s="4">
        <v>50</v>
      </c>
      <c r="E110" s="4">
        <v>19</v>
      </c>
      <c r="F110" s="4">
        <v>93</v>
      </c>
      <c r="G110" s="4">
        <v>1</v>
      </c>
      <c r="H110" s="51">
        <f t="shared" si="3"/>
        <v>297</v>
      </c>
      <c r="I110" s="49">
        <v>128</v>
      </c>
      <c r="J110" s="4">
        <v>86</v>
      </c>
      <c r="K110" s="4">
        <v>82</v>
      </c>
      <c r="L110" s="4">
        <v>1</v>
      </c>
      <c r="M110" s="51">
        <f t="shared" si="4"/>
        <v>297</v>
      </c>
      <c r="N110" s="49">
        <v>0</v>
      </c>
      <c r="O110" s="52">
        <v>0</v>
      </c>
      <c r="P110" s="49">
        <v>0</v>
      </c>
      <c r="Q110" s="4">
        <v>0</v>
      </c>
      <c r="R110" s="4">
        <v>0</v>
      </c>
      <c r="S110" s="52">
        <v>0</v>
      </c>
      <c r="T110" s="49">
        <v>145</v>
      </c>
      <c r="U110" s="4">
        <v>0</v>
      </c>
      <c r="V110" s="50">
        <v>88</v>
      </c>
      <c r="W110">
        <v>297</v>
      </c>
      <c r="X110">
        <f t="shared" si="9"/>
        <v>0</v>
      </c>
      <c r="Y110">
        <f t="shared" si="10"/>
        <v>0</v>
      </c>
    </row>
    <row r="111" spans="1:25" ht="13.5" thickBot="1">
      <c r="A111" s="12">
        <v>49</v>
      </c>
      <c r="B111" s="49">
        <v>41</v>
      </c>
      <c r="C111" s="4">
        <v>83</v>
      </c>
      <c r="D111" s="4">
        <v>43</v>
      </c>
      <c r="E111" s="4">
        <v>26</v>
      </c>
      <c r="F111" s="4">
        <v>119</v>
      </c>
      <c r="G111" s="4">
        <v>0</v>
      </c>
      <c r="H111" s="51">
        <f t="shared" si="3"/>
        <v>312</v>
      </c>
      <c r="I111" s="49">
        <v>126</v>
      </c>
      <c r="J111" s="4">
        <v>95</v>
      </c>
      <c r="K111" s="4">
        <v>91</v>
      </c>
      <c r="L111" s="4">
        <v>0</v>
      </c>
      <c r="M111" s="51">
        <f t="shared" si="4"/>
        <v>312</v>
      </c>
      <c r="N111" s="49">
        <v>0</v>
      </c>
      <c r="O111" s="52">
        <v>0</v>
      </c>
      <c r="P111" s="49">
        <v>0</v>
      </c>
      <c r="Q111" s="4">
        <v>0</v>
      </c>
      <c r="R111" s="4">
        <v>0</v>
      </c>
      <c r="S111" s="52">
        <v>0</v>
      </c>
      <c r="T111" s="49">
        <v>145</v>
      </c>
      <c r="U111" s="4">
        <v>0</v>
      </c>
      <c r="V111" s="50">
        <v>88</v>
      </c>
      <c r="W111">
        <v>312</v>
      </c>
      <c r="X111">
        <f t="shared" si="9"/>
        <v>0</v>
      </c>
      <c r="Y111">
        <f t="shared" si="10"/>
        <v>0</v>
      </c>
    </row>
    <row r="112" spans="1:25" ht="13.5" thickBot="1">
      <c r="A112" s="12">
        <v>50</v>
      </c>
      <c r="B112" s="49">
        <v>30</v>
      </c>
      <c r="C112" s="4">
        <v>75</v>
      </c>
      <c r="D112" s="4">
        <v>43</v>
      </c>
      <c r="E112" s="4">
        <v>18</v>
      </c>
      <c r="F112" s="4">
        <v>77</v>
      </c>
      <c r="G112" s="4">
        <v>0</v>
      </c>
      <c r="H112" s="51">
        <f t="shared" si="3"/>
        <v>243</v>
      </c>
      <c r="I112" s="49">
        <v>120</v>
      </c>
      <c r="J112" s="4">
        <v>89</v>
      </c>
      <c r="K112" s="4">
        <v>34</v>
      </c>
      <c r="L112" s="4">
        <v>0</v>
      </c>
      <c r="M112" s="51">
        <f t="shared" si="4"/>
        <v>243</v>
      </c>
      <c r="N112" s="49">
        <v>0</v>
      </c>
      <c r="O112" s="52">
        <v>0</v>
      </c>
      <c r="P112" s="49">
        <v>0</v>
      </c>
      <c r="Q112" s="4">
        <v>0</v>
      </c>
      <c r="R112" s="4">
        <v>0</v>
      </c>
      <c r="S112" s="52">
        <v>0</v>
      </c>
      <c r="T112" s="49">
        <v>145</v>
      </c>
      <c r="U112" s="4">
        <v>0</v>
      </c>
      <c r="V112" s="50">
        <v>88</v>
      </c>
      <c r="W112">
        <v>243</v>
      </c>
      <c r="X112">
        <f t="shared" si="9"/>
        <v>0</v>
      </c>
      <c r="Y112">
        <f t="shared" si="10"/>
        <v>0</v>
      </c>
    </row>
    <row r="113" spans="1:25" ht="13.5" thickBot="1">
      <c r="A113" s="12">
        <v>51</v>
      </c>
      <c r="B113" s="49">
        <v>15</v>
      </c>
      <c r="C113" s="4">
        <v>80</v>
      </c>
      <c r="D113" s="4">
        <v>45</v>
      </c>
      <c r="E113" s="4">
        <v>34</v>
      </c>
      <c r="F113" s="4">
        <v>103</v>
      </c>
      <c r="G113" s="4">
        <v>0</v>
      </c>
      <c r="H113" s="51">
        <f t="shared" si="3"/>
        <v>277</v>
      </c>
      <c r="I113" s="49">
        <v>93</v>
      </c>
      <c r="J113" s="4">
        <v>84</v>
      </c>
      <c r="K113" s="4">
        <v>95</v>
      </c>
      <c r="L113" s="4">
        <v>5</v>
      </c>
      <c r="M113" s="51">
        <f t="shared" si="4"/>
        <v>277</v>
      </c>
      <c r="N113" s="49">
        <v>0</v>
      </c>
      <c r="O113" s="52">
        <v>0</v>
      </c>
      <c r="P113" s="49">
        <v>0</v>
      </c>
      <c r="Q113" s="4">
        <v>0</v>
      </c>
      <c r="R113" s="4">
        <v>0</v>
      </c>
      <c r="S113" s="52">
        <v>0</v>
      </c>
      <c r="T113" s="49">
        <v>145</v>
      </c>
      <c r="U113" s="4">
        <v>0</v>
      </c>
      <c r="V113" s="50">
        <v>88</v>
      </c>
      <c r="W113">
        <v>277</v>
      </c>
      <c r="X113">
        <f t="shared" si="9"/>
        <v>0</v>
      </c>
      <c r="Y113">
        <f t="shared" si="10"/>
        <v>0</v>
      </c>
    </row>
    <row r="114" spans="1:25" ht="13.5" thickBot="1">
      <c r="A114" s="12">
        <v>52</v>
      </c>
      <c r="B114" s="55">
        <v>39</v>
      </c>
      <c r="C114" s="5">
        <v>83</v>
      </c>
      <c r="D114" s="5">
        <v>43</v>
      </c>
      <c r="E114" s="5">
        <v>21</v>
      </c>
      <c r="F114" s="5">
        <v>125</v>
      </c>
      <c r="G114" s="5">
        <v>0</v>
      </c>
      <c r="H114" s="51">
        <f t="shared" si="3"/>
        <v>311</v>
      </c>
      <c r="I114" s="55">
        <v>105</v>
      </c>
      <c r="J114" s="5">
        <v>110</v>
      </c>
      <c r="K114" s="5">
        <v>96</v>
      </c>
      <c r="L114" s="5">
        <v>0</v>
      </c>
      <c r="M114" s="51">
        <f t="shared" si="4"/>
        <v>311</v>
      </c>
      <c r="N114" s="55">
        <v>0</v>
      </c>
      <c r="O114" s="56">
        <v>0</v>
      </c>
      <c r="P114" s="55">
        <v>0</v>
      </c>
      <c r="Q114" s="5">
        <v>0</v>
      </c>
      <c r="R114" s="5">
        <v>0</v>
      </c>
      <c r="S114" s="56">
        <v>0</v>
      </c>
      <c r="T114" s="49">
        <v>145</v>
      </c>
      <c r="U114" s="4">
        <v>0</v>
      </c>
      <c r="V114" s="50">
        <v>88</v>
      </c>
      <c r="W114">
        <v>311</v>
      </c>
      <c r="X114">
        <f t="shared" si="9"/>
        <v>0</v>
      </c>
      <c r="Y114">
        <f t="shared" si="10"/>
        <v>0</v>
      </c>
    </row>
    <row r="115" spans="1:25" ht="13.5" thickBot="1">
      <c r="A115" s="59" t="s">
        <v>3</v>
      </c>
      <c r="B115" s="57">
        <f>SUM(B63:B114)</f>
        <v>2682</v>
      </c>
      <c r="C115" s="57">
        <f aca="true" t="shared" si="11" ref="C115:S115">SUM(C63:C114)</f>
        <v>7548</v>
      </c>
      <c r="D115" s="57">
        <f t="shared" si="11"/>
        <v>3684</v>
      </c>
      <c r="E115" s="57">
        <f t="shared" si="11"/>
        <v>4832</v>
      </c>
      <c r="F115" s="57">
        <f t="shared" si="11"/>
        <v>3571</v>
      </c>
      <c r="G115" s="57">
        <f t="shared" si="11"/>
        <v>219</v>
      </c>
      <c r="H115" s="57">
        <f t="shared" si="11"/>
        <v>22536</v>
      </c>
      <c r="I115" s="57">
        <f t="shared" si="11"/>
        <v>9780</v>
      </c>
      <c r="J115" s="57">
        <f t="shared" si="11"/>
        <v>6023</v>
      </c>
      <c r="K115" s="57">
        <f t="shared" si="11"/>
        <v>6126</v>
      </c>
      <c r="L115" s="57">
        <f t="shared" si="11"/>
        <v>607</v>
      </c>
      <c r="M115" s="57">
        <f t="shared" si="11"/>
        <v>22536</v>
      </c>
      <c r="N115" s="57">
        <f t="shared" si="11"/>
        <v>0</v>
      </c>
      <c r="O115" s="57">
        <f t="shared" si="11"/>
        <v>0</v>
      </c>
      <c r="P115" s="57">
        <f t="shared" si="11"/>
        <v>0</v>
      </c>
      <c r="Q115" s="57">
        <f t="shared" si="11"/>
        <v>0</v>
      </c>
      <c r="R115" s="57">
        <f t="shared" si="11"/>
        <v>0</v>
      </c>
      <c r="S115" s="57">
        <f t="shared" si="11"/>
        <v>0</v>
      </c>
      <c r="T115" s="57">
        <v>122</v>
      </c>
      <c r="U115" s="57">
        <v>51</v>
      </c>
      <c r="V115" s="57">
        <v>66</v>
      </c>
      <c r="W115" s="57">
        <f>SUM(W63:W114)</f>
        <v>22536</v>
      </c>
      <c r="X115">
        <f t="shared" si="9"/>
        <v>0</v>
      </c>
      <c r="Y115">
        <f t="shared" si="10"/>
        <v>0</v>
      </c>
    </row>
    <row r="117" spans="1:20" ht="12.75">
      <c r="A117" s="11"/>
      <c r="B117" s="11" t="s">
        <v>49</v>
      </c>
      <c r="C117" s="11" t="s">
        <v>27</v>
      </c>
      <c r="D117" s="11"/>
      <c r="E117" s="11"/>
      <c r="G117" s="11" t="s">
        <v>28</v>
      </c>
      <c r="H117" s="11" t="s">
        <v>29</v>
      </c>
      <c r="I117" s="11"/>
      <c r="K117" s="11" t="s">
        <v>30</v>
      </c>
      <c r="L117" s="11" t="s">
        <v>31</v>
      </c>
      <c r="O117" s="11" t="s">
        <v>54</v>
      </c>
      <c r="P117" s="11" t="s">
        <v>55</v>
      </c>
      <c r="Q117" s="11"/>
      <c r="R117" s="11" t="s">
        <v>56</v>
      </c>
      <c r="S117" s="11" t="s">
        <v>57</v>
      </c>
      <c r="T117" s="11"/>
    </row>
    <row r="118" spans="15:20" ht="12.75">
      <c r="O118" s="11" t="s">
        <v>59</v>
      </c>
      <c r="P118" s="11"/>
      <c r="Q118" s="11" t="s">
        <v>58</v>
      </c>
      <c r="R118" s="11"/>
      <c r="S118" s="11"/>
      <c r="T118" s="11"/>
    </row>
    <row r="122" s="11" customFormat="1" ht="12.75">
      <c r="A122" s="11" t="s">
        <v>32</v>
      </c>
    </row>
    <row r="123" s="11" customFormat="1" ht="13.5" thickBot="1">
      <c r="B123" s="11" t="s">
        <v>4</v>
      </c>
    </row>
    <row r="124" spans="1:22" s="11" customFormat="1" ht="13.5" thickBot="1">
      <c r="A124" s="26"/>
      <c r="B124" s="37"/>
      <c r="C124" s="34" t="s">
        <v>14</v>
      </c>
      <c r="D124" s="34"/>
      <c r="E124" s="39"/>
      <c r="F124" s="34"/>
      <c r="G124" s="34"/>
      <c r="H124" s="34"/>
      <c r="I124" s="37" t="s">
        <v>18</v>
      </c>
      <c r="J124" s="34"/>
      <c r="K124" s="34"/>
      <c r="L124" s="34"/>
      <c r="M124" s="38"/>
      <c r="N124" s="40" t="s">
        <v>21</v>
      </c>
      <c r="O124" s="38"/>
      <c r="P124" s="41"/>
      <c r="Q124" s="42" t="s">
        <v>23</v>
      </c>
      <c r="R124" s="34"/>
      <c r="S124" s="38"/>
      <c r="T124" s="37" t="s">
        <v>53</v>
      </c>
      <c r="U124" s="34"/>
      <c r="V124" s="38"/>
    </row>
    <row r="125" spans="1:22" s="11" customFormat="1" ht="13.5" thickBot="1">
      <c r="A125" s="36" t="s">
        <v>37</v>
      </c>
      <c r="B125" s="43" t="s">
        <v>7</v>
      </c>
      <c r="C125" s="44" t="s">
        <v>8</v>
      </c>
      <c r="D125" s="44" t="s">
        <v>9</v>
      </c>
      <c r="E125" s="44" t="s">
        <v>10</v>
      </c>
      <c r="F125" s="44" t="s">
        <v>11</v>
      </c>
      <c r="G125" s="44" t="s">
        <v>12</v>
      </c>
      <c r="H125" s="45" t="s">
        <v>13</v>
      </c>
      <c r="I125" s="53" t="s">
        <v>15</v>
      </c>
      <c r="J125" s="44" t="s">
        <v>16</v>
      </c>
      <c r="K125" s="44" t="s">
        <v>17</v>
      </c>
      <c r="L125" s="44" t="s">
        <v>12</v>
      </c>
      <c r="M125" s="33" t="s">
        <v>13</v>
      </c>
      <c r="N125" s="43" t="s">
        <v>19</v>
      </c>
      <c r="O125" s="33" t="s">
        <v>20</v>
      </c>
      <c r="P125" s="43" t="s">
        <v>47</v>
      </c>
      <c r="Q125" s="44" t="s">
        <v>48</v>
      </c>
      <c r="R125" s="44" t="s">
        <v>22</v>
      </c>
      <c r="S125" s="45" t="s">
        <v>13</v>
      </c>
      <c r="T125" s="43" t="s">
        <v>50</v>
      </c>
      <c r="U125" s="44" t="s">
        <v>51</v>
      </c>
      <c r="V125" s="45" t="s">
        <v>52</v>
      </c>
    </row>
    <row r="126" spans="1:22" ht="12.75">
      <c r="A126" s="79" t="s">
        <v>33</v>
      </c>
      <c r="B126" s="46">
        <f>SUM(B63:B75)</f>
        <v>534</v>
      </c>
      <c r="C126" s="46">
        <f aca="true" t="shared" si="12" ref="C126:S126">SUM(C63:C75)</f>
        <v>1546</v>
      </c>
      <c r="D126" s="46">
        <f t="shared" si="12"/>
        <v>682</v>
      </c>
      <c r="E126" s="46">
        <f t="shared" si="12"/>
        <v>1822</v>
      </c>
      <c r="F126" s="46">
        <f t="shared" si="12"/>
        <v>0</v>
      </c>
      <c r="G126" s="46">
        <f t="shared" si="12"/>
        <v>116</v>
      </c>
      <c r="H126" s="46">
        <f t="shared" si="12"/>
        <v>4700</v>
      </c>
      <c r="I126" s="46">
        <f t="shared" si="12"/>
        <v>2395</v>
      </c>
      <c r="J126" s="46">
        <f t="shared" si="12"/>
        <v>1036</v>
      </c>
      <c r="K126" s="46">
        <f t="shared" si="12"/>
        <v>1215</v>
      </c>
      <c r="L126" s="46">
        <f t="shared" si="12"/>
        <v>54</v>
      </c>
      <c r="M126" s="46">
        <f t="shared" si="12"/>
        <v>4700</v>
      </c>
      <c r="N126" s="46">
        <f t="shared" si="12"/>
        <v>0</v>
      </c>
      <c r="O126" s="46">
        <f t="shared" si="12"/>
        <v>0</v>
      </c>
      <c r="P126" s="46">
        <f t="shared" si="12"/>
        <v>0</v>
      </c>
      <c r="Q126" s="46">
        <f t="shared" si="12"/>
        <v>0</v>
      </c>
      <c r="R126" s="46">
        <f t="shared" si="12"/>
        <v>0</v>
      </c>
      <c r="S126" s="46">
        <f t="shared" si="12"/>
        <v>0</v>
      </c>
      <c r="T126" s="46">
        <v>122</v>
      </c>
      <c r="U126" s="47">
        <v>51</v>
      </c>
      <c r="V126" s="48">
        <v>66</v>
      </c>
    </row>
    <row r="127" spans="1:22" ht="12.75">
      <c r="A127" s="80" t="s">
        <v>34</v>
      </c>
      <c r="B127" s="49">
        <f>SUM(B76:B88)</f>
        <v>1095</v>
      </c>
      <c r="C127" s="49">
        <f aca="true" t="shared" si="13" ref="C127:S127">SUM(C76:C88)</f>
        <v>3002</v>
      </c>
      <c r="D127" s="49">
        <f t="shared" si="13"/>
        <v>1251</v>
      </c>
      <c r="E127" s="49">
        <f t="shared" si="13"/>
        <v>2120</v>
      </c>
      <c r="F127" s="49">
        <f t="shared" si="13"/>
        <v>196</v>
      </c>
      <c r="G127" s="49">
        <f t="shared" si="13"/>
        <v>35</v>
      </c>
      <c r="H127" s="49">
        <f t="shared" si="13"/>
        <v>7699</v>
      </c>
      <c r="I127" s="49">
        <f t="shared" si="13"/>
        <v>3380</v>
      </c>
      <c r="J127" s="49">
        <f t="shared" si="13"/>
        <v>1906</v>
      </c>
      <c r="K127" s="49">
        <f t="shared" si="13"/>
        <v>2101</v>
      </c>
      <c r="L127" s="49">
        <f t="shared" si="13"/>
        <v>312</v>
      </c>
      <c r="M127" s="49">
        <f t="shared" si="13"/>
        <v>7699</v>
      </c>
      <c r="N127" s="49">
        <f t="shared" si="13"/>
        <v>0</v>
      </c>
      <c r="O127" s="49">
        <f t="shared" si="13"/>
        <v>0</v>
      </c>
      <c r="P127" s="49">
        <f t="shared" si="13"/>
        <v>0</v>
      </c>
      <c r="Q127" s="49">
        <f t="shared" si="13"/>
        <v>0</v>
      </c>
      <c r="R127" s="49">
        <f t="shared" si="13"/>
        <v>0</v>
      </c>
      <c r="S127" s="49">
        <f t="shared" si="13"/>
        <v>0</v>
      </c>
      <c r="T127" s="49">
        <v>122</v>
      </c>
      <c r="U127" s="4">
        <v>51</v>
      </c>
      <c r="V127" s="50">
        <v>66</v>
      </c>
    </row>
    <row r="128" spans="1:22" ht="12.75">
      <c r="A128" s="80" t="s">
        <v>35</v>
      </c>
      <c r="B128" s="49">
        <f>SUM(B89:B101)</f>
        <v>603</v>
      </c>
      <c r="C128" s="49">
        <f aca="true" t="shared" si="14" ref="C128:S128">SUM(C89:C101)</f>
        <v>1750</v>
      </c>
      <c r="D128" s="49">
        <f t="shared" si="14"/>
        <v>1009</v>
      </c>
      <c r="E128" s="49">
        <f t="shared" si="14"/>
        <v>537</v>
      </c>
      <c r="F128" s="49">
        <f t="shared" si="14"/>
        <v>1751</v>
      </c>
      <c r="G128" s="49">
        <f>SUM(G89:G101)</f>
        <v>59</v>
      </c>
      <c r="H128" s="49">
        <f t="shared" si="14"/>
        <v>5709</v>
      </c>
      <c r="I128" s="49">
        <f t="shared" si="14"/>
        <v>2277</v>
      </c>
      <c r="J128" s="49">
        <f t="shared" si="14"/>
        <v>1650</v>
      </c>
      <c r="K128" s="49">
        <f t="shared" si="14"/>
        <v>1615</v>
      </c>
      <c r="L128" s="49">
        <f t="shared" si="14"/>
        <v>167</v>
      </c>
      <c r="M128" s="49">
        <f t="shared" si="14"/>
        <v>5709</v>
      </c>
      <c r="N128" s="49">
        <f t="shared" si="14"/>
        <v>0</v>
      </c>
      <c r="O128" s="49">
        <f t="shared" si="14"/>
        <v>0</v>
      </c>
      <c r="P128" s="49">
        <f t="shared" si="14"/>
        <v>0</v>
      </c>
      <c r="Q128" s="49">
        <f t="shared" si="14"/>
        <v>0</v>
      </c>
      <c r="R128" s="49">
        <f t="shared" si="14"/>
        <v>0</v>
      </c>
      <c r="S128" s="49">
        <f t="shared" si="14"/>
        <v>0</v>
      </c>
      <c r="T128" s="49">
        <v>122</v>
      </c>
      <c r="U128" s="4">
        <v>51</v>
      </c>
      <c r="V128" s="50">
        <v>66</v>
      </c>
    </row>
    <row r="129" spans="1:22" ht="13.5" thickBot="1">
      <c r="A129" s="36" t="s">
        <v>36</v>
      </c>
      <c r="B129" s="55">
        <f>SUM(B102:B114)</f>
        <v>450</v>
      </c>
      <c r="C129" s="55">
        <f aca="true" t="shared" si="15" ref="C129:S129">SUM(C102:C114)</f>
        <v>1250</v>
      </c>
      <c r="D129" s="55">
        <f t="shared" si="15"/>
        <v>742</v>
      </c>
      <c r="E129" s="55">
        <f t="shared" si="15"/>
        <v>353</v>
      </c>
      <c r="F129" s="55">
        <f t="shared" si="15"/>
        <v>1624</v>
      </c>
      <c r="G129" s="55">
        <f>SUM(G102:G114)</f>
        <v>9</v>
      </c>
      <c r="H129" s="55">
        <f t="shared" si="15"/>
        <v>4428</v>
      </c>
      <c r="I129" s="55">
        <f t="shared" si="15"/>
        <v>1728</v>
      </c>
      <c r="J129" s="55">
        <f t="shared" si="15"/>
        <v>1431</v>
      </c>
      <c r="K129" s="55">
        <f t="shared" si="15"/>
        <v>1195</v>
      </c>
      <c r="L129" s="55">
        <f t="shared" si="15"/>
        <v>74</v>
      </c>
      <c r="M129" s="55">
        <f t="shared" si="15"/>
        <v>4428</v>
      </c>
      <c r="N129" s="55">
        <f t="shared" si="15"/>
        <v>0</v>
      </c>
      <c r="O129" s="55">
        <f t="shared" si="15"/>
        <v>0</v>
      </c>
      <c r="P129" s="55">
        <f t="shared" si="15"/>
        <v>0</v>
      </c>
      <c r="Q129" s="55">
        <f t="shared" si="15"/>
        <v>0</v>
      </c>
      <c r="R129" s="55">
        <f t="shared" si="15"/>
        <v>0</v>
      </c>
      <c r="S129" s="55">
        <f t="shared" si="15"/>
        <v>0</v>
      </c>
      <c r="T129" s="49">
        <v>122</v>
      </c>
      <c r="U129" s="4">
        <v>51</v>
      </c>
      <c r="V129" s="50">
        <v>66</v>
      </c>
    </row>
    <row r="130" spans="1:22" ht="13.5" thickBot="1">
      <c r="A130" s="59" t="s">
        <v>3</v>
      </c>
      <c r="B130" s="60">
        <f>SUM(B126:B129)</f>
        <v>2682</v>
      </c>
      <c r="C130" s="60">
        <f aca="true" t="shared" si="16" ref="C130:S130">SUM(C126:C129)</f>
        <v>7548</v>
      </c>
      <c r="D130" s="60">
        <f t="shared" si="16"/>
        <v>3684</v>
      </c>
      <c r="E130" s="60">
        <f t="shared" si="16"/>
        <v>4832</v>
      </c>
      <c r="F130" s="60">
        <f t="shared" si="16"/>
        <v>3571</v>
      </c>
      <c r="G130" s="60">
        <f t="shared" si="16"/>
        <v>219</v>
      </c>
      <c r="H130" s="60">
        <f t="shared" si="16"/>
        <v>22536</v>
      </c>
      <c r="I130" s="60">
        <f t="shared" si="16"/>
        <v>9780</v>
      </c>
      <c r="J130" s="60">
        <f t="shared" si="16"/>
        <v>6023</v>
      </c>
      <c r="K130" s="60">
        <f t="shared" si="16"/>
        <v>6126</v>
      </c>
      <c r="L130" s="60">
        <f t="shared" si="16"/>
        <v>607</v>
      </c>
      <c r="M130" s="60">
        <f t="shared" si="16"/>
        <v>22536</v>
      </c>
      <c r="N130" s="60">
        <f t="shared" si="16"/>
        <v>0</v>
      </c>
      <c r="O130" s="60">
        <f t="shared" si="16"/>
        <v>0</v>
      </c>
      <c r="P130" s="60">
        <f t="shared" si="16"/>
        <v>0</v>
      </c>
      <c r="Q130" s="60">
        <f t="shared" si="16"/>
        <v>0</v>
      </c>
      <c r="R130" s="60">
        <f t="shared" si="16"/>
        <v>0</v>
      </c>
      <c r="S130" s="60">
        <f t="shared" si="16"/>
        <v>0</v>
      </c>
      <c r="T130" s="57">
        <v>122</v>
      </c>
      <c r="U130" s="2">
        <v>51</v>
      </c>
      <c r="V130" s="58">
        <v>66</v>
      </c>
    </row>
    <row r="131" spans="19:23" ht="12.75">
      <c r="S131" s="19"/>
      <c r="T131" s="19"/>
      <c r="U131" s="19"/>
      <c r="V131" s="19"/>
      <c r="W131" s="19"/>
    </row>
    <row r="132" spans="1:20" ht="12.75">
      <c r="A132" s="11"/>
      <c r="B132" s="11" t="s">
        <v>49</v>
      </c>
      <c r="C132" s="11" t="s">
        <v>27</v>
      </c>
      <c r="D132" s="11"/>
      <c r="E132" s="11"/>
      <c r="G132" s="11" t="s">
        <v>28</v>
      </c>
      <c r="H132" s="11" t="s">
        <v>29</v>
      </c>
      <c r="I132" s="11"/>
      <c r="K132" s="11" t="s">
        <v>30</v>
      </c>
      <c r="L132" s="11" t="s">
        <v>31</v>
      </c>
      <c r="O132" s="11" t="s">
        <v>54</v>
      </c>
      <c r="P132" s="11" t="s">
        <v>55</v>
      </c>
      <c r="Q132" s="11"/>
      <c r="R132" s="11" t="s">
        <v>56</v>
      </c>
      <c r="S132" s="11" t="s">
        <v>57</v>
      </c>
      <c r="T132" s="11"/>
    </row>
    <row r="133" spans="15:20" ht="12.75">
      <c r="O133" s="11" t="s">
        <v>59</v>
      </c>
      <c r="P133" s="11"/>
      <c r="Q133" s="11" t="s">
        <v>58</v>
      </c>
      <c r="R133" s="11"/>
      <c r="S133" s="11"/>
      <c r="T133" s="11"/>
    </row>
    <row r="134" spans="19:23" ht="12.75">
      <c r="S134" s="19"/>
      <c r="T134" s="19"/>
      <c r="U134" s="19"/>
      <c r="V134" s="19"/>
      <c r="W134" s="19"/>
    </row>
    <row r="135" spans="19:23" ht="13.5" thickBot="1">
      <c r="S135" s="19"/>
      <c r="T135" s="19"/>
      <c r="U135" s="19"/>
      <c r="V135" s="19"/>
      <c r="W135" s="19"/>
    </row>
    <row r="136" spans="1:23" s="69" customFormat="1" ht="13.5" thickBot="1">
      <c r="A136" s="69" t="s">
        <v>43</v>
      </c>
      <c r="K136" s="36" t="s">
        <v>37</v>
      </c>
      <c r="L136" s="43" t="s">
        <v>7</v>
      </c>
      <c r="M136" s="44" t="s">
        <v>8</v>
      </c>
      <c r="N136" s="44" t="s">
        <v>9</v>
      </c>
      <c r="O136" s="44" t="s">
        <v>10</v>
      </c>
      <c r="P136" s="44" t="s">
        <v>11</v>
      </c>
      <c r="Q136" s="44" t="s">
        <v>12</v>
      </c>
      <c r="R136" s="45" t="s">
        <v>13</v>
      </c>
      <c r="S136" s="77"/>
      <c r="T136" s="19"/>
      <c r="U136" s="19"/>
      <c r="V136" s="19"/>
      <c r="W136" s="77"/>
    </row>
    <row r="137" spans="2:23" s="69" customFormat="1" ht="13.5" thickBot="1">
      <c r="B137" s="69" t="s">
        <v>42</v>
      </c>
      <c r="K137" s="79" t="s">
        <v>33</v>
      </c>
      <c r="L137" s="85">
        <f>B126/$H126*100</f>
        <v>11.361702127659575</v>
      </c>
      <c r="M137" s="85">
        <f aca="true" t="shared" si="17" ref="M137:R137">C126/$H126*100</f>
        <v>32.8936170212766</v>
      </c>
      <c r="N137" s="85">
        <f t="shared" si="17"/>
        <v>14.510638297872342</v>
      </c>
      <c r="O137" s="85">
        <f t="shared" si="17"/>
        <v>38.765957446808514</v>
      </c>
      <c r="P137" s="85">
        <f t="shared" si="17"/>
        <v>0</v>
      </c>
      <c r="Q137" s="85">
        <f t="shared" si="17"/>
        <v>2.4680851063829787</v>
      </c>
      <c r="R137" s="85">
        <f t="shared" si="17"/>
        <v>100</v>
      </c>
      <c r="S137" s="77"/>
      <c r="T137" s="19"/>
      <c r="U137" s="19"/>
      <c r="V137" s="19"/>
      <c r="W137" s="77"/>
    </row>
    <row r="138" spans="2:23" s="69" customFormat="1" ht="13.5" thickBot="1">
      <c r="B138" s="69" t="s">
        <v>39</v>
      </c>
      <c r="K138" s="80" t="s">
        <v>34</v>
      </c>
      <c r="L138" s="85">
        <f>B127/$H127*100</f>
        <v>14.222626315105858</v>
      </c>
      <c r="M138" s="85">
        <f aca="true" t="shared" si="18" ref="M138:R141">C127/$H127*100</f>
        <v>38.992076893103004</v>
      </c>
      <c r="N138" s="85">
        <f t="shared" si="18"/>
        <v>16.248863488764776</v>
      </c>
      <c r="O138" s="85">
        <f t="shared" si="18"/>
        <v>27.536043642031434</v>
      </c>
      <c r="P138" s="85">
        <f t="shared" si="18"/>
        <v>2.5457851669047926</v>
      </c>
      <c r="Q138" s="85">
        <f t="shared" si="18"/>
        <v>0.4546044940901416</v>
      </c>
      <c r="R138" s="85">
        <f t="shared" si="18"/>
        <v>100</v>
      </c>
      <c r="S138" s="77"/>
      <c r="T138" s="77"/>
      <c r="U138" s="77"/>
      <c r="V138" s="77"/>
      <c r="W138" s="77"/>
    </row>
    <row r="139" spans="1:21" s="11" customFormat="1" ht="13.5" thickBot="1">
      <c r="A139" s="26"/>
      <c r="B139" s="37"/>
      <c r="C139" s="34" t="s">
        <v>14</v>
      </c>
      <c r="D139" s="34"/>
      <c r="E139" s="39"/>
      <c r="F139" s="34"/>
      <c r="G139" s="34"/>
      <c r="H139" s="34"/>
      <c r="I139" s="68" t="s">
        <v>41</v>
      </c>
      <c r="J139" s="65"/>
      <c r="K139" s="80" t="s">
        <v>35</v>
      </c>
      <c r="L139" s="85">
        <f>B128/$H128*100</f>
        <v>10.562270099842355</v>
      </c>
      <c r="M139" s="85">
        <f t="shared" si="18"/>
        <v>30.65335435277632</v>
      </c>
      <c r="N139" s="85">
        <f t="shared" si="18"/>
        <v>17.67384830968646</v>
      </c>
      <c r="O139" s="85">
        <f t="shared" si="18"/>
        <v>9.406200735680505</v>
      </c>
      <c r="P139" s="85">
        <f t="shared" si="18"/>
        <v>30.67087055526362</v>
      </c>
      <c r="Q139" s="85">
        <f t="shared" si="18"/>
        <v>1.0334559467507445</v>
      </c>
      <c r="R139" s="85">
        <f t="shared" si="18"/>
        <v>100</v>
      </c>
      <c r="S139" s="18"/>
      <c r="T139" s="18"/>
      <c r="U139" s="18"/>
    </row>
    <row r="140" spans="1:21" s="11" customFormat="1" ht="13.5" thickBot="1">
      <c r="A140" s="36" t="s">
        <v>6</v>
      </c>
      <c r="B140" s="43" t="s">
        <v>7</v>
      </c>
      <c r="C140" s="44" t="s">
        <v>8</v>
      </c>
      <c r="D140" s="44" t="s">
        <v>9</v>
      </c>
      <c r="E140" s="44" t="s">
        <v>10</v>
      </c>
      <c r="F140" s="44" t="s">
        <v>11</v>
      </c>
      <c r="G140" s="44" t="s">
        <v>12</v>
      </c>
      <c r="H140" s="33" t="s">
        <v>13</v>
      </c>
      <c r="I140" s="67" t="s">
        <v>40</v>
      </c>
      <c r="J140" s="65"/>
      <c r="K140" s="36" t="s">
        <v>36</v>
      </c>
      <c r="L140" s="85">
        <f>B129/$H129*100</f>
        <v>10.16260162601626</v>
      </c>
      <c r="M140" s="85">
        <f t="shared" si="18"/>
        <v>28.22944896115628</v>
      </c>
      <c r="N140" s="85">
        <f t="shared" si="18"/>
        <v>16.757000903342366</v>
      </c>
      <c r="O140" s="85">
        <f t="shared" si="18"/>
        <v>7.971996386630533</v>
      </c>
      <c r="P140" s="85">
        <f t="shared" si="18"/>
        <v>36.67570009033423</v>
      </c>
      <c r="Q140" s="85">
        <f t="shared" si="18"/>
        <v>0.20325203252032523</v>
      </c>
      <c r="R140" s="85">
        <f t="shared" si="18"/>
        <v>100</v>
      </c>
      <c r="S140" s="18"/>
      <c r="T140" s="18"/>
      <c r="U140" s="18"/>
    </row>
    <row r="141" spans="1:21" ht="13.5" thickBot="1">
      <c r="A141" s="79">
        <v>1</v>
      </c>
      <c r="B141" s="46"/>
      <c r="C141" s="47"/>
      <c r="D141" s="47"/>
      <c r="E141" s="47"/>
      <c r="F141" s="47"/>
      <c r="G141" s="47"/>
      <c r="H141" s="51"/>
      <c r="I141" s="66"/>
      <c r="J141" s="19"/>
      <c r="K141" s="59" t="s">
        <v>3</v>
      </c>
      <c r="L141" s="85">
        <f>B130/$H130*100</f>
        <v>11.900958466453675</v>
      </c>
      <c r="M141" s="85">
        <f t="shared" si="18"/>
        <v>33.49307774227902</v>
      </c>
      <c r="N141" s="85">
        <f t="shared" si="18"/>
        <v>16.347177848775292</v>
      </c>
      <c r="O141" s="85">
        <f t="shared" si="18"/>
        <v>21.441249556265532</v>
      </c>
      <c r="P141" s="85">
        <f t="shared" si="18"/>
        <v>15.845757898473552</v>
      </c>
      <c r="Q141" s="85">
        <f t="shared" si="18"/>
        <v>0.9717784877529287</v>
      </c>
      <c r="R141" s="85">
        <f t="shared" si="18"/>
        <v>100</v>
      </c>
      <c r="S141" s="19"/>
      <c r="T141" s="19"/>
      <c r="U141" s="19"/>
    </row>
    <row r="142" spans="1:21" ht="13.5" thickBot="1">
      <c r="A142" s="80">
        <v>2</v>
      </c>
      <c r="B142" s="49"/>
      <c r="C142" s="4"/>
      <c r="D142" s="4"/>
      <c r="E142" s="4"/>
      <c r="F142" s="4"/>
      <c r="G142" s="4"/>
      <c r="H142" s="52"/>
      <c r="I142" s="64"/>
      <c r="J142" s="19"/>
      <c r="K142" s="19"/>
      <c r="L142" s="19"/>
      <c r="M142" s="62"/>
      <c r="N142" s="19"/>
      <c r="O142" s="19"/>
      <c r="P142" s="19"/>
      <c r="Q142" s="19"/>
      <c r="R142" s="19"/>
      <c r="S142" s="19"/>
      <c r="T142" s="19"/>
      <c r="U142" s="19"/>
    </row>
    <row r="143" spans="1:21" ht="13.5" thickBot="1">
      <c r="A143" s="80">
        <v>3</v>
      </c>
      <c r="B143" s="49"/>
      <c r="C143" s="4"/>
      <c r="D143" s="4"/>
      <c r="E143" s="4"/>
      <c r="F143" s="4"/>
      <c r="G143" s="4"/>
      <c r="H143" s="52"/>
      <c r="I143" s="64"/>
      <c r="J143" s="19"/>
      <c r="K143" s="19"/>
      <c r="L143" s="19"/>
      <c r="M143" s="36" t="s">
        <v>37</v>
      </c>
      <c r="N143" s="53" t="s">
        <v>15</v>
      </c>
      <c r="O143" s="44" t="s">
        <v>16</v>
      </c>
      <c r="P143" s="44" t="s">
        <v>17</v>
      </c>
      <c r="Q143" s="44" t="s">
        <v>12</v>
      </c>
      <c r="R143" s="33" t="s">
        <v>13</v>
      </c>
      <c r="S143" s="19"/>
      <c r="T143" s="19"/>
      <c r="U143" s="19"/>
    </row>
    <row r="144" spans="1:21" ht="13.5" thickBot="1">
      <c r="A144" s="80">
        <v>4</v>
      </c>
      <c r="B144" s="49"/>
      <c r="C144" s="4"/>
      <c r="D144" s="4"/>
      <c r="E144" s="4"/>
      <c r="F144" s="4"/>
      <c r="G144" s="4"/>
      <c r="H144" s="52"/>
      <c r="I144" s="64"/>
      <c r="J144" s="19"/>
      <c r="K144" s="19"/>
      <c r="L144" s="19"/>
      <c r="M144" s="79" t="s">
        <v>33</v>
      </c>
      <c r="N144" s="85">
        <f aca="true" t="shared" si="19" ref="N144:R148">I126/$M126*100</f>
        <v>50.95744680851064</v>
      </c>
      <c r="O144" s="85">
        <f t="shared" si="19"/>
        <v>22.04255319148936</v>
      </c>
      <c r="P144" s="85">
        <f t="shared" si="19"/>
        <v>25.851063829787236</v>
      </c>
      <c r="Q144" s="85">
        <f t="shared" si="19"/>
        <v>1.148936170212766</v>
      </c>
      <c r="R144" s="85">
        <f t="shared" si="19"/>
        <v>100</v>
      </c>
      <c r="S144" s="19"/>
      <c r="T144" s="19"/>
      <c r="U144" s="19"/>
    </row>
    <row r="145" spans="1:21" ht="13.5" thickBot="1">
      <c r="A145" s="80">
        <v>5</v>
      </c>
      <c r="B145" s="49"/>
      <c r="C145" s="4"/>
      <c r="D145" s="4"/>
      <c r="E145" s="4"/>
      <c r="F145" s="4"/>
      <c r="G145" s="4"/>
      <c r="H145" s="52"/>
      <c r="I145" s="64"/>
      <c r="J145" s="19"/>
      <c r="K145" s="19"/>
      <c r="L145" s="19"/>
      <c r="M145" s="80" t="s">
        <v>34</v>
      </c>
      <c r="N145" s="85">
        <f t="shared" si="19"/>
        <v>43.90180542927653</v>
      </c>
      <c r="O145" s="85">
        <f t="shared" si="19"/>
        <v>24.756461878165993</v>
      </c>
      <c r="P145" s="85">
        <f t="shared" si="19"/>
        <v>27.28925834523964</v>
      </c>
      <c r="Q145" s="85">
        <f t="shared" si="19"/>
        <v>4.052474347317833</v>
      </c>
      <c r="R145" s="85">
        <f t="shared" si="19"/>
        <v>100</v>
      </c>
      <c r="S145" s="19"/>
      <c r="T145" s="19"/>
      <c r="U145" s="19"/>
    </row>
    <row r="146" spans="1:19" ht="13.5" thickBot="1">
      <c r="A146" s="80">
        <v>6</v>
      </c>
      <c r="B146" s="49"/>
      <c r="C146" s="4"/>
      <c r="D146" s="4"/>
      <c r="E146" s="4"/>
      <c r="F146" s="4"/>
      <c r="G146" s="4"/>
      <c r="H146" s="52"/>
      <c r="I146" s="64"/>
      <c r="J146" s="19"/>
      <c r="K146" s="19"/>
      <c r="L146" s="19"/>
      <c r="M146" s="80" t="s">
        <v>35</v>
      </c>
      <c r="N146" s="85">
        <f t="shared" si="19"/>
        <v>39.884393063583815</v>
      </c>
      <c r="O146" s="85">
        <f t="shared" si="19"/>
        <v>28.901734104046245</v>
      </c>
      <c r="P146" s="85">
        <f t="shared" si="19"/>
        <v>28.288667016990715</v>
      </c>
      <c r="Q146" s="85">
        <f t="shared" si="19"/>
        <v>2.925205815379226</v>
      </c>
      <c r="R146" s="85">
        <f t="shared" si="19"/>
        <v>100</v>
      </c>
      <c r="S146" s="19"/>
    </row>
    <row r="147" spans="1:19" ht="13.5" thickBot="1">
      <c r="A147" s="80">
        <v>7</v>
      </c>
      <c r="B147" s="49"/>
      <c r="C147" s="4"/>
      <c r="D147" s="4"/>
      <c r="E147" s="4"/>
      <c r="F147" s="4"/>
      <c r="G147" s="4"/>
      <c r="H147" s="52"/>
      <c r="I147" s="64"/>
      <c r="J147" s="19"/>
      <c r="K147" s="19"/>
      <c r="L147" s="19"/>
      <c r="M147" s="36" t="s">
        <v>36</v>
      </c>
      <c r="N147" s="85">
        <f t="shared" si="19"/>
        <v>39.02439024390244</v>
      </c>
      <c r="O147" s="85">
        <f t="shared" si="19"/>
        <v>32.31707317073171</v>
      </c>
      <c r="P147" s="85">
        <f t="shared" si="19"/>
        <v>26.9873532068654</v>
      </c>
      <c r="Q147" s="85">
        <f t="shared" si="19"/>
        <v>1.6711833785004515</v>
      </c>
      <c r="R147" s="85">
        <f t="shared" si="19"/>
        <v>100</v>
      </c>
      <c r="S147" s="19"/>
    </row>
    <row r="148" spans="1:19" ht="13.5" thickBot="1">
      <c r="A148" s="80">
        <v>8</v>
      </c>
      <c r="B148" s="49"/>
      <c r="C148" s="4"/>
      <c r="D148" s="4"/>
      <c r="E148" s="4"/>
      <c r="F148" s="4"/>
      <c r="G148" s="4"/>
      <c r="H148" s="52"/>
      <c r="I148" s="64"/>
      <c r="J148" s="19"/>
      <c r="K148" s="19"/>
      <c r="L148" s="19"/>
      <c r="M148" s="59" t="s">
        <v>3</v>
      </c>
      <c r="N148" s="85">
        <f t="shared" si="19"/>
        <v>43.39723109691161</v>
      </c>
      <c r="O148" s="85">
        <f t="shared" si="19"/>
        <v>26.726127085552005</v>
      </c>
      <c r="P148" s="85">
        <f t="shared" si="19"/>
        <v>27.183173588924387</v>
      </c>
      <c r="Q148" s="85">
        <f t="shared" si="19"/>
        <v>2.693468228611999</v>
      </c>
      <c r="R148" s="85">
        <f t="shared" si="19"/>
        <v>100</v>
      </c>
      <c r="S148" s="19"/>
    </row>
    <row r="149" spans="1:19" ht="12.75">
      <c r="A149" s="80">
        <v>9</v>
      </c>
      <c r="B149" s="49"/>
      <c r="C149" s="4"/>
      <c r="D149" s="4"/>
      <c r="E149" s="4"/>
      <c r="F149" s="4"/>
      <c r="G149" s="4"/>
      <c r="H149" s="52"/>
      <c r="I149" s="64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2.75">
      <c r="A150" s="80">
        <v>10</v>
      </c>
      <c r="B150" s="49"/>
      <c r="C150" s="4"/>
      <c r="D150" s="4"/>
      <c r="E150" s="4"/>
      <c r="F150" s="4"/>
      <c r="G150" s="4"/>
      <c r="H150" s="52"/>
      <c r="I150" s="64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2.75">
      <c r="A151" s="80">
        <v>11</v>
      </c>
      <c r="B151" s="49"/>
      <c r="C151" s="4"/>
      <c r="D151" s="4"/>
      <c r="E151" s="4"/>
      <c r="F151" s="4"/>
      <c r="G151" s="4"/>
      <c r="H151" s="52"/>
      <c r="I151" s="64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2.75">
      <c r="A152" s="80">
        <v>12</v>
      </c>
      <c r="B152" s="49"/>
      <c r="C152" s="4"/>
      <c r="D152" s="4"/>
      <c r="E152" s="4"/>
      <c r="F152" s="4"/>
      <c r="G152" s="4"/>
      <c r="H152" s="52"/>
      <c r="I152" s="64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2.75">
      <c r="A153" s="80">
        <v>13</v>
      </c>
      <c r="B153" s="49"/>
      <c r="C153" s="4"/>
      <c r="D153" s="4"/>
      <c r="E153" s="4"/>
      <c r="F153" s="4"/>
      <c r="G153" s="4"/>
      <c r="H153" s="52"/>
      <c r="I153" s="64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2.75">
      <c r="A154" s="80">
        <v>14</v>
      </c>
      <c r="B154" s="49"/>
      <c r="C154" s="4"/>
      <c r="D154" s="4"/>
      <c r="E154" s="4"/>
      <c r="F154" s="4"/>
      <c r="G154" s="4"/>
      <c r="H154" s="52"/>
      <c r="I154" s="64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2.75">
      <c r="A155" s="80">
        <v>15</v>
      </c>
      <c r="B155" s="49"/>
      <c r="C155" s="4"/>
      <c r="D155" s="4"/>
      <c r="E155" s="4"/>
      <c r="F155" s="4"/>
      <c r="G155" s="4"/>
      <c r="H155" s="52"/>
      <c r="I155" s="64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2.75">
      <c r="A156" s="80">
        <v>16</v>
      </c>
      <c r="B156" s="49"/>
      <c r="C156" s="4"/>
      <c r="D156" s="4"/>
      <c r="E156" s="4"/>
      <c r="F156" s="4"/>
      <c r="G156" s="4"/>
      <c r="H156" s="52"/>
      <c r="I156" s="64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2.75">
      <c r="A157" s="80">
        <v>17</v>
      </c>
      <c r="B157" s="49"/>
      <c r="C157" s="4"/>
      <c r="D157" s="4"/>
      <c r="E157" s="4"/>
      <c r="F157" s="4"/>
      <c r="G157" s="4"/>
      <c r="H157" s="52"/>
      <c r="I157" s="64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2.75">
      <c r="A158" s="80">
        <v>18</v>
      </c>
      <c r="B158" s="49"/>
      <c r="C158" s="4"/>
      <c r="D158" s="4"/>
      <c r="E158" s="4"/>
      <c r="F158" s="4"/>
      <c r="G158" s="4"/>
      <c r="H158" s="52"/>
      <c r="I158" s="64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2.75">
      <c r="A159" s="80">
        <v>19</v>
      </c>
      <c r="B159" s="49"/>
      <c r="C159" s="4"/>
      <c r="D159" s="4"/>
      <c r="E159" s="4"/>
      <c r="F159" s="4"/>
      <c r="G159" s="4"/>
      <c r="H159" s="52"/>
      <c r="I159" s="64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2.75">
      <c r="A160" s="80">
        <v>20</v>
      </c>
      <c r="B160" s="49"/>
      <c r="C160" s="4"/>
      <c r="D160" s="4"/>
      <c r="E160" s="4"/>
      <c r="F160" s="4"/>
      <c r="G160" s="4"/>
      <c r="H160" s="52"/>
      <c r="I160" s="64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2.75">
      <c r="A161" s="80">
        <v>21</v>
      </c>
      <c r="B161" s="49"/>
      <c r="C161" s="4"/>
      <c r="D161" s="4"/>
      <c r="E161" s="4"/>
      <c r="F161" s="4"/>
      <c r="G161" s="4"/>
      <c r="H161" s="52"/>
      <c r="I161" s="64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2.75">
      <c r="A162" s="80">
        <v>22</v>
      </c>
      <c r="B162" s="49"/>
      <c r="C162" s="4"/>
      <c r="D162" s="4"/>
      <c r="E162" s="4"/>
      <c r="F162" s="4"/>
      <c r="G162" s="4"/>
      <c r="H162" s="52"/>
      <c r="I162" s="64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2.75">
      <c r="A163" s="80">
        <v>23</v>
      </c>
      <c r="B163" s="49"/>
      <c r="C163" s="4"/>
      <c r="D163" s="4"/>
      <c r="E163" s="4"/>
      <c r="F163" s="4"/>
      <c r="G163" s="4"/>
      <c r="H163" s="52"/>
      <c r="I163" s="64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2.75">
      <c r="A164" s="80">
        <v>24</v>
      </c>
      <c r="B164" s="49"/>
      <c r="C164" s="4"/>
      <c r="D164" s="4"/>
      <c r="E164" s="4"/>
      <c r="F164" s="4"/>
      <c r="G164" s="4"/>
      <c r="H164" s="52"/>
      <c r="I164" s="64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2.75">
      <c r="A165" s="80">
        <v>25</v>
      </c>
      <c r="B165" s="49"/>
      <c r="C165" s="4"/>
      <c r="D165" s="4"/>
      <c r="E165" s="4"/>
      <c r="F165" s="4"/>
      <c r="G165" s="4"/>
      <c r="H165" s="52"/>
      <c r="I165" s="64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2.75">
      <c r="A166" s="80">
        <v>26</v>
      </c>
      <c r="B166" s="49"/>
      <c r="C166" s="4"/>
      <c r="D166" s="4"/>
      <c r="E166" s="4"/>
      <c r="F166" s="4"/>
      <c r="G166" s="4"/>
      <c r="H166" s="52"/>
      <c r="I166" s="64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2.75">
      <c r="A167" s="80">
        <v>27</v>
      </c>
      <c r="B167" s="49"/>
      <c r="C167" s="4"/>
      <c r="D167" s="4"/>
      <c r="E167" s="4"/>
      <c r="F167" s="4"/>
      <c r="G167" s="4"/>
      <c r="H167" s="52"/>
      <c r="I167" s="64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2.75">
      <c r="A168" s="80">
        <v>28</v>
      </c>
      <c r="B168" s="49"/>
      <c r="C168" s="4"/>
      <c r="D168" s="4"/>
      <c r="E168" s="4"/>
      <c r="F168" s="4"/>
      <c r="G168" s="4"/>
      <c r="H168" s="52"/>
      <c r="I168" s="64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2.75">
      <c r="A169" s="80">
        <v>29</v>
      </c>
      <c r="B169" s="49"/>
      <c r="C169" s="4"/>
      <c r="D169" s="4"/>
      <c r="E169" s="4"/>
      <c r="F169" s="4"/>
      <c r="G169" s="4"/>
      <c r="H169" s="52"/>
      <c r="I169" s="64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2.75">
      <c r="A170" s="80">
        <v>30</v>
      </c>
      <c r="B170" s="49"/>
      <c r="C170" s="4"/>
      <c r="D170" s="4"/>
      <c r="E170" s="4"/>
      <c r="F170" s="4"/>
      <c r="G170" s="4"/>
      <c r="H170" s="52"/>
      <c r="I170" s="64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2.75">
      <c r="A171" s="80">
        <v>31</v>
      </c>
      <c r="B171" s="49"/>
      <c r="C171" s="4"/>
      <c r="D171" s="4"/>
      <c r="E171" s="4"/>
      <c r="F171" s="4"/>
      <c r="G171" s="4"/>
      <c r="H171" s="52"/>
      <c r="I171" s="64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2.75">
      <c r="A172" s="80">
        <v>32</v>
      </c>
      <c r="B172" s="49"/>
      <c r="C172" s="4"/>
      <c r="D172" s="4"/>
      <c r="E172" s="4"/>
      <c r="F172" s="4"/>
      <c r="G172" s="4"/>
      <c r="H172" s="52"/>
      <c r="I172" s="64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2.75">
      <c r="A173" s="80">
        <v>33</v>
      </c>
      <c r="B173" s="49"/>
      <c r="C173" s="4"/>
      <c r="D173" s="4"/>
      <c r="E173" s="4"/>
      <c r="F173" s="4"/>
      <c r="G173" s="4"/>
      <c r="H173" s="52"/>
      <c r="I173" s="64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2.75">
      <c r="A174" s="80">
        <v>34</v>
      </c>
      <c r="B174" s="49"/>
      <c r="C174" s="4"/>
      <c r="D174" s="4"/>
      <c r="E174" s="4"/>
      <c r="F174" s="4"/>
      <c r="G174" s="4"/>
      <c r="H174" s="52"/>
      <c r="I174" s="64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2.75">
      <c r="A175" s="80">
        <v>35</v>
      </c>
      <c r="B175" s="49"/>
      <c r="C175" s="4"/>
      <c r="D175" s="4"/>
      <c r="E175" s="4"/>
      <c r="F175" s="4"/>
      <c r="G175" s="4"/>
      <c r="H175" s="52"/>
      <c r="I175" s="64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2.75">
      <c r="A176" s="80">
        <v>36</v>
      </c>
      <c r="B176" s="49"/>
      <c r="C176" s="4"/>
      <c r="D176" s="4"/>
      <c r="E176" s="4"/>
      <c r="F176" s="4"/>
      <c r="G176" s="4"/>
      <c r="H176" s="52"/>
      <c r="I176" s="64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2.75">
      <c r="A177" s="80">
        <v>37</v>
      </c>
      <c r="B177" s="49"/>
      <c r="C177" s="4"/>
      <c r="D177" s="4"/>
      <c r="E177" s="4"/>
      <c r="F177" s="4"/>
      <c r="G177" s="4"/>
      <c r="H177" s="52"/>
      <c r="I177" s="64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.75">
      <c r="A178" s="80">
        <v>38</v>
      </c>
      <c r="B178" s="49"/>
      <c r="C178" s="4"/>
      <c r="D178" s="4"/>
      <c r="E178" s="4"/>
      <c r="F178" s="4"/>
      <c r="G178" s="4"/>
      <c r="H178" s="52"/>
      <c r="I178" s="64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2.75">
      <c r="A179" s="80">
        <v>39</v>
      </c>
      <c r="B179" s="49"/>
      <c r="C179" s="4"/>
      <c r="D179" s="4"/>
      <c r="E179" s="4"/>
      <c r="F179" s="4"/>
      <c r="G179" s="4"/>
      <c r="H179" s="52"/>
      <c r="I179" s="64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2.75">
      <c r="A180" s="80">
        <v>40</v>
      </c>
      <c r="B180" s="49"/>
      <c r="C180" s="4"/>
      <c r="D180" s="4"/>
      <c r="E180" s="4"/>
      <c r="F180" s="4"/>
      <c r="G180" s="4"/>
      <c r="H180" s="52"/>
      <c r="I180" s="64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2.75">
      <c r="A181" s="80">
        <v>41</v>
      </c>
      <c r="B181" s="49"/>
      <c r="C181" s="4"/>
      <c r="D181" s="4"/>
      <c r="E181" s="4"/>
      <c r="F181" s="4"/>
      <c r="G181" s="4"/>
      <c r="H181" s="52"/>
      <c r="I181" s="64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>
      <c r="A182" s="80">
        <v>42</v>
      </c>
      <c r="B182" s="49"/>
      <c r="C182" s="4"/>
      <c r="D182" s="4"/>
      <c r="E182" s="4"/>
      <c r="F182" s="4"/>
      <c r="G182" s="4"/>
      <c r="H182" s="52"/>
      <c r="I182" s="64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2.75">
      <c r="A183" s="80">
        <v>43</v>
      </c>
      <c r="B183" s="49"/>
      <c r="C183" s="4"/>
      <c r="D183" s="4"/>
      <c r="E183" s="4"/>
      <c r="F183" s="4"/>
      <c r="G183" s="4"/>
      <c r="H183" s="52"/>
      <c r="I183" s="64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2.75">
      <c r="A184" s="80">
        <v>44</v>
      </c>
      <c r="B184" s="49"/>
      <c r="C184" s="4"/>
      <c r="D184" s="4"/>
      <c r="E184" s="4"/>
      <c r="F184" s="4"/>
      <c r="G184" s="4"/>
      <c r="H184" s="52"/>
      <c r="I184" s="64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2.75">
      <c r="A185" s="80">
        <v>45</v>
      </c>
      <c r="B185" s="49"/>
      <c r="C185" s="4"/>
      <c r="D185" s="4"/>
      <c r="E185" s="4"/>
      <c r="F185" s="4"/>
      <c r="G185" s="4"/>
      <c r="H185" s="52"/>
      <c r="I185" s="64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2.75">
      <c r="A186" s="80">
        <v>46</v>
      </c>
      <c r="B186" s="49"/>
      <c r="C186" s="4"/>
      <c r="D186" s="4"/>
      <c r="E186" s="4"/>
      <c r="F186" s="4"/>
      <c r="G186" s="4"/>
      <c r="H186" s="52"/>
      <c r="I186" s="64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2.75">
      <c r="A187" s="80">
        <v>47</v>
      </c>
      <c r="B187" s="49"/>
      <c r="C187" s="4"/>
      <c r="D187" s="4"/>
      <c r="E187" s="4"/>
      <c r="F187" s="4"/>
      <c r="G187" s="4"/>
      <c r="H187" s="52"/>
      <c r="I187" s="64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2.75">
      <c r="A188" s="80">
        <v>48</v>
      </c>
      <c r="B188" s="49"/>
      <c r="C188" s="4"/>
      <c r="D188" s="4"/>
      <c r="E188" s="4"/>
      <c r="F188" s="4"/>
      <c r="G188" s="4"/>
      <c r="H188" s="52"/>
      <c r="I188" s="64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2.75">
      <c r="A189" s="80">
        <v>49</v>
      </c>
      <c r="B189" s="49"/>
      <c r="C189" s="4"/>
      <c r="D189" s="4"/>
      <c r="E189" s="4"/>
      <c r="F189" s="4"/>
      <c r="G189" s="4"/>
      <c r="H189" s="52"/>
      <c r="I189" s="64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2.75">
      <c r="A190" s="80">
        <v>50</v>
      </c>
      <c r="B190" s="49"/>
      <c r="C190" s="4"/>
      <c r="D190" s="4"/>
      <c r="E190" s="4"/>
      <c r="F190" s="4"/>
      <c r="G190" s="4"/>
      <c r="H190" s="52"/>
      <c r="I190" s="64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2.75">
      <c r="A191" s="80">
        <v>51</v>
      </c>
      <c r="B191" s="49"/>
      <c r="C191" s="4"/>
      <c r="D191" s="4"/>
      <c r="E191" s="4"/>
      <c r="F191" s="4"/>
      <c r="G191" s="4"/>
      <c r="H191" s="52"/>
      <c r="I191" s="64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3.5" thickBot="1">
      <c r="A192" s="36">
        <v>52</v>
      </c>
      <c r="B192" s="55"/>
      <c r="C192" s="5"/>
      <c r="D192" s="5"/>
      <c r="E192" s="5"/>
      <c r="F192" s="5"/>
      <c r="G192" s="5"/>
      <c r="H192" s="56"/>
      <c r="I192" s="78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3.5" thickBot="1">
      <c r="A193" s="59" t="s">
        <v>3</v>
      </c>
      <c r="B193" s="57">
        <f>SUM(B141:B192)</f>
        <v>0</v>
      </c>
      <c r="C193" s="57">
        <f aca="true" t="shared" si="20" ref="C193:I193">SUM(C141:C192)</f>
        <v>0</v>
      </c>
      <c r="D193" s="57">
        <f t="shared" si="20"/>
        <v>0</v>
      </c>
      <c r="E193" s="57">
        <f t="shared" si="20"/>
        <v>0</v>
      </c>
      <c r="F193" s="57">
        <f t="shared" si="20"/>
        <v>0</v>
      </c>
      <c r="G193" s="57">
        <f t="shared" si="20"/>
        <v>0</v>
      </c>
      <c r="H193" s="57">
        <f t="shared" si="20"/>
        <v>0</v>
      </c>
      <c r="I193" s="57">
        <f t="shared" si="20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8" spans="1:20" s="70" customFormat="1" ht="12.75">
      <c r="A198" s="69" t="s">
        <v>44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</row>
    <row r="199" spans="1:20" s="70" customFormat="1" ht="13.5" thickBot="1">
      <c r="A199" s="69"/>
      <c r="B199" s="69" t="s">
        <v>5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</row>
    <row r="200" spans="1:20" ht="13.5" thickBot="1">
      <c r="A200" s="26"/>
      <c r="B200" s="37"/>
      <c r="C200" s="34" t="s">
        <v>14</v>
      </c>
      <c r="D200" s="34"/>
      <c r="E200" s="39"/>
      <c r="F200" s="34"/>
      <c r="G200" s="34"/>
      <c r="H200" s="34"/>
      <c r="I200" s="71" t="s">
        <v>45</v>
      </c>
      <c r="J200" s="18"/>
      <c r="K200" s="18"/>
      <c r="L200" s="18"/>
      <c r="M200" s="18"/>
      <c r="N200" s="61"/>
      <c r="O200" s="18"/>
      <c r="P200" s="62"/>
      <c r="Q200" s="62"/>
      <c r="R200" s="18"/>
      <c r="S200" s="18"/>
      <c r="T200" s="11"/>
    </row>
    <row r="201" spans="1:20" ht="13.5" thickBot="1">
      <c r="A201" s="36" t="s">
        <v>37</v>
      </c>
      <c r="B201" s="43" t="s">
        <v>7</v>
      </c>
      <c r="C201" s="44" t="s">
        <v>8</v>
      </c>
      <c r="D201" s="44" t="s">
        <v>9</v>
      </c>
      <c r="E201" s="44" t="s">
        <v>10</v>
      </c>
      <c r="F201" s="44" t="s">
        <v>11</v>
      </c>
      <c r="G201" s="44" t="s">
        <v>12</v>
      </c>
      <c r="H201" s="33" t="s">
        <v>13</v>
      </c>
      <c r="I201" s="63" t="s">
        <v>46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1"/>
    </row>
    <row r="202" spans="1:19" ht="12.75">
      <c r="A202" s="79" t="s">
        <v>33</v>
      </c>
      <c r="B202" s="46">
        <f>SUM(B141:B153)</f>
        <v>0</v>
      </c>
      <c r="C202" s="46">
        <f aca="true" t="shared" si="21" ref="C202:I202">SUM(C141:C153)</f>
        <v>0</v>
      </c>
      <c r="D202" s="46">
        <f t="shared" si="21"/>
        <v>0</v>
      </c>
      <c r="E202" s="46">
        <f t="shared" si="21"/>
        <v>0</v>
      </c>
      <c r="F202" s="46">
        <f t="shared" si="21"/>
        <v>0</v>
      </c>
      <c r="G202" s="46">
        <f t="shared" si="21"/>
        <v>0</v>
      </c>
      <c r="H202" s="46">
        <f t="shared" si="21"/>
        <v>0</v>
      </c>
      <c r="I202" s="46">
        <f t="shared" si="21"/>
        <v>0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2.75">
      <c r="A203" s="80" t="s">
        <v>34</v>
      </c>
      <c r="B203" s="49">
        <f>SUM(B154:B166)</f>
        <v>0</v>
      </c>
      <c r="C203" s="49">
        <f aca="true" t="shared" si="22" ref="C203:I203">SUM(C154:C166)</f>
        <v>0</v>
      </c>
      <c r="D203" s="49">
        <f t="shared" si="22"/>
        <v>0</v>
      </c>
      <c r="E203" s="49">
        <f t="shared" si="22"/>
        <v>0</v>
      </c>
      <c r="F203" s="49">
        <f t="shared" si="22"/>
        <v>0</v>
      </c>
      <c r="G203" s="49">
        <f t="shared" si="22"/>
        <v>0</v>
      </c>
      <c r="H203" s="49">
        <f t="shared" si="22"/>
        <v>0</v>
      </c>
      <c r="I203" s="49">
        <f t="shared" si="22"/>
        <v>0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2.75">
      <c r="A204" s="80" t="s">
        <v>35</v>
      </c>
      <c r="B204" s="49">
        <f>SUM(B167:B179)</f>
        <v>0</v>
      </c>
      <c r="C204" s="49">
        <f aca="true" t="shared" si="23" ref="C204:I204">SUM(C167:C179)</f>
        <v>0</v>
      </c>
      <c r="D204" s="49">
        <f t="shared" si="23"/>
        <v>0</v>
      </c>
      <c r="E204" s="49">
        <f t="shared" si="23"/>
        <v>0</v>
      </c>
      <c r="F204" s="49">
        <f t="shared" si="23"/>
        <v>0</v>
      </c>
      <c r="G204" s="49">
        <f t="shared" si="23"/>
        <v>0</v>
      </c>
      <c r="H204" s="49">
        <f t="shared" si="23"/>
        <v>0</v>
      </c>
      <c r="I204" s="49">
        <f t="shared" si="23"/>
        <v>0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3.5" thickBot="1">
      <c r="A205" s="36" t="s">
        <v>36</v>
      </c>
      <c r="B205" s="55">
        <f>SUM(B180:B192)</f>
        <v>0</v>
      </c>
      <c r="C205" s="55">
        <f aca="true" t="shared" si="24" ref="C205:I205">SUM(C180:C192)</f>
        <v>0</v>
      </c>
      <c r="D205" s="55">
        <f t="shared" si="24"/>
        <v>0</v>
      </c>
      <c r="E205" s="55">
        <f t="shared" si="24"/>
        <v>0</v>
      </c>
      <c r="F205" s="55">
        <f t="shared" si="24"/>
        <v>0</v>
      </c>
      <c r="G205" s="55">
        <f t="shared" si="24"/>
        <v>0</v>
      </c>
      <c r="H205" s="55">
        <f t="shared" si="24"/>
        <v>0</v>
      </c>
      <c r="I205" s="55">
        <f t="shared" si="24"/>
        <v>0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3.5" thickBot="1">
      <c r="A206" s="59" t="s">
        <v>3</v>
      </c>
      <c r="B206" s="60">
        <f>SUM(B202:B205)</f>
        <v>0</v>
      </c>
      <c r="C206" s="60">
        <f aca="true" t="shared" si="25" ref="C206:I206">SUM(C202:C205)</f>
        <v>0</v>
      </c>
      <c r="D206" s="60">
        <f t="shared" si="25"/>
        <v>0</v>
      </c>
      <c r="E206" s="60">
        <f t="shared" si="25"/>
        <v>0</v>
      </c>
      <c r="F206" s="60">
        <f t="shared" si="25"/>
        <v>0</v>
      </c>
      <c r="G206" s="60">
        <f t="shared" si="25"/>
        <v>0</v>
      </c>
      <c r="H206" s="60">
        <f t="shared" si="25"/>
        <v>0</v>
      </c>
      <c r="I206" s="60">
        <f t="shared" si="25"/>
        <v>0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13" s="19" customFormat="1" ht="12.75"/>
    <row r="214" s="18" customFormat="1" ht="12.75"/>
    <row r="215" s="19" customFormat="1" ht="12.75">
      <c r="F215" s="18"/>
    </row>
    <row r="216" s="18" customFormat="1" ht="12.75"/>
    <row r="217" spans="2:27" s="18" customFormat="1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spans="1:53" s="19" customFormat="1" ht="12.75">
      <c r="A218" s="74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</row>
    <row r="219" spans="1:53" s="19" customFormat="1" ht="12.75">
      <c r="A219" s="65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</row>
    <row r="220" spans="1:53" s="19" customFormat="1" ht="12.75">
      <c r="A220" s="65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</row>
    <row r="221" spans="1:53" s="19" customFormat="1" ht="12.75">
      <c r="A221" s="65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</row>
    <row r="222" spans="1:53" s="19" customFormat="1" ht="12.75">
      <c r="A222" s="65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</row>
    <row r="223" spans="1:53" s="19" customFormat="1" ht="12.75">
      <c r="A223" s="65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</row>
    <row r="224" spans="1:53" s="19" customFormat="1" ht="12.75">
      <c r="A224" s="65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</row>
    <row r="225" spans="1:53" s="19" customFormat="1" ht="12.75">
      <c r="A225" s="65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</row>
    <row r="226" spans="1:53" s="19" customFormat="1" ht="12.75">
      <c r="A226" s="65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</row>
    <row r="227" spans="1:53" s="19" customFormat="1" ht="12.75">
      <c r="A227" s="65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</row>
    <row r="228" spans="1:53" s="19" customFormat="1" ht="12.75">
      <c r="A228" s="65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s="19" customFormat="1" ht="12.75">
      <c r="A229" s="65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</row>
    <row r="230" spans="1:53" s="19" customFormat="1" ht="12.75">
      <c r="A230" s="65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</row>
    <row r="231" spans="1:53" s="19" customFormat="1" ht="12.75">
      <c r="A231" s="65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</row>
    <row r="232" spans="1:53" s="19" customFormat="1" ht="12.75">
      <c r="A232" s="65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</row>
    <row r="233" spans="1:53" s="19" customFormat="1" ht="12.75">
      <c r="A233" s="65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</row>
    <row r="234" spans="1:53" s="19" customFormat="1" ht="12.75">
      <c r="A234" s="65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</row>
    <row r="235" spans="1:53" s="19" customFormat="1" ht="12.75">
      <c r="A235" s="65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</row>
    <row r="236" spans="1:53" s="19" customFormat="1" ht="12.75">
      <c r="A236" s="65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</row>
    <row r="237" spans="1:53" s="19" customFormat="1" ht="12.75">
      <c r="A237" s="65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</row>
    <row r="238" spans="1:53" s="19" customFormat="1" ht="12.75">
      <c r="A238" s="65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</row>
    <row r="239" s="19" customFormat="1" ht="12.75"/>
    <row r="240" s="19" customFormat="1" ht="12.75"/>
    <row r="241" spans="1:18" s="19" customFormat="1" ht="12.75">
      <c r="A241" s="7"/>
      <c r="B241" s="72"/>
      <c r="R241" s="72"/>
    </row>
    <row r="242" s="19" customFormat="1" ht="12.75"/>
    <row r="243" s="18" customFormat="1" ht="12.75">
      <c r="R243" s="73"/>
    </row>
    <row r="244" s="19" customFormat="1" ht="12.75"/>
    <row r="245" s="19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2005-02-22T12:29:45Z</cp:lastPrinted>
  <dcterms:created xsi:type="dcterms:W3CDTF">2002-04-30T13:40:24Z</dcterms:created>
  <dcterms:modified xsi:type="dcterms:W3CDTF">2006-05-23T19:55:39Z</dcterms:modified>
  <cp:category/>
  <cp:version/>
  <cp:contentType/>
  <cp:contentStatus/>
</cp:coreProperties>
</file>