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" activeTab="11"/>
  </bookViews>
  <sheets>
    <sheet name="Mun1" sheetId="1" r:id="rId1"/>
    <sheet name="Mun2" sheetId="2" r:id="rId2"/>
    <sheet name="MUN3" sheetId="3" r:id="rId3"/>
    <sheet name="Mun4" sheetId="4" r:id="rId4"/>
    <sheet name="Mun5" sheetId="5" r:id="rId5"/>
    <sheet name="Mun6" sheetId="6" r:id="rId6"/>
    <sheet name="DIR" sheetId="7" r:id="rId7"/>
    <sheet name="GrFeta" sheetId="8" r:id="rId8"/>
    <sheet name="Gr%Feta" sheetId="9" r:id="rId9"/>
    <sheet name="GrPlano" sheetId="10" r:id="rId10"/>
    <sheet name="Gr%Plano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<sst xmlns="http://schemas.openxmlformats.org/spreadsheetml/2006/main" count="214" uniqueCount="93">
  <si>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</si>
  <si>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</si>
  <si>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</si>
  <si>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</si>
  <si>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</si>
  <si>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</si>
  <si>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</si>
  <si>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</si>
  <si>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</si>
  <si>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</si>
  <si>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</si>
  <si>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</si>
  <si>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</si>
  <si>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</si>
  <si>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</si>
  <si>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</si>
  <si>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</si>
  <si>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</si>
  <si>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</si>
  <si>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</si>
  <si>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</si>
  <si>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</si>
  <si>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</si>
  <si>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</si>
  <si>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</si>
  <si>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</si>
  <si>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</si>
  <si>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</si>
  <si>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</si>
  <si>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</si>
  <si>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</si>
  <si>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</si>
  <si>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</si>
  <si>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</si>
  <si>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</si>
  <si>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</si>
  <si>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</si>
  <si>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</si>
  <si>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</si>
  <si>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</si>
  <si>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</si>
  <si>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</si>
  <si>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</si>
  <si>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</si>
  <si>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</si>
  <si>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</si>
  <si>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</si>
  <si>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</si>
  <si>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</si>
  <si>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</si>
  <si>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</si>
  <si>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</si>
  <si>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</si>
  <si>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</si>
  <si>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</si>
  <si>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</si>
  <si>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</si>
  <si>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</si>
  <si>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</si>
  <si>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</si>
  <si>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</si>
  <si>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</si>
  <si>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XXIV</t>
  </si>
  <si>
    <t>DIR XXIV  Taubaté</t>
  </si>
  <si>
    <t>Aparecida</t>
  </si>
  <si>
    <t>Arapeí</t>
  </si>
  <si>
    <t>Areias</t>
  </si>
  <si>
    <t>Bananal</t>
  </si>
  <si>
    <t>Cachoeira Paulista</t>
  </si>
  <si>
    <t>Campos do Jordão</t>
  </si>
  <si>
    <t>Canas</t>
  </si>
  <si>
    <t>Cruzeiro</t>
  </si>
  <si>
    <t>Cunha</t>
  </si>
  <si>
    <t>Guaratinguetá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</si>
  <si>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</si>
  <si>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</si>
  <si>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</si>
  <si>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</si>
  <si>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</si>
  <si>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</si>
  <si>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</si>
  <si>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</si>
  <si>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Redenção da Serra</t>
  </si>
  <si>
    <t>Roseira</t>
  </si>
  <si>
    <t>Santo Antônio do Pinhal</t>
  </si>
  <si>
    <t>São Bento do Sapucaí</t>
  </si>
  <si>
    <t>São José do Barreiro</t>
  </si>
  <si>
    <t>São Luís do Paraitinga</t>
  </si>
  <si>
    <t>Silveiras</t>
  </si>
  <si>
    <t>Taubaté</t>
  </si>
  <si>
    <t>Tremembé</t>
  </si>
  <si>
    <t>Total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</si>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</sst>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4" xfId="0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36" xfId="0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170" fontId="0" fillId="0" borderId="2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Aparecida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Arapeí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Areias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  <c:pt idx="10">
                  <c:v>2</c:v>
                </c:pt>
                <c:pt idx="11">
                  <c:v>4</c:v>
                </c:pt>
                <c:pt idx="12">
                  <c:v>8</c:v>
                </c:pt>
                <c:pt idx="13">
                  <c:v>2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9</c:v>
                </c:pt>
                <c:pt idx="35">
                  <c:v>3</c:v>
                </c:pt>
                <c:pt idx="36">
                  <c:v>25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8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Bananal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4</c:v>
                </c:pt>
                <c:pt idx="36">
                  <c:v>27</c:v>
                </c:pt>
                <c:pt idx="37">
                  <c:v>24</c:v>
                </c:pt>
                <c:pt idx="38">
                  <c:v>4</c:v>
                </c:pt>
                <c:pt idx="39">
                  <c:v>3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13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1</c:v>
                </c:pt>
                <c:pt idx="8">
                  <c:v>5</c:v>
                </c:pt>
                <c:pt idx="9">
                  <c:v>20</c:v>
                </c:pt>
                <c:pt idx="10">
                  <c:v>16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15</c:v>
                </c:pt>
                <c:pt idx="15">
                  <c:v>14</c:v>
                </c:pt>
                <c:pt idx="16">
                  <c:v>14</c:v>
                </c:pt>
                <c:pt idx="17">
                  <c:v>22</c:v>
                </c:pt>
                <c:pt idx="18">
                  <c:v>13</c:v>
                </c:pt>
                <c:pt idx="19">
                  <c:v>13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</c:v>
                </c:pt>
                <c:pt idx="24">
                  <c:v>3</c:v>
                </c:pt>
                <c:pt idx="25">
                  <c:v>15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13</c:v>
                </c:pt>
                <c:pt idx="32">
                  <c:v>20</c:v>
                </c:pt>
                <c:pt idx="33">
                  <c:v>13</c:v>
                </c:pt>
                <c:pt idx="34">
                  <c:v>0</c:v>
                </c:pt>
                <c:pt idx="35">
                  <c:v>5</c:v>
                </c:pt>
                <c:pt idx="36">
                  <c:v>26</c:v>
                </c:pt>
                <c:pt idx="37">
                  <c:v>7</c:v>
                </c:pt>
                <c:pt idx="38">
                  <c:v>13</c:v>
                </c:pt>
                <c:pt idx="39">
                  <c:v>0</c:v>
                </c:pt>
                <c:pt idx="40">
                  <c:v>13</c:v>
                </c:pt>
                <c:pt idx="41">
                  <c:v>8</c:v>
                </c:pt>
                <c:pt idx="42">
                  <c:v>11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9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 de casos por plano de tratamento e trimestre, DIR XXIV,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Plan1!$I$149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Plan1!$I$150:$I$153</c:f>
              <c:numCache>
                <c:ptCount val="4"/>
                <c:pt idx="0">
                  <c:v>1328</c:v>
                </c:pt>
                <c:pt idx="1">
                  <c:v>1603</c:v>
                </c:pt>
                <c:pt idx="2">
                  <c:v>2550</c:v>
                </c:pt>
                <c:pt idx="3">
                  <c:v>1704</c:v>
                </c:pt>
              </c:numCache>
            </c:numRef>
          </c:val>
        </c:ser>
        <c:ser>
          <c:idx val="1"/>
          <c:order val="1"/>
          <c:tx>
            <c:strRef>
              <c:f>Plan1!$J$149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Plan1!$J$150:$J$153</c:f>
              <c:numCache>
                <c:ptCount val="4"/>
                <c:pt idx="0">
                  <c:v>803</c:v>
                </c:pt>
                <c:pt idx="1">
                  <c:v>599</c:v>
                </c:pt>
                <c:pt idx="2">
                  <c:v>824</c:v>
                </c:pt>
                <c:pt idx="3">
                  <c:v>904</c:v>
                </c:pt>
              </c:numCache>
            </c:numRef>
          </c:val>
        </c:ser>
        <c:ser>
          <c:idx val="2"/>
          <c:order val="2"/>
          <c:tx>
            <c:strRef>
              <c:f>Plan1!$K$149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Plan1!$K$150:$K$153</c:f>
              <c:numCache>
                <c:ptCount val="4"/>
                <c:pt idx="0">
                  <c:v>681</c:v>
                </c:pt>
                <c:pt idx="1">
                  <c:v>570</c:v>
                </c:pt>
                <c:pt idx="2">
                  <c:v>836</c:v>
                </c:pt>
                <c:pt idx="3">
                  <c:v>597</c:v>
                </c:pt>
              </c:numCache>
            </c:numRef>
          </c:val>
        </c:ser>
        <c:ser>
          <c:idx val="3"/>
          <c:order val="3"/>
          <c:tx>
            <c:strRef>
              <c:f>Plan1!$L$149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Plan1!$L$150:$L$153</c:f>
              <c:numCache>
                <c:ptCount val="4"/>
                <c:pt idx="0">
                  <c:v>14</c:v>
                </c:pt>
                <c:pt idx="1">
                  <c:v>19</c:v>
                </c:pt>
                <c:pt idx="2">
                  <c:v>19</c:v>
                </c:pt>
                <c:pt idx="3">
                  <c:v>11</c:v>
                </c:pt>
              </c:numCache>
            </c:numRef>
          </c:val>
        </c:ser>
        <c:axId val="6109256"/>
        <c:axId val="54983305"/>
      </c:bar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distribuião percentual de casos por plano de tratameno e faixa etária, DIR XXIV,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Plan1!$V$161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Plan1!$V$162:$V$166</c:f>
              <c:numCache>
                <c:ptCount val="5"/>
                <c:pt idx="0">
                  <c:v>46.99221514508139</c:v>
                </c:pt>
                <c:pt idx="1">
                  <c:v>57.434611250447865</c:v>
                </c:pt>
                <c:pt idx="2">
                  <c:v>60.29794277606999</c:v>
                </c:pt>
                <c:pt idx="3">
                  <c:v>52.98507462686567</c:v>
                </c:pt>
                <c:pt idx="4">
                  <c:v>55.006890215893435</c:v>
                </c:pt>
              </c:numCache>
            </c:numRef>
          </c:val>
        </c:ser>
        <c:ser>
          <c:idx val="1"/>
          <c:order val="1"/>
          <c:tx>
            <c:strRef>
              <c:f>Plan1!$W$161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Plan1!$W$162:$W$166</c:f>
              <c:numCache>
                <c:ptCount val="5"/>
                <c:pt idx="0">
                  <c:v>28.414720452937015</c:v>
                </c:pt>
                <c:pt idx="1">
                  <c:v>21.461841633823003</c:v>
                </c:pt>
                <c:pt idx="2">
                  <c:v>19.484511704894775</c:v>
                </c:pt>
                <c:pt idx="3">
                  <c:v>28.109452736318406</c:v>
                </c:pt>
                <c:pt idx="4">
                  <c:v>23.96263971826673</c:v>
                </c:pt>
              </c:numCache>
            </c:numRef>
          </c:val>
        </c:ser>
        <c:ser>
          <c:idx val="2"/>
          <c:order val="2"/>
          <c:tx>
            <c:strRef>
              <c:f>Plan1!$X$161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Plan1!$X$162:$X$166</c:f>
              <c:numCache>
                <c:ptCount val="5"/>
                <c:pt idx="0">
                  <c:v>24.097664543524417</c:v>
                </c:pt>
                <c:pt idx="1">
                  <c:v>20.42278753135077</c:v>
                </c:pt>
                <c:pt idx="2">
                  <c:v>19.768266729723337</c:v>
                </c:pt>
                <c:pt idx="3">
                  <c:v>18.563432835820894</c:v>
                </c:pt>
                <c:pt idx="4">
                  <c:v>20.548154953299647</c:v>
                </c:pt>
              </c:numCache>
            </c:numRef>
          </c:val>
        </c:ser>
        <c:ser>
          <c:idx val="3"/>
          <c:order val="3"/>
          <c:tx>
            <c:strRef>
              <c:f>Plan1!$Y$161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Plan1!$N$162:$N$166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Plan1!$Y$162:$Y$166</c:f>
              <c:numCache>
                <c:ptCount val="5"/>
                <c:pt idx="0">
                  <c:v>0.4953998584571833</c:v>
                </c:pt>
                <c:pt idx="1">
                  <c:v>0.680759584378359</c:v>
                </c:pt>
                <c:pt idx="2">
                  <c:v>0.4492787893118941</c:v>
                </c:pt>
                <c:pt idx="3">
                  <c:v>0.3420398009950249</c:v>
                </c:pt>
                <c:pt idx="4">
                  <c:v>0.482315112540193</c:v>
                </c:pt>
              </c:numCache>
            </c:numRef>
          </c:val>
        </c:ser>
        <c:axId val="25087698"/>
        <c:axId val="24462691"/>
      </c:bar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8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Campos do Jordão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17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11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7</c:v>
                </c:pt>
                <c:pt idx="31">
                  <c:v>20</c:v>
                </c:pt>
                <c:pt idx="32">
                  <c:v>22</c:v>
                </c:pt>
                <c:pt idx="33">
                  <c:v>24</c:v>
                </c:pt>
                <c:pt idx="34">
                  <c:v>22</c:v>
                </c:pt>
                <c:pt idx="35">
                  <c:v>13</c:v>
                </c:pt>
                <c:pt idx="36">
                  <c:v>15</c:v>
                </c:pt>
                <c:pt idx="37">
                  <c:v>26</c:v>
                </c:pt>
                <c:pt idx="38">
                  <c:v>0</c:v>
                </c:pt>
                <c:pt idx="39">
                  <c:v>0</c:v>
                </c:pt>
                <c:pt idx="40">
                  <c:v>12</c:v>
                </c:pt>
                <c:pt idx="41">
                  <c:v>13</c:v>
                </c:pt>
                <c:pt idx="42">
                  <c:v>17</c:v>
                </c:pt>
                <c:pt idx="43">
                  <c:v>19</c:v>
                </c:pt>
                <c:pt idx="44">
                  <c:v>6</c:v>
                </c:pt>
                <c:pt idx="45">
                  <c:v>13</c:v>
                </c:pt>
                <c:pt idx="46">
                  <c:v>9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Canas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7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Cruzeiro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32</c:v>
                </c:pt>
                <c:pt idx="1">
                  <c:v>32</c:v>
                </c:pt>
                <c:pt idx="2">
                  <c:v>30</c:v>
                </c:pt>
                <c:pt idx="3">
                  <c:v>43</c:v>
                </c:pt>
                <c:pt idx="4">
                  <c:v>7</c:v>
                </c:pt>
                <c:pt idx="5">
                  <c:v>31</c:v>
                </c:pt>
                <c:pt idx="6">
                  <c:v>30</c:v>
                </c:pt>
                <c:pt idx="7">
                  <c:v>33</c:v>
                </c:pt>
                <c:pt idx="8">
                  <c:v>36</c:v>
                </c:pt>
                <c:pt idx="9">
                  <c:v>56</c:v>
                </c:pt>
                <c:pt idx="10">
                  <c:v>61</c:v>
                </c:pt>
                <c:pt idx="11">
                  <c:v>46</c:v>
                </c:pt>
                <c:pt idx="12">
                  <c:v>57</c:v>
                </c:pt>
                <c:pt idx="13">
                  <c:v>31</c:v>
                </c:pt>
                <c:pt idx="14">
                  <c:v>32</c:v>
                </c:pt>
                <c:pt idx="15">
                  <c:v>35</c:v>
                </c:pt>
                <c:pt idx="16">
                  <c:v>21</c:v>
                </c:pt>
                <c:pt idx="17">
                  <c:v>31</c:v>
                </c:pt>
                <c:pt idx="18">
                  <c:v>4</c:v>
                </c:pt>
                <c:pt idx="19">
                  <c:v>43</c:v>
                </c:pt>
                <c:pt idx="20">
                  <c:v>37</c:v>
                </c:pt>
                <c:pt idx="21">
                  <c:v>30</c:v>
                </c:pt>
                <c:pt idx="22">
                  <c:v>25</c:v>
                </c:pt>
                <c:pt idx="23">
                  <c:v>32</c:v>
                </c:pt>
                <c:pt idx="24">
                  <c:v>25</c:v>
                </c:pt>
                <c:pt idx="25">
                  <c:v>16</c:v>
                </c:pt>
                <c:pt idx="26">
                  <c:v>15</c:v>
                </c:pt>
                <c:pt idx="27">
                  <c:v>10</c:v>
                </c:pt>
                <c:pt idx="28">
                  <c:v>19</c:v>
                </c:pt>
                <c:pt idx="29">
                  <c:v>28</c:v>
                </c:pt>
                <c:pt idx="30">
                  <c:v>34</c:v>
                </c:pt>
                <c:pt idx="31">
                  <c:v>38</c:v>
                </c:pt>
                <c:pt idx="32">
                  <c:v>31</c:v>
                </c:pt>
                <c:pt idx="33">
                  <c:v>39</c:v>
                </c:pt>
                <c:pt idx="34">
                  <c:v>42</c:v>
                </c:pt>
                <c:pt idx="35">
                  <c:v>9</c:v>
                </c:pt>
                <c:pt idx="36">
                  <c:v>3</c:v>
                </c:pt>
                <c:pt idx="37">
                  <c:v>13</c:v>
                </c:pt>
                <c:pt idx="38">
                  <c:v>4</c:v>
                </c:pt>
                <c:pt idx="39">
                  <c:v>6</c:v>
                </c:pt>
                <c:pt idx="40">
                  <c:v>20</c:v>
                </c:pt>
                <c:pt idx="41">
                  <c:v>6</c:v>
                </c:pt>
                <c:pt idx="42">
                  <c:v>3</c:v>
                </c:pt>
                <c:pt idx="43">
                  <c:v>0</c:v>
                </c:pt>
                <c:pt idx="44">
                  <c:v>25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26</c:v>
                </c:pt>
                <c:pt idx="49">
                  <c:v>4</c:v>
                </c:pt>
                <c:pt idx="50">
                  <c:v>35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Cunha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20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31</c:v>
                </c:pt>
                <c:pt idx="13">
                  <c:v>19</c:v>
                </c:pt>
                <c:pt idx="14">
                  <c:v>22</c:v>
                </c:pt>
                <c:pt idx="15">
                  <c:v>13</c:v>
                </c:pt>
                <c:pt idx="16">
                  <c:v>10</c:v>
                </c:pt>
                <c:pt idx="17">
                  <c:v>4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5</c:v>
                </c:pt>
                <c:pt idx="22">
                  <c:v>8</c:v>
                </c:pt>
                <c:pt idx="23">
                  <c:v>10</c:v>
                </c:pt>
                <c:pt idx="24">
                  <c:v>20</c:v>
                </c:pt>
                <c:pt idx="25">
                  <c:v>8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18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15</c:v>
                </c:pt>
                <c:pt idx="35">
                  <c:v>11</c:v>
                </c:pt>
                <c:pt idx="36">
                  <c:v>17</c:v>
                </c:pt>
                <c:pt idx="37">
                  <c:v>17</c:v>
                </c:pt>
                <c:pt idx="38">
                  <c:v>10</c:v>
                </c:pt>
                <c:pt idx="39">
                  <c:v>20</c:v>
                </c:pt>
                <c:pt idx="40">
                  <c:v>7</c:v>
                </c:pt>
                <c:pt idx="41">
                  <c:v>14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11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0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Guaratinguetá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56</c:v>
                </c:pt>
                <c:pt idx="1">
                  <c:v>33</c:v>
                </c:pt>
                <c:pt idx="2">
                  <c:v>49</c:v>
                </c:pt>
                <c:pt idx="3">
                  <c:v>31</c:v>
                </c:pt>
                <c:pt idx="4">
                  <c:v>12</c:v>
                </c:pt>
                <c:pt idx="5">
                  <c:v>24</c:v>
                </c:pt>
                <c:pt idx="6">
                  <c:v>25</c:v>
                </c:pt>
                <c:pt idx="7">
                  <c:v>18</c:v>
                </c:pt>
                <c:pt idx="8">
                  <c:v>27</c:v>
                </c:pt>
                <c:pt idx="9">
                  <c:v>24</c:v>
                </c:pt>
                <c:pt idx="10">
                  <c:v>21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14</c:v>
                </c:pt>
                <c:pt idx="15">
                  <c:v>7</c:v>
                </c:pt>
                <c:pt idx="16">
                  <c:v>24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14</c:v>
                </c:pt>
                <c:pt idx="21">
                  <c:v>16</c:v>
                </c:pt>
                <c:pt idx="22">
                  <c:v>2</c:v>
                </c:pt>
                <c:pt idx="23">
                  <c:v>8</c:v>
                </c:pt>
                <c:pt idx="24">
                  <c:v>2</c:v>
                </c:pt>
                <c:pt idx="25">
                  <c:v>25</c:v>
                </c:pt>
                <c:pt idx="26">
                  <c:v>15</c:v>
                </c:pt>
                <c:pt idx="27">
                  <c:v>43</c:v>
                </c:pt>
                <c:pt idx="28">
                  <c:v>32</c:v>
                </c:pt>
                <c:pt idx="29">
                  <c:v>27</c:v>
                </c:pt>
                <c:pt idx="30">
                  <c:v>48</c:v>
                </c:pt>
                <c:pt idx="31">
                  <c:v>32</c:v>
                </c:pt>
                <c:pt idx="32">
                  <c:v>37</c:v>
                </c:pt>
                <c:pt idx="33">
                  <c:v>22</c:v>
                </c:pt>
                <c:pt idx="34">
                  <c:v>22</c:v>
                </c:pt>
                <c:pt idx="35">
                  <c:v>26</c:v>
                </c:pt>
                <c:pt idx="36">
                  <c:v>14</c:v>
                </c:pt>
                <c:pt idx="37">
                  <c:v>12</c:v>
                </c:pt>
                <c:pt idx="38">
                  <c:v>9</c:v>
                </c:pt>
                <c:pt idx="39">
                  <c:v>3</c:v>
                </c:pt>
                <c:pt idx="40">
                  <c:v>25</c:v>
                </c:pt>
                <c:pt idx="41">
                  <c:v>41</c:v>
                </c:pt>
                <c:pt idx="42">
                  <c:v>27</c:v>
                </c:pt>
                <c:pt idx="43">
                  <c:v>46</c:v>
                </c:pt>
                <c:pt idx="44">
                  <c:v>19</c:v>
                </c:pt>
                <c:pt idx="45">
                  <c:v>50</c:v>
                </c:pt>
                <c:pt idx="46">
                  <c:v>37</c:v>
                </c:pt>
                <c:pt idx="47">
                  <c:v>32</c:v>
                </c:pt>
                <c:pt idx="48">
                  <c:v>22</c:v>
                </c:pt>
                <c:pt idx="49">
                  <c:v>21</c:v>
                </c:pt>
                <c:pt idx="50">
                  <c:v>23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Lagoinha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7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Lavrinhas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10</c:v>
                </c:pt>
                <c:pt idx="33">
                  <c:v>8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Lorena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25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11</c:v>
                </c:pt>
                <c:pt idx="14">
                  <c:v>7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8</c:v>
                </c:pt>
                <c:pt idx="23">
                  <c:v>2</c:v>
                </c:pt>
                <c:pt idx="24">
                  <c:v>6</c:v>
                </c:pt>
                <c:pt idx="25">
                  <c:v>12</c:v>
                </c:pt>
                <c:pt idx="26">
                  <c:v>9</c:v>
                </c:pt>
                <c:pt idx="27">
                  <c:v>7</c:v>
                </c:pt>
                <c:pt idx="28">
                  <c:v>13</c:v>
                </c:pt>
                <c:pt idx="29">
                  <c:v>10</c:v>
                </c:pt>
                <c:pt idx="30">
                  <c:v>17</c:v>
                </c:pt>
                <c:pt idx="31">
                  <c:v>0</c:v>
                </c:pt>
                <c:pt idx="32">
                  <c:v>10</c:v>
                </c:pt>
                <c:pt idx="33">
                  <c:v>24</c:v>
                </c:pt>
                <c:pt idx="34">
                  <c:v>23</c:v>
                </c:pt>
                <c:pt idx="35">
                  <c:v>16</c:v>
                </c:pt>
                <c:pt idx="36">
                  <c:v>12</c:v>
                </c:pt>
                <c:pt idx="37">
                  <c:v>17</c:v>
                </c:pt>
                <c:pt idx="38">
                  <c:v>4</c:v>
                </c:pt>
                <c:pt idx="39">
                  <c:v>8</c:v>
                </c:pt>
                <c:pt idx="40">
                  <c:v>13</c:v>
                </c:pt>
                <c:pt idx="41">
                  <c:v>8</c:v>
                </c:pt>
                <c:pt idx="42">
                  <c:v>4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9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12</c:v>
                </c:pt>
                <c:pt idx="9">
                  <c:v>0</c:v>
                </c:pt>
                <c:pt idx="10">
                  <c:v>28</c:v>
                </c:pt>
                <c:pt idx="11">
                  <c:v>0</c:v>
                </c:pt>
                <c:pt idx="12">
                  <c:v>19</c:v>
                </c:pt>
                <c:pt idx="13">
                  <c:v>3</c:v>
                </c:pt>
                <c:pt idx="14">
                  <c:v>34</c:v>
                </c:pt>
                <c:pt idx="15">
                  <c:v>4</c:v>
                </c:pt>
                <c:pt idx="16">
                  <c:v>1</c:v>
                </c:pt>
                <c:pt idx="17">
                  <c:v>65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33</c:v>
                </c:pt>
                <c:pt idx="22">
                  <c:v>1</c:v>
                </c:pt>
                <c:pt idx="23">
                  <c:v>24</c:v>
                </c:pt>
                <c:pt idx="24">
                  <c:v>0</c:v>
                </c:pt>
                <c:pt idx="25">
                  <c:v>0</c:v>
                </c:pt>
                <c:pt idx="26">
                  <c:v>26</c:v>
                </c:pt>
                <c:pt idx="27">
                  <c:v>18</c:v>
                </c:pt>
                <c:pt idx="28">
                  <c:v>16</c:v>
                </c:pt>
                <c:pt idx="29">
                  <c:v>17</c:v>
                </c:pt>
                <c:pt idx="30">
                  <c:v>17</c:v>
                </c:pt>
                <c:pt idx="31">
                  <c:v>4</c:v>
                </c:pt>
                <c:pt idx="32">
                  <c:v>7</c:v>
                </c:pt>
                <c:pt idx="33">
                  <c:v>28</c:v>
                </c:pt>
                <c:pt idx="34">
                  <c:v>19</c:v>
                </c:pt>
                <c:pt idx="35">
                  <c:v>0</c:v>
                </c:pt>
                <c:pt idx="36">
                  <c:v>17</c:v>
                </c:pt>
                <c:pt idx="37">
                  <c:v>1</c:v>
                </c:pt>
                <c:pt idx="38">
                  <c:v>17</c:v>
                </c:pt>
                <c:pt idx="39">
                  <c:v>6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0</c:v>
                </c:pt>
                <c:pt idx="45">
                  <c:v>24</c:v>
                </c:pt>
                <c:pt idx="46">
                  <c:v>24</c:v>
                </c:pt>
                <c:pt idx="47">
                  <c:v>35</c:v>
                </c:pt>
                <c:pt idx="48">
                  <c:v>11</c:v>
                </c:pt>
                <c:pt idx="49">
                  <c:v>0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Piquete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6</c:v>
                </c:pt>
                <c:pt idx="15">
                  <c:v>9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1</c:v>
                </c:pt>
                <c:pt idx="22">
                  <c:v>11</c:v>
                </c:pt>
                <c:pt idx="23">
                  <c:v>2</c:v>
                </c:pt>
                <c:pt idx="24">
                  <c:v>9</c:v>
                </c:pt>
                <c:pt idx="25">
                  <c:v>13</c:v>
                </c:pt>
                <c:pt idx="26">
                  <c:v>12</c:v>
                </c:pt>
                <c:pt idx="27">
                  <c:v>1</c:v>
                </c:pt>
                <c:pt idx="28">
                  <c:v>6</c:v>
                </c:pt>
                <c:pt idx="29">
                  <c:v>4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15</c:v>
                </c:pt>
                <c:pt idx="34">
                  <c:v>24</c:v>
                </c:pt>
                <c:pt idx="35">
                  <c:v>18</c:v>
                </c:pt>
                <c:pt idx="36">
                  <c:v>11</c:v>
                </c:pt>
                <c:pt idx="37">
                  <c:v>3</c:v>
                </c:pt>
                <c:pt idx="38">
                  <c:v>5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12</c:v>
                </c:pt>
                <c:pt idx="46">
                  <c:v>8</c:v>
                </c:pt>
                <c:pt idx="47">
                  <c:v>5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Potim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5">
                  <c:v>4</c:v>
                </c:pt>
                <c:pt idx="36">
                  <c:v>2</c:v>
                </c:pt>
                <c:pt idx="37">
                  <c:v>10</c:v>
                </c:pt>
                <c:pt idx="38">
                  <c:v>10</c:v>
                </c:pt>
                <c:pt idx="39">
                  <c:v>6</c:v>
                </c:pt>
                <c:pt idx="40">
                  <c:v>2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16</c:v>
                </c:pt>
                <c:pt idx="45">
                  <c:v>5</c:v>
                </c:pt>
                <c:pt idx="46">
                  <c:v>1</c:v>
                </c:pt>
                <c:pt idx="47">
                  <c:v>8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Queluz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4</c:v>
                </c:pt>
                <c:pt idx="13">
                  <c:v>7</c:v>
                </c:pt>
                <c:pt idx="14">
                  <c:v>22</c:v>
                </c:pt>
                <c:pt idx="15">
                  <c:v>9</c:v>
                </c:pt>
                <c:pt idx="16">
                  <c:v>5</c:v>
                </c:pt>
                <c:pt idx="17">
                  <c:v>10</c:v>
                </c:pt>
                <c:pt idx="18">
                  <c:v>8</c:v>
                </c:pt>
                <c:pt idx="19">
                  <c:v>12</c:v>
                </c:pt>
                <c:pt idx="20">
                  <c:v>4</c:v>
                </c:pt>
                <c:pt idx="21">
                  <c:v>4</c:v>
                </c:pt>
                <c:pt idx="22">
                  <c:v>11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4</c:v>
                </c:pt>
                <c:pt idx="30">
                  <c:v>6</c:v>
                </c:pt>
                <c:pt idx="31">
                  <c:v>5</c:v>
                </c:pt>
                <c:pt idx="32">
                  <c:v>13</c:v>
                </c:pt>
                <c:pt idx="33">
                  <c:v>11</c:v>
                </c:pt>
                <c:pt idx="34">
                  <c:v>12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15</c:v>
                </c:pt>
                <c:pt idx="39">
                  <c:v>8</c:v>
                </c:pt>
                <c:pt idx="40">
                  <c:v>6</c:v>
                </c:pt>
                <c:pt idx="41">
                  <c:v>13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18</c:v>
                </c:pt>
                <c:pt idx="46">
                  <c:v>21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3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Redenção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5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Roseira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5</c:v>
                </c:pt>
                <c:pt idx="30">
                  <c:v>3</c:v>
                </c:pt>
                <c:pt idx="31">
                  <c:v>8</c:v>
                </c:pt>
                <c:pt idx="32">
                  <c:v>11</c:v>
                </c:pt>
                <c:pt idx="33">
                  <c:v>7</c:v>
                </c:pt>
                <c:pt idx="34">
                  <c:v>11</c:v>
                </c:pt>
                <c:pt idx="35">
                  <c:v>10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9</c:v>
                </c:pt>
                <c:pt idx="45">
                  <c:v>4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Santo Antônio do Pinhal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São Bento do Sapucaí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São José do Barreiro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São Luís do Paraitinga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10</c:v>
                </c:pt>
                <c:pt idx="1">
                  <c:v>3</c:v>
                </c:pt>
                <c:pt idx="2">
                  <c:v>12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9</c:v>
                </c:pt>
                <c:pt idx="33">
                  <c:v>19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13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Plan1!$A$35</c:f>
              <c:strCache>
                <c:ptCount val="1"/>
                <c:pt idx="0">
                  <c:v>Silveiras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12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Plan1!$A$36</c:f>
              <c:strCache>
                <c:ptCount val="1"/>
                <c:pt idx="0">
                  <c:v>Taubaté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35</c:v>
                </c:pt>
                <c:pt idx="1">
                  <c:v>21</c:v>
                </c:pt>
                <c:pt idx="2">
                  <c:v>47</c:v>
                </c:pt>
                <c:pt idx="3">
                  <c:v>30</c:v>
                </c:pt>
                <c:pt idx="4">
                  <c:v>30</c:v>
                </c:pt>
                <c:pt idx="5">
                  <c:v>6</c:v>
                </c:pt>
                <c:pt idx="6">
                  <c:v>45</c:v>
                </c:pt>
                <c:pt idx="7">
                  <c:v>9</c:v>
                </c:pt>
                <c:pt idx="8">
                  <c:v>98</c:v>
                </c:pt>
                <c:pt idx="9">
                  <c:v>5</c:v>
                </c:pt>
                <c:pt idx="10">
                  <c:v>49</c:v>
                </c:pt>
                <c:pt idx="11">
                  <c:v>60</c:v>
                </c:pt>
                <c:pt idx="12">
                  <c:v>53</c:v>
                </c:pt>
                <c:pt idx="13">
                  <c:v>34</c:v>
                </c:pt>
                <c:pt idx="14">
                  <c:v>44</c:v>
                </c:pt>
                <c:pt idx="15">
                  <c:v>27</c:v>
                </c:pt>
                <c:pt idx="16">
                  <c:v>24</c:v>
                </c:pt>
                <c:pt idx="17">
                  <c:v>9</c:v>
                </c:pt>
                <c:pt idx="18">
                  <c:v>15</c:v>
                </c:pt>
                <c:pt idx="19">
                  <c:v>7</c:v>
                </c:pt>
                <c:pt idx="20">
                  <c:v>12</c:v>
                </c:pt>
                <c:pt idx="21">
                  <c:v>40</c:v>
                </c:pt>
                <c:pt idx="22">
                  <c:v>82</c:v>
                </c:pt>
                <c:pt idx="23">
                  <c:v>91</c:v>
                </c:pt>
                <c:pt idx="24">
                  <c:v>103</c:v>
                </c:pt>
                <c:pt idx="25">
                  <c:v>107</c:v>
                </c:pt>
                <c:pt idx="26">
                  <c:v>99</c:v>
                </c:pt>
                <c:pt idx="27">
                  <c:v>114</c:v>
                </c:pt>
                <c:pt idx="28">
                  <c:v>118</c:v>
                </c:pt>
                <c:pt idx="29">
                  <c:v>2</c:v>
                </c:pt>
                <c:pt idx="30">
                  <c:v>119</c:v>
                </c:pt>
                <c:pt idx="31">
                  <c:v>124</c:v>
                </c:pt>
                <c:pt idx="32">
                  <c:v>138</c:v>
                </c:pt>
                <c:pt idx="33">
                  <c:v>177</c:v>
                </c:pt>
                <c:pt idx="34">
                  <c:v>150</c:v>
                </c:pt>
                <c:pt idx="35">
                  <c:v>134</c:v>
                </c:pt>
                <c:pt idx="36">
                  <c:v>120</c:v>
                </c:pt>
                <c:pt idx="37">
                  <c:v>95</c:v>
                </c:pt>
                <c:pt idx="38">
                  <c:v>88</c:v>
                </c:pt>
                <c:pt idx="39">
                  <c:v>136</c:v>
                </c:pt>
                <c:pt idx="40">
                  <c:v>94</c:v>
                </c:pt>
                <c:pt idx="41">
                  <c:v>100</c:v>
                </c:pt>
                <c:pt idx="42">
                  <c:v>98</c:v>
                </c:pt>
                <c:pt idx="43">
                  <c:v>59</c:v>
                </c:pt>
                <c:pt idx="44">
                  <c:v>95</c:v>
                </c:pt>
                <c:pt idx="45">
                  <c:v>86</c:v>
                </c:pt>
                <c:pt idx="46">
                  <c:v>86</c:v>
                </c:pt>
                <c:pt idx="47">
                  <c:v>76</c:v>
                </c:pt>
                <c:pt idx="48">
                  <c:v>63</c:v>
                </c:pt>
                <c:pt idx="49">
                  <c:v>48</c:v>
                </c:pt>
                <c:pt idx="50">
                  <c:v>62</c:v>
                </c:pt>
                <c:pt idx="51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Plan1!$A$37</c:f>
              <c:strCache>
                <c:ptCount val="1"/>
                <c:pt idx="0">
                  <c:v>Tremembé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40</c:v>
                </c:pt>
                <c:pt idx="2">
                  <c:v>21</c:v>
                </c:pt>
                <c:pt idx="3">
                  <c:v>10</c:v>
                </c:pt>
                <c:pt idx="4">
                  <c:v>24</c:v>
                </c:pt>
                <c:pt idx="5">
                  <c:v>33</c:v>
                </c:pt>
                <c:pt idx="6">
                  <c:v>34</c:v>
                </c:pt>
                <c:pt idx="7">
                  <c:v>27</c:v>
                </c:pt>
                <c:pt idx="8">
                  <c:v>22</c:v>
                </c:pt>
                <c:pt idx="9">
                  <c:v>32</c:v>
                </c:pt>
                <c:pt idx="10">
                  <c:v>40</c:v>
                </c:pt>
                <c:pt idx="11">
                  <c:v>40</c:v>
                </c:pt>
                <c:pt idx="12">
                  <c:v>55</c:v>
                </c:pt>
                <c:pt idx="13">
                  <c:v>34</c:v>
                </c:pt>
                <c:pt idx="14">
                  <c:v>53</c:v>
                </c:pt>
                <c:pt idx="15">
                  <c:v>35</c:v>
                </c:pt>
                <c:pt idx="16">
                  <c:v>30</c:v>
                </c:pt>
                <c:pt idx="17">
                  <c:v>14</c:v>
                </c:pt>
                <c:pt idx="18">
                  <c:v>15</c:v>
                </c:pt>
                <c:pt idx="19">
                  <c:v>28</c:v>
                </c:pt>
                <c:pt idx="20">
                  <c:v>27</c:v>
                </c:pt>
                <c:pt idx="21">
                  <c:v>29</c:v>
                </c:pt>
                <c:pt idx="22">
                  <c:v>55</c:v>
                </c:pt>
                <c:pt idx="23">
                  <c:v>69</c:v>
                </c:pt>
                <c:pt idx="24">
                  <c:v>60</c:v>
                </c:pt>
                <c:pt idx="25">
                  <c:v>49</c:v>
                </c:pt>
                <c:pt idx="26">
                  <c:v>54</c:v>
                </c:pt>
                <c:pt idx="27">
                  <c:v>57</c:v>
                </c:pt>
                <c:pt idx="28">
                  <c:v>52</c:v>
                </c:pt>
                <c:pt idx="29">
                  <c:v>36</c:v>
                </c:pt>
                <c:pt idx="30">
                  <c:v>15</c:v>
                </c:pt>
                <c:pt idx="31">
                  <c:v>27</c:v>
                </c:pt>
                <c:pt idx="32">
                  <c:v>34</c:v>
                </c:pt>
                <c:pt idx="33">
                  <c:v>56</c:v>
                </c:pt>
                <c:pt idx="34">
                  <c:v>32</c:v>
                </c:pt>
                <c:pt idx="35">
                  <c:v>38</c:v>
                </c:pt>
                <c:pt idx="36">
                  <c:v>36</c:v>
                </c:pt>
                <c:pt idx="37">
                  <c:v>35</c:v>
                </c:pt>
                <c:pt idx="38">
                  <c:v>0</c:v>
                </c:pt>
                <c:pt idx="39">
                  <c:v>43</c:v>
                </c:pt>
                <c:pt idx="40">
                  <c:v>44</c:v>
                </c:pt>
                <c:pt idx="41">
                  <c:v>38</c:v>
                </c:pt>
                <c:pt idx="42">
                  <c:v>40</c:v>
                </c:pt>
                <c:pt idx="43">
                  <c:v>30</c:v>
                </c:pt>
                <c:pt idx="44">
                  <c:v>32</c:v>
                </c:pt>
                <c:pt idx="45">
                  <c:v>20</c:v>
                </c:pt>
                <c:pt idx="46">
                  <c:v>51</c:v>
                </c:pt>
                <c:pt idx="47">
                  <c:v>32</c:v>
                </c:pt>
                <c:pt idx="48">
                  <c:v>37</c:v>
                </c:pt>
                <c:pt idx="49">
                  <c:v>28</c:v>
                </c:pt>
                <c:pt idx="50">
                  <c:v>41</c:v>
                </c:pt>
                <c:pt idx="51">
                  <c:v>35</c:v>
                </c:pt>
              </c:numCache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XXIV,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236</c:v>
                </c:pt>
                <c:pt idx="1">
                  <c:v>223</c:v>
                </c:pt>
                <c:pt idx="2">
                  <c:v>250</c:v>
                </c:pt>
                <c:pt idx="3">
                  <c:v>209</c:v>
                </c:pt>
                <c:pt idx="4">
                  <c:v>134</c:v>
                </c:pt>
                <c:pt idx="5">
                  <c:v>154</c:v>
                </c:pt>
                <c:pt idx="6">
                  <c:v>198</c:v>
                </c:pt>
                <c:pt idx="7">
                  <c:v>163</c:v>
                </c:pt>
                <c:pt idx="8">
                  <c:v>253</c:v>
                </c:pt>
                <c:pt idx="9">
                  <c:v>213</c:v>
                </c:pt>
                <c:pt idx="10">
                  <c:v>269</c:v>
                </c:pt>
                <c:pt idx="11">
                  <c:v>226</c:v>
                </c:pt>
                <c:pt idx="12">
                  <c:v>298</c:v>
                </c:pt>
                <c:pt idx="13">
                  <c:v>226</c:v>
                </c:pt>
                <c:pt idx="14">
                  <c:v>281</c:v>
                </c:pt>
                <c:pt idx="15">
                  <c:v>196</c:v>
                </c:pt>
                <c:pt idx="16">
                  <c:v>172</c:v>
                </c:pt>
                <c:pt idx="17">
                  <c:v>195</c:v>
                </c:pt>
                <c:pt idx="18">
                  <c:v>105</c:v>
                </c:pt>
                <c:pt idx="19">
                  <c:v>164</c:v>
                </c:pt>
                <c:pt idx="20">
                  <c:v>146</c:v>
                </c:pt>
                <c:pt idx="21">
                  <c:v>195</c:v>
                </c:pt>
                <c:pt idx="22">
                  <c:v>258</c:v>
                </c:pt>
                <c:pt idx="23">
                  <c:v>279</c:v>
                </c:pt>
                <c:pt idx="24">
                  <c:v>280</c:v>
                </c:pt>
                <c:pt idx="25">
                  <c:v>294</c:v>
                </c:pt>
                <c:pt idx="26">
                  <c:v>271</c:v>
                </c:pt>
                <c:pt idx="27">
                  <c:v>294</c:v>
                </c:pt>
                <c:pt idx="28">
                  <c:v>320</c:v>
                </c:pt>
                <c:pt idx="29">
                  <c:v>203</c:v>
                </c:pt>
                <c:pt idx="30">
                  <c:v>329</c:v>
                </c:pt>
                <c:pt idx="31">
                  <c:v>339</c:v>
                </c:pt>
                <c:pt idx="32">
                  <c:v>386</c:v>
                </c:pt>
                <c:pt idx="33">
                  <c:v>480</c:v>
                </c:pt>
                <c:pt idx="34">
                  <c:v>420</c:v>
                </c:pt>
                <c:pt idx="35">
                  <c:v>312</c:v>
                </c:pt>
                <c:pt idx="36">
                  <c:v>368</c:v>
                </c:pt>
                <c:pt idx="37">
                  <c:v>302</c:v>
                </c:pt>
                <c:pt idx="38">
                  <c:v>205</c:v>
                </c:pt>
                <c:pt idx="39">
                  <c:v>262</c:v>
                </c:pt>
                <c:pt idx="40">
                  <c:v>279</c:v>
                </c:pt>
                <c:pt idx="41">
                  <c:v>294</c:v>
                </c:pt>
                <c:pt idx="42">
                  <c:v>275</c:v>
                </c:pt>
                <c:pt idx="43">
                  <c:v>227</c:v>
                </c:pt>
                <c:pt idx="44">
                  <c:v>247</c:v>
                </c:pt>
                <c:pt idx="45">
                  <c:v>266</c:v>
                </c:pt>
                <c:pt idx="46">
                  <c:v>291</c:v>
                </c:pt>
                <c:pt idx="47">
                  <c:v>254</c:v>
                </c:pt>
                <c:pt idx="48">
                  <c:v>237</c:v>
                </c:pt>
                <c:pt idx="49">
                  <c:v>147</c:v>
                </c:pt>
                <c:pt idx="50">
                  <c:v>228</c:v>
                </c:pt>
                <c:pt idx="51">
                  <c:v>209</c:v>
                </c:pt>
              </c:numCache>
            </c:numRef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XXIV,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Plan1!$B$150:$G$150</c:f>
              <c:numCache>
                <c:ptCount val="6"/>
                <c:pt idx="0">
                  <c:v>259</c:v>
                </c:pt>
                <c:pt idx="1">
                  <c:v>800</c:v>
                </c:pt>
                <c:pt idx="2">
                  <c:v>396</c:v>
                </c:pt>
                <c:pt idx="3">
                  <c:v>245</c:v>
                </c:pt>
                <c:pt idx="4">
                  <c:v>1074</c:v>
                </c:pt>
                <c:pt idx="5">
                  <c:v>52</c:v>
                </c:pt>
              </c:numCache>
            </c:numRef>
          </c:val>
        </c:ser>
        <c:ser>
          <c:idx val="1"/>
          <c:order val="1"/>
          <c:tx>
            <c:strRef>
              <c:f>Plan1!$A$151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Plan1!$B$151:$G$151</c:f>
              <c:numCache>
                <c:ptCount val="6"/>
                <c:pt idx="0">
                  <c:v>196</c:v>
                </c:pt>
                <c:pt idx="1">
                  <c:v>817</c:v>
                </c:pt>
                <c:pt idx="2">
                  <c:v>434</c:v>
                </c:pt>
                <c:pt idx="3">
                  <c:v>254</c:v>
                </c:pt>
                <c:pt idx="4">
                  <c:v>1074</c:v>
                </c:pt>
                <c:pt idx="5">
                  <c:v>16</c:v>
                </c:pt>
              </c:numCache>
            </c:numRef>
          </c:val>
        </c:ser>
        <c:ser>
          <c:idx val="2"/>
          <c:order val="2"/>
          <c:tx>
            <c:strRef>
              <c:f>Plan1!$A$152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Plan1!$B$152:$G$152</c:f>
              <c:numCache>
                <c:ptCount val="6"/>
                <c:pt idx="0">
                  <c:v>490</c:v>
                </c:pt>
                <c:pt idx="1">
                  <c:v>1627</c:v>
                </c:pt>
                <c:pt idx="2">
                  <c:v>662</c:v>
                </c:pt>
                <c:pt idx="3">
                  <c:v>296</c:v>
                </c:pt>
                <c:pt idx="4">
                  <c:v>1108</c:v>
                </c:pt>
                <c:pt idx="5">
                  <c:v>46</c:v>
                </c:pt>
              </c:numCache>
            </c:numRef>
          </c:val>
        </c:ser>
        <c:ser>
          <c:idx val="3"/>
          <c:order val="3"/>
          <c:tx>
            <c:strRef>
              <c:f>Plan1!$A$153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Plan1!$B$153:$G$153</c:f>
              <c:numCache>
                <c:ptCount val="6"/>
                <c:pt idx="0">
                  <c:v>272</c:v>
                </c:pt>
                <c:pt idx="1">
                  <c:v>1038</c:v>
                </c:pt>
                <c:pt idx="2">
                  <c:v>552</c:v>
                </c:pt>
                <c:pt idx="3">
                  <c:v>241</c:v>
                </c:pt>
                <c:pt idx="4">
                  <c:v>1101</c:v>
                </c:pt>
                <c:pt idx="5">
                  <c:v>12</c:v>
                </c:pt>
              </c:numCache>
            </c:numRef>
          </c:val>
        </c:ser>
        <c:axId val="26993812"/>
        <c:axId val="41617717"/>
      </c:bar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9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etaria e trimestre,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Plan1!$N$162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Plan1!$O$162:$T$162</c:f>
              <c:numCache>
                <c:ptCount val="6"/>
                <c:pt idx="0">
                  <c:v>9.164897381457891</c:v>
                </c:pt>
                <c:pt idx="1">
                  <c:v>28.308563340410476</c:v>
                </c:pt>
                <c:pt idx="2">
                  <c:v>14.012738853503185</c:v>
                </c:pt>
                <c:pt idx="3">
                  <c:v>8.669497523000707</c:v>
                </c:pt>
                <c:pt idx="4">
                  <c:v>38.004246284501065</c:v>
                </c:pt>
                <c:pt idx="5">
                  <c:v>1.840056617126681</c:v>
                </c:pt>
              </c:numCache>
            </c:numRef>
          </c:val>
        </c:ser>
        <c:ser>
          <c:idx val="1"/>
          <c:order val="1"/>
          <c:tx>
            <c:strRef>
              <c:f>Plan1!$N$163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Plan1!$O$163:$T$163</c:f>
              <c:numCache>
                <c:ptCount val="6"/>
                <c:pt idx="0">
                  <c:v>7.022572554639914</c:v>
                </c:pt>
                <c:pt idx="1">
                  <c:v>29.272662128269438</c:v>
                </c:pt>
                <c:pt idx="2">
                  <c:v>15.549982085274095</c:v>
                </c:pt>
                <c:pt idx="3">
                  <c:v>9.100680759584378</c:v>
                </c:pt>
                <c:pt idx="4">
                  <c:v>38.480831243281976</c:v>
                </c:pt>
                <c:pt idx="5">
                  <c:v>0.573271228950197</c:v>
                </c:pt>
              </c:numCache>
            </c:numRef>
          </c:val>
        </c:ser>
        <c:ser>
          <c:idx val="2"/>
          <c:order val="2"/>
          <c:tx>
            <c:strRef>
              <c:f>Plan1!$N$164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Plan1!$O$164:$T$164</c:f>
              <c:numCache>
                <c:ptCount val="6"/>
                <c:pt idx="0">
                  <c:v>11.586663513833058</c:v>
                </c:pt>
                <c:pt idx="1">
                  <c:v>38.47245211633956</c:v>
                </c:pt>
                <c:pt idx="2">
                  <c:v>15.653818869709152</c:v>
                </c:pt>
                <c:pt idx="3">
                  <c:v>6.999290612437929</c:v>
                </c:pt>
                <c:pt idx="4">
                  <c:v>26.200047292504138</c:v>
                </c:pt>
                <c:pt idx="5">
                  <c:v>1.0877275951761645</c:v>
                </c:pt>
              </c:numCache>
            </c:numRef>
          </c:val>
        </c:ser>
        <c:ser>
          <c:idx val="3"/>
          <c:order val="3"/>
          <c:tx>
            <c:strRef>
              <c:f>Plan1!$N$165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Plan1!$O$165:$T$165</c:f>
              <c:numCache>
                <c:ptCount val="6"/>
                <c:pt idx="0">
                  <c:v>8.45771144278607</c:v>
                </c:pt>
                <c:pt idx="1">
                  <c:v>32.276119402985074</c:v>
                </c:pt>
                <c:pt idx="2">
                  <c:v>17.16417910447761</c:v>
                </c:pt>
                <c:pt idx="3">
                  <c:v>7.493781094527363</c:v>
                </c:pt>
                <c:pt idx="4">
                  <c:v>34.23507462686567</c:v>
                </c:pt>
                <c:pt idx="5">
                  <c:v>0.3731343283582089</c:v>
                </c:pt>
              </c:numCache>
            </c:numRef>
          </c:val>
        </c:ser>
        <c:ser>
          <c:idx val="4"/>
          <c:order val="4"/>
          <c:tx>
            <c:strRef>
              <c:f>Plan1!$N$166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Plan1!$O$161:$T$161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Plan1!$O$166:$T$166</c:f>
              <c:numCache>
                <c:ptCount val="6"/>
                <c:pt idx="0">
                  <c:v>9.317103047006583</c:v>
                </c:pt>
                <c:pt idx="1">
                  <c:v>32.78211606185883</c:v>
                </c:pt>
                <c:pt idx="2">
                  <c:v>15.64844587352626</c:v>
                </c:pt>
                <c:pt idx="3">
                  <c:v>7.931404072883172</c:v>
                </c:pt>
                <c:pt idx="4">
                  <c:v>33.35630071964477</c:v>
                </c:pt>
                <c:pt idx="5">
                  <c:v>0.964630225080386</c:v>
                </c:pt>
              </c:numCache>
            </c:numRef>
          </c:val>
        </c:ser>
        <c:axId val="39015134"/>
        <c:axId val="15591887"/>
      </c:bar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15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66" zoomScaleNormal="66" workbookViewId="0" topLeftCell="A7">
      <pane xSplit="1" ySplit="3" topLeftCell="B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5" customFormat="1" ht="12.75">
      <c r="L1" s="5" t="s">
        <v>25</v>
      </c>
    </row>
    <row r="2" spans="1:2" s="5" customFormat="1" ht="12.75">
      <c r="A2" s="5" t="s">
        <v>2</v>
      </c>
      <c r="B2" s="5" t="s">
        <v>62</v>
      </c>
    </row>
    <row r="3" s="5" customFormat="1" ht="12.75"/>
    <row r="4" s="5" customFormat="1" ht="12.75"/>
    <row r="6" spans="1:14" s="5" customFormat="1" ht="12.75">
      <c r="A6" s="5" t="s">
        <v>27</v>
      </c>
      <c r="N6" s="5" t="s">
        <v>5</v>
      </c>
    </row>
    <row r="7" ht="13.5" thickBot="1"/>
    <row r="8" spans="1:53" s="12" customFormat="1" ht="13.5" thickBot="1">
      <c r="A8" s="18" t="s">
        <v>0</v>
      </c>
      <c r="B8" s="8" t="s">
        <v>92</v>
      </c>
      <c r="C8" s="8"/>
      <c r="D8" s="8"/>
      <c r="E8" s="8"/>
      <c r="F8" s="8"/>
      <c r="G8" s="8"/>
      <c r="H8" s="8"/>
      <c r="I8" s="8" t="s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</row>
    <row r="9" spans="1:53" s="12" customFormat="1" ht="13.5" thickBot="1">
      <c r="A9" s="19" t="s">
        <v>63</v>
      </c>
      <c r="B9" s="17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5">
        <v>27</v>
      </c>
      <c r="AC9" s="15">
        <v>28</v>
      </c>
      <c r="AD9" s="15">
        <v>29</v>
      </c>
      <c r="AE9" s="15">
        <v>30</v>
      </c>
      <c r="AF9" s="15">
        <v>31</v>
      </c>
      <c r="AG9" s="15">
        <v>32</v>
      </c>
      <c r="AH9" s="15">
        <v>33</v>
      </c>
      <c r="AI9" s="15">
        <v>34</v>
      </c>
      <c r="AJ9" s="15">
        <v>35</v>
      </c>
      <c r="AK9" s="15">
        <v>36</v>
      </c>
      <c r="AL9" s="15">
        <v>37</v>
      </c>
      <c r="AM9" s="15">
        <v>38</v>
      </c>
      <c r="AN9" s="15">
        <v>39</v>
      </c>
      <c r="AO9" s="15">
        <v>40</v>
      </c>
      <c r="AP9" s="15">
        <v>41</v>
      </c>
      <c r="AQ9" s="15">
        <v>42</v>
      </c>
      <c r="AR9" s="15">
        <v>43</v>
      </c>
      <c r="AS9" s="15">
        <v>44</v>
      </c>
      <c r="AT9" s="15">
        <v>45</v>
      </c>
      <c r="AU9" s="15">
        <v>46</v>
      </c>
      <c r="AV9" s="15">
        <v>47</v>
      </c>
      <c r="AW9" s="15">
        <v>48</v>
      </c>
      <c r="AX9" s="15">
        <v>49</v>
      </c>
      <c r="AY9" s="15">
        <v>50</v>
      </c>
      <c r="AZ9" s="15">
        <v>51</v>
      </c>
      <c r="BA9" s="16">
        <v>52</v>
      </c>
    </row>
    <row r="10" spans="1:53" s="12" customFormat="1" ht="12.75">
      <c r="A10" s="5" t="s">
        <v>63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9"/>
    </row>
    <row r="11" spans="1:55" s="12" customFormat="1" ht="12.75">
      <c r="A11" t="s">
        <v>64</v>
      </c>
      <c r="B11" s="76">
        <v>0</v>
      </c>
      <c r="C11" s="75">
        <v>0</v>
      </c>
      <c r="D11" s="76">
        <v>0</v>
      </c>
      <c r="E11" s="75">
        <v>0</v>
      </c>
      <c r="F11" s="75">
        <v>0</v>
      </c>
      <c r="G11" s="75">
        <v>1</v>
      </c>
      <c r="H11" s="75">
        <v>0</v>
      </c>
      <c r="I11" s="75">
        <v>0</v>
      </c>
      <c r="J11" s="75">
        <v>0</v>
      </c>
      <c r="K11" s="75">
        <v>0</v>
      </c>
      <c r="L11" s="75">
        <v>1</v>
      </c>
      <c r="M11" s="75">
        <v>0</v>
      </c>
      <c r="N11" s="75">
        <v>0</v>
      </c>
      <c r="O11" s="75">
        <v>0</v>
      </c>
      <c r="P11" s="75">
        <v>0</v>
      </c>
      <c r="Q11" s="75">
        <v>6</v>
      </c>
      <c r="R11" s="75">
        <v>3</v>
      </c>
      <c r="S11" s="75">
        <v>2</v>
      </c>
      <c r="T11" s="75"/>
      <c r="U11" s="75">
        <v>0</v>
      </c>
      <c r="V11" s="75">
        <v>0</v>
      </c>
      <c r="W11" s="75">
        <v>1</v>
      </c>
      <c r="X11" s="75">
        <v>3</v>
      </c>
      <c r="Y11" s="75">
        <v>0</v>
      </c>
      <c r="Z11" s="75">
        <v>2</v>
      </c>
      <c r="AA11" s="75">
        <v>0</v>
      </c>
      <c r="AB11" s="75">
        <v>0</v>
      </c>
      <c r="AC11" s="77">
        <v>0</v>
      </c>
      <c r="AD11" s="75">
        <v>1</v>
      </c>
      <c r="AE11" s="75">
        <v>2</v>
      </c>
      <c r="AF11" s="75">
        <v>0</v>
      </c>
      <c r="AG11" s="75">
        <v>0</v>
      </c>
      <c r="AH11" s="76">
        <v>0</v>
      </c>
      <c r="AI11" s="76">
        <v>1</v>
      </c>
      <c r="AJ11" s="76">
        <v>0</v>
      </c>
      <c r="AK11" s="76">
        <v>5</v>
      </c>
      <c r="AL11" s="76"/>
      <c r="AM11" s="76">
        <v>0</v>
      </c>
      <c r="AN11" s="76">
        <v>2</v>
      </c>
      <c r="AO11" s="76">
        <v>0</v>
      </c>
      <c r="AP11" s="76"/>
      <c r="AQ11" s="76">
        <v>3</v>
      </c>
      <c r="AR11" s="76">
        <v>3</v>
      </c>
      <c r="AS11" s="78">
        <v>0</v>
      </c>
      <c r="AT11" s="78">
        <v>0</v>
      </c>
      <c r="AU11" s="78">
        <v>0</v>
      </c>
      <c r="AV11" s="79">
        <v>0</v>
      </c>
      <c r="AW11" s="79">
        <v>1</v>
      </c>
      <c r="AX11" s="79">
        <v>0</v>
      </c>
      <c r="AY11" s="79">
        <v>0</v>
      </c>
      <c r="AZ11" s="79">
        <v>0</v>
      </c>
      <c r="BA11" s="79">
        <v>0</v>
      </c>
      <c r="BB11" s="12">
        <f>SUM(B11:BA11)</f>
        <v>37</v>
      </c>
      <c r="BC11" s="12">
        <v>1</v>
      </c>
    </row>
    <row r="12" spans="1:55" s="12" customFormat="1" ht="12.75">
      <c r="A12" t="s">
        <v>65</v>
      </c>
      <c r="B12" s="80">
        <v>6</v>
      </c>
      <c r="C12" s="80">
        <v>2</v>
      </c>
      <c r="D12" s="80">
        <v>4</v>
      </c>
      <c r="E12" s="80">
        <v>2</v>
      </c>
      <c r="F12" s="80">
        <v>0</v>
      </c>
      <c r="G12" s="80">
        <v>2</v>
      </c>
      <c r="H12" s="80">
        <v>3</v>
      </c>
      <c r="I12" s="80"/>
      <c r="J12" s="80">
        <v>1</v>
      </c>
      <c r="K12" s="80">
        <v>3</v>
      </c>
      <c r="L12" s="80">
        <v>2</v>
      </c>
      <c r="M12" s="80">
        <v>4</v>
      </c>
      <c r="N12" s="80">
        <v>3</v>
      </c>
      <c r="O12" s="80">
        <v>3</v>
      </c>
      <c r="P12" s="80">
        <v>4</v>
      </c>
      <c r="Q12" s="80">
        <v>2</v>
      </c>
      <c r="R12" s="81">
        <v>2</v>
      </c>
      <c r="S12" s="80">
        <v>2</v>
      </c>
      <c r="T12" s="80">
        <v>3</v>
      </c>
      <c r="U12" s="80">
        <v>2</v>
      </c>
      <c r="V12" s="80">
        <v>1</v>
      </c>
      <c r="W12" s="80">
        <v>2</v>
      </c>
      <c r="X12" s="80">
        <v>3</v>
      </c>
      <c r="Y12" s="80">
        <v>3</v>
      </c>
      <c r="Z12" s="80">
        <v>2</v>
      </c>
      <c r="AA12" s="80">
        <v>3</v>
      </c>
      <c r="AB12" s="80">
        <v>2</v>
      </c>
      <c r="AC12" s="82">
        <v>2</v>
      </c>
      <c r="AD12" s="80">
        <v>2</v>
      </c>
      <c r="AE12" s="80">
        <v>3</v>
      </c>
      <c r="AF12" s="80">
        <v>1</v>
      </c>
      <c r="AG12" s="80">
        <v>2</v>
      </c>
      <c r="AH12" s="80">
        <v>1</v>
      </c>
      <c r="AI12" s="80">
        <v>1</v>
      </c>
      <c r="AJ12" s="80">
        <v>2</v>
      </c>
      <c r="AK12" s="80">
        <v>2</v>
      </c>
      <c r="AL12" s="80">
        <v>3</v>
      </c>
      <c r="AM12" s="80">
        <v>2</v>
      </c>
      <c r="AN12" s="80">
        <v>2</v>
      </c>
      <c r="AO12" s="80">
        <v>0</v>
      </c>
      <c r="AP12" s="80">
        <v>3</v>
      </c>
      <c r="AQ12" s="80">
        <v>2</v>
      </c>
      <c r="AR12" s="80">
        <v>2</v>
      </c>
      <c r="AS12" s="67">
        <v>3</v>
      </c>
      <c r="AT12" s="67">
        <v>4</v>
      </c>
      <c r="AU12" s="67">
        <v>4</v>
      </c>
      <c r="AV12" s="68">
        <v>2</v>
      </c>
      <c r="AW12" s="68">
        <v>2</v>
      </c>
      <c r="AX12" s="68">
        <v>2</v>
      </c>
      <c r="AY12" s="68">
        <v>2</v>
      </c>
      <c r="AZ12" s="68">
        <v>2</v>
      </c>
      <c r="BA12" s="68">
        <v>2</v>
      </c>
      <c r="BB12" s="12">
        <f aca="true" t="shared" si="0" ref="BB12:BB37">SUM(B12:BA12)</f>
        <v>119</v>
      </c>
      <c r="BC12" s="12">
        <v>2</v>
      </c>
    </row>
    <row r="13" spans="1:55" s="12" customFormat="1" ht="12.75">
      <c r="A13" t="s">
        <v>66</v>
      </c>
      <c r="B13" s="80">
        <v>4</v>
      </c>
      <c r="C13" s="80">
        <v>6</v>
      </c>
      <c r="D13" s="80">
        <v>3</v>
      </c>
      <c r="E13" s="80">
        <v>4</v>
      </c>
      <c r="F13" s="80">
        <v>3</v>
      </c>
      <c r="G13" s="80">
        <v>5</v>
      </c>
      <c r="H13" s="80">
        <v>3</v>
      </c>
      <c r="I13" s="80">
        <v>10</v>
      </c>
      <c r="J13" s="80">
        <v>3</v>
      </c>
      <c r="K13" s="80">
        <v>9</v>
      </c>
      <c r="L13" s="80">
        <v>2</v>
      </c>
      <c r="M13" s="80">
        <v>4</v>
      </c>
      <c r="N13" s="80">
        <v>8</v>
      </c>
      <c r="O13" s="80">
        <v>2</v>
      </c>
      <c r="P13" s="80">
        <v>5</v>
      </c>
      <c r="Q13" s="80">
        <v>7</v>
      </c>
      <c r="R13" s="80">
        <v>4</v>
      </c>
      <c r="S13" s="80">
        <v>4</v>
      </c>
      <c r="T13" s="80">
        <v>1</v>
      </c>
      <c r="U13" s="80">
        <v>2</v>
      </c>
      <c r="V13" s="80">
        <v>5</v>
      </c>
      <c r="W13" s="80">
        <v>0</v>
      </c>
      <c r="X13" s="80">
        <v>5</v>
      </c>
      <c r="Y13" s="80">
        <v>5</v>
      </c>
      <c r="Z13" s="80">
        <v>3</v>
      </c>
      <c r="AA13" s="80">
        <v>4</v>
      </c>
      <c r="AB13" s="80">
        <v>2</v>
      </c>
      <c r="AC13" s="82">
        <v>1</v>
      </c>
      <c r="AD13" s="80">
        <v>6</v>
      </c>
      <c r="AE13" s="80">
        <v>3</v>
      </c>
      <c r="AF13" s="80">
        <v>4</v>
      </c>
      <c r="AG13" s="80">
        <v>2</v>
      </c>
      <c r="AH13" s="80">
        <v>2</v>
      </c>
      <c r="AI13" s="80">
        <v>3</v>
      </c>
      <c r="AJ13" s="80">
        <v>9</v>
      </c>
      <c r="AK13" s="80">
        <v>3</v>
      </c>
      <c r="AL13" s="80">
        <v>25</v>
      </c>
      <c r="AM13" s="80">
        <v>8</v>
      </c>
      <c r="AN13" s="80">
        <v>6</v>
      </c>
      <c r="AO13" s="80">
        <v>0</v>
      </c>
      <c r="AP13" s="80">
        <v>0</v>
      </c>
      <c r="AQ13" s="80">
        <v>7</v>
      </c>
      <c r="AR13" s="80">
        <v>2</v>
      </c>
      <c r="AS13" s="67">
        <v>1</v>
      </c>
      <c r="AT13" s="67">
        <v>1</v>
      </c>
      <c r="AU13" s="67">
        <v>3</v>
      </c>
      <c r="AV13" s="68">
        <v>4</v>
      </c>
      <c r="AW13" s="68">
        <v>1</v>
      </c>
      <c r="AX13" s="68">
        <v>8</v>
      </c>
      <c r="AY13" s="68">
        <v>0</v>
      </c>
      <c r="AZ13" s="68">
        <v>2</v>
      </c>
      <c r="BA13" s="68">
        <v>1</v>
      </c>
      <c r="BB13" s="12">
        <f t="shared" si="0"/>
        <v>215</v>
      </c>
      <c r="BC13" s="12">
        <v>3</v>
      </c>
    </row>
    <row r="14" spans="1:55" s="12" customFormat="1" ht="12.75">
      <c r="A14" t="s">
        <v>67</v>
      </c>
      <c r="B14" s="80">
        <v>14</v>
      </c>
      <c r="C14" s="80">
        <v>5</v>
      </c>
      <c r="D14" s="80">
        <v>9</v>
      </c>
      <c r="E14" s="80">
        <v>6</v>
      </c>
      <c r="F14" s="80">
        <v>8</v>
      </c>
      <c r="G14" s="80">
        <v>1</v>
      </c>
      <c r="H14" s="80">
        <v>2</v>
      </c>
      <c r="I14" s="80">
        <v>1</v>
      </c>
      <c r="J14" s="80">
        <v>1</v>
      </c>
      <c r="K14" s="80">
        <v>1</v>
      </c>
      <c r="L14" s="80">
        <v>0</v>
      </c>
      <c r="M14" s="80">
        <v>0</v>
      </c>
      <c r="N14" s="80">
        <v>0</v>
      </c>
      <c r="O14" s="80">
        <v>2</v>
      </c>
      <c r="P14" s="80">
        <v>2</v>
      </c>
      <c r="Q14" s="80">
        <v>4</v>
      </c>
      <c r="R14" s="80">
        <v>2</v>
      </c>
      <c r="S14" s="80">
        <v>4</v>
      </c>
      <c r="T14" s="80">
        <v>3</v>
      </c>
      <c r="U14" s="80">
        <v>0</v>
      </c>
      <c r="V14" s="80">
        <v>0</v>
      </c>
      <c r="W14" s="80">
        <v>4</v>
      </c>
      <c r="X14" s="80">
        <v>8</v>
      </c>
      <c r="Y14" s="80">
        <v>2</v>
      </c>
      <c r="Z14" s="80">
        <v>4</v>
      </c>
      <c r="AA14" s="80">
        <v>1</v>
      </c>
      <c r="AB14" s="80">
        <v>1</v>
      </c>
      <c r="AC14" s="82">
        <v>0</v>
      </c>
      <c r="AD14" s="80">
        <v>3</v>
      </c>
      <c r="AE14" s="80">
        <v>8</v>
      </c>
      <c r="AF14" s="80">
        <v>4</v>
      </c>
      <c r="AG14" s="80">
        <v>6</v>
      </c>
      <c r="AH14" s="80">
        <v>6</v>
      </c>
      <c r="AI14" s="80">
        <v>8</v>
      </c>
      <c r="AJ14" s="80">
        <v>8</v>
      </c>
      <c r="AK14" s="80">
        <v>4</v>
      </c>
      <c r="AL14" s="80">
        <v>27</v>
      </c>
      <c r="AM14" s="80">
        <v>24</v>
      </c>
      <c r="AN14" s="80">
        <v>4</v>
      </c>
      <c r="AO14" s="80">
        <v>3</v>
      </c>
      <c r="AP14" s="80">
        <v>8</v>
      </c>
      <c r="AQ14" s="80">
        <v>0</v>
      </c>
      <c r="AR14" s="80">
        <v>10</v>
      </c>
      <c r="AS14" s="67">
        <v>13</v>
      </c>
      <c r="AT14" s="67">
        <v>1</v>
      </c>
      <c r="AU14" s="67">
        <v>4</v>
      </c>
      <c r="AV14" s="68">
        <v>4</v>
      </c>
      <c r="AW14" s="68">
        <v>8</v>
      </c>
      <c r="AX14" s="68">
        <v>8</v>
      </c>
      <c r="AY14" s="68">
        <v>3</v>
      </c>
      <c r="AZ14" s="68">
        <v>4</v>
      </c>
      <c r="BA14" s="68">
        <v>4</v>
      </c>
      <c r="BB14" s="12">
        <f t="shared" si="0"/>
        <v>257</v>
      </c>
      <c r="BC14" s="12">
        <v>4</v>
      </c>
    </row>
    <row r="15" spans="1:55" s="12" customFormat="1" ht="12.75">
      <c r="A15" t="s">
        <v>68</v>
      </c>
      <c r="B15" s="80">
        <v>14</v>
      </c>
      <c r="C15" s="80">
        <v>23</v>
      </c>
      <c r="D15" s="80">
        <v>12</v>
      </c>
      <c r="E15" s="80">
        <v>10</v>
      </c>
      <c r="F15" s="80">
        <v>5</v>
      </c>
      <c r="G15" s="80">
        <v>8</v>
      </c>
      <c r="H15" s="80">
        <v>8</v>
      </c>
      <c r="I15" s="80">
        <v>1</v>
      </c>
      <c r="J15" s="80">
        <v>5</v>
      </c>
      <c r="K15" s="80">
        <v>20</v>
      </c>
      <c r="L15" s="80">
        <v>16</v>
      </c>
      <c r="M15" s="80">
        <v>9</v>
      </c>
      <c r="N15" s="80">
        <v>14</v>
      </c>
      <c r="O15" s="80">
        <v>10</v>
      </c>
      <c r="P15" s="80">
        <v>15</v>
      </c>
      <c r="Q15" s="80">
        <v>14</v>
      </c>
      <c r="R15" s="80">
        <v>14</v>
      </c>
      <c r="S15" s="80">
        <v>22</v>
      </c>
      <c r="T15" s="80">
        <v>13</v>
      </c>
      <c r="U15" s="80">
        <v>13</v>
      </c>
      <c r="V15" s="80">
        <v>8</v>
      </c>
      <c r="W15" s="80">
        <v>10</v>
      </c>
      <c r="X15" s="80">
        <v>10</v>
      </c>
      <c r="Y15" s="80">
        <v>1</v>
      </c>
      <c r="Z15" s="80">
        <v>3</v>
      </c>
      <c r="AA15" s="80">
        <v>15</v>
      </c>
      <c r="AB15" s="80">
        <v>1</v>
      </c>
      <c r="AC15" s="82">
        <v>1</v>
      </c>
      <c r="AD15" s="80">
        <v>6</v>
      </c>
      <c r="AE15" s="80">
        <v>3</v>
      </c>
      <c r="AF15" s="80">
        <v>7</v>
      </c>
      <c r="AG15" s="80">
        <v>13</v>
      </c>
      <c r="AH15" s="80">
        <v>20</v>
      </c>
      <c r="AI15" s="80">
        <v>13</v>
      </c>
      <c r="AJ15" s="80">
        <v>0</v>
      </c>
      <c r="AK15" s="80">
        <v>5</v>
      </c>
      <c r="AL15" s="80">
        <v>26</v>
      </c>
      <c r="AM15" s="80">
        <v>7</v>
      </c>
      <c r="AN15" s="80">
        <v>13</v>
      </c>
      <c r="AO15" s="80">
        <v>0</v>
      </c>
      <c r="AP15" s="80">
        <v>13</v>
      </c>
      <c r="AQ15" s="80">
        <v>8</v>
      </c>
      <c r="AR15" s="80">
        <v>11</v>
      </c>
      <c r="AS15" s="67">
        <v>2</v>
      </c>
      <c r="AT15" s="67">
        <v>1</v>
      </c>
      <c r="AU15" s="67">
        <v>0</v>
      </c>
      <c r="AV15" s="68">
        <v>9</v>
      </c>
      <c r="AW15" s="68">
        <v>6</v>
      </c>
      <c r="AX15" s="68">
        <v>3</v>
      </c>
      <c r="AY15" s="68">
        <v>5</v>
      </c>
      <c r="AZ15" s="68">
        <v>8</v>
      </c>
      <c r="BA15" s="68">
        <v>8</v>
      </c>
      <c r="BB15" s="12">
        <f t="shared" si="0"/>
        <v>482</v>
      </c>
      <c r="BC15" s="12">
        <v>5</v>
      </c>
    </row>
    <row r="16" spans="1:55" s="12" customFormat="1" ht="12.75">
      <c r="A16" t="s">
        <v>69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3</v>
      </c>
      <c r="M16" s="80">
        <v>3</v>
      </c>
      <c r="N16" s="80">
        <v>6</v>
      </c>
      <c r="O16" s="80">
        <v>17</v>
      </c>
      <c r="P16" s="80">
        <v>12</v>
      </c>
      <c r="Q16" s="80">
        <v>8</v>
      </c>
      <c r="R16" s="80">
        <v>8</v>
      </c>
      <c r="S16" s="80">
        <v>8</v>
      </c>
      <c r="T16" s="80">
        <v>8</v>
      </c>
      <c r="U16" s="80">
        <v>4</v>
      </c>
      <c r="V16" s="80">
        <v>5</v>
      </c>
      <c r="W16" s="80">
        <v>4</v>
      </c>
      <c r="X16" s="80">
        <v>11</v>
      </c>
      <c r="Y16" s="80">
        <v>8</v>
      </c>
      <c r="Z16" s="80">
        <v>3</v>
      </c>
      <c r="AA16" s="80">
        <v>1</v>
      </c>
      <c r="AB16" s="80">
        <v>7</v>
      </c>
      <c r="AC16" s="82">
        <v>5</v>
      </c>
      <c r="AD16" s="80">
        <v>6</v>
      </c>
      <c r="AE16" s="80">
        <v>10</v>
      </c>
      <c r="AF16" s="80">
        <v>7</v>
      </c>
      <c r="AG16" s="80">
        <v>20</v>
      </c>
      <c r="AH16" s="80">
        <v>22</v>
      </c>
      <c r="AI16" s="80">
        <v>24</v>
      </c>
      <c r="AJ16" s="80">
        <v>22</v>
      </c>
      <c r="AK16" s="80">
        <v>13</v>
      </c>
      <c r="AL16" s="80">
        <v>15</v>
      </c>
      <c r="AM16" s="80">
        <v>26</v>
      </c>
      <c r="AN16" s="80">
        <v>0</v>
      </c>
      <c r="AO16" s="80">
        <v>0</v>
      </c>
      <c r="AP16" s="80">
        <v>12</v>
      </c>
      <c r="AQ16" s="80">
        <v>13</v>
      </c>
      <c r="AR16" s="80">
        <v>17</v>
      </c>
      <c r="AS16" s="67">
        <v>19</v>
      </c>
      <c r="AT16" s="67">
        <v>6</v>
      </c>
      <c r="AU16" s="67">
        <v>13</v>
      </c>
      <c r="AV16" s="68">
        <v>9</v>
      </c>
      <c r="AW16" s="68">
        <v>0</v>
      </c>
      <c r="AX16" s="68">
        <v>2</v>
      </c>
      <c r="AY16" s="68">
        <v>3</v>
      </c>
      <c r="AZ16" s="68">
        <v>3</v>
      </c>
      <c r="BA16" s="68">
        <v>2</v>
      </c>
      <c r="BB16" s="12">
        <f t="shared" si="0"/>
        <v>385</v>
      </c>
      <c r="BC16" s="12">
        <v>6</v>
      </c>
    </row>
    <row r="17" spans="1:55" s="12" customFormat="1" ht="12.75">
      <c r="A17" t="s">
        <v>70</v>
      </c>
      <c r="B17" s="80">
        <v>2</v>
      </c>
      <c r="C17" s="80">
        <v>2</v>
      </c>
      <c r="D17" s="80">
        <v>1</v>
      </c>
      <c r="E17" s="80">
        <v>1</v>
      </c>
      <c r="F17" s="80">
        <v>3</v>
      </c>
      <c r="G17" s="80">
        <v>1</v>
      </c>
      <c r="H17" s="80">
        <v>2</v>
      </c>
      <c r="I17" s="80">
        <v>2</v>
      </c>
      <c r="J17" s="80">
        <v>0</v>
      </c>
      <c r="K17" s="80">
        <v>6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3</v>
      </c>
      <c r="S17" s="80">
        <v>2</v>
      </c>
      <c r="T17" s="80">
        <v>3</v>
      </c>
      <c r="U17" s="80">
        <v>3</v>
      </c>
      <c r="V17" s="80">
        <v>0</v>
      </c>
      <c r="W17" s="80">
        <v>1</v>
      </c>
      <c r="X17" s="80">
        <v>2</v>
      </c>
      <c r="Y17" s="80">
        <v>1</v>
      </c>
      <c r="Z17" s="80">
        <v>1</v>
      </c>
      <c r="AA17" s="80">
        <v>3</v>
      </c>
      <c r="AB17" s="80">
        <v>3</v>
      </c>
      <c r="AC17" s="82">
        <v>3</v>
      </c>
      <c r="AD17" s="80">
        <v>1</v>
      </c>
      <c r="AE17" s="80">
        <v>7</v>
      </c>
      <c r="AF17" s="80">
        <v>2</v>
      </c>
      <c r="AG17" s="80">
        <v>3</v>
      </c>
      <c r="AH17" s="80">
        <v>2</v>
      </c>
      <c r="AI17" s="80">
        <v>2</v>
      </c>
      <c r="AJ17" s="80">
        <v>1</v>
      </c>
      <c r="AK17" s="80">
        <v>0</v>
      </c>
      <c r="AL17" s="80">
        <v>0</v>
      </c>
      <c r="AM17" s="80">
        <v>1</v>
      </c>
      <c r="AN17" s="80">
        <v>2</v>
      </c>
      <c r="AO17" s="80">
        <v>0</v>
      </c>
      <c r="AP17" s="80">
        <v>3</v>
      </c>
      <c r="AQ17" s="80">
        <v>0</v>
      </c>
      <c r="AR17" s="80">
        <v>3</v>
      </c>
      <c r="AS17" s="67">
        <v>3</v>
      </c>
      <c r="AT17" s="67">
        <v>2</v>
      </c>
      <c r="AU17" s="67">
        <v>3</v>
      </c>
      <c r="AV17" s="68">
        <v>1</v>
      </c>
      <c r="AW17" s="68">
        <v>2</v>
      </c>
      <c r="AX17" s="68">
        <v>0</v>
      </c>
      <c r="AY17" s="68">
        <v>3</v>
      </c>
      <c r="AZ17" s="68">
        <v>2</v>
      </c>
      <c r="BA17" s="68">
        <v>0</v>
      </c>
      <c r="BB17" s="12">
        <f t="shared" si="0"/>
        <v>88</v>
      </c>
      <c r="BC17" s="12">
        <v>7</v>
      </c>
    </row>
    <row r="18" spans="1:55" s="12" customFormat="1" ht="12.75">
      <c r="A18" t="s">
        <v>71</v>
      </c>
      <c r="B18" s="80">
        <v>32</v>
      </c>
      <c r="C18" s="80">
        <v>32</v>
      </c>
      <c r="D18" s="80">
        <v>30</v>
      </c>
      <c r="E18" s="80">
        <v>43</v>
      </c>
      <c r="F18" s="80">
        <v>7</v>
      </c>
      <c r="G18" s="80">
        <v>31</v>
      </c>
      <c r="H18" s="80">
        <v>30</v>
      </c>
      <c r="I18" s="80">
        <v>33</v>
      </c>
      <c r="J18" s="80">
        <v>36</v>
      </c>
      <c r="K18" s="80">
        <v>56</v>
      </c>
      <c r="L18" s="80">
        <v>61</v>
      </c>
      <c r="M18" s="80">
        <v>46</v>
      </c>
      <c r="N18" s="80">
        <v>57</v>
      </c>
      <c r="O18" s="80">
        <v>31</v>
      </c>
      <c r="P18" s="80">
        <v>32</v>
      </c>
      <c r="Q18" s="80">
        <v>35</v>
      </c>
      <c r="R18" s="80">
        <v>21</v>
      </c>
      <c r="S18" s="80">
        <v>31</v>
      </c>
      <c r="T18" s="80">
        <v>4</v>
      </c>
      <c r="U18" s="80">
        <v>43</v>
      </c>
      <c r="V18" s="80">
        <v>37</v>
      </c>
      <c r="W18" s="80">
        <v>30</v>
      </c>
      <c r="X18" s="80">
        <v>25</v>
      </c>
      <c r="Y18" s="80">
        <v>32</v>
      </c>
      <c r="Z18" s="80">
        <v>25</v>
      </c>
      <c r="AA18" s="80">
        <v>16</v>
      </c>
      <c r="AB18" s="80">
        <v>15</v>
      </c>
      <c r="AC18" s="82">
        <v>10</v>
      </c>
      <c r="AD18" s="80">
        <v>19</v>
      </c>
      <c r="AE18" s="80">
        <v>28</v>
      </c>
      <c r="AF18" s="80">
        <v>34</v>
      </c>
      <c r="AG18" s="80">
        <v>38</v>
      </c>
      <c r="AH18" s="80">
        <v>31</v>
      </c>
      <c r="AI18" s="80">
        <v>39</v>
      </c>
      <c r="AJ18" s="80">
        <v>42</v>
      </c>
      <c r="AK18" s="80">
        <v>9</v>
      </c>
      <c r="AL18" s="80">
        <v>3</v>
      </c>
      <c r="AM18" s="80">
        <v>13</v>
      </c>
      <c r="AN18" s="80">
        <v>4</v>
      </c>
      <c r="AO18" s="80">
        <v>6</v>
      </c>
      <c r="AP18" s="80">
        <v>20</v>
      </c>
      <c r="AQ18" s="80">
        <v>6</v>
      </c>
      <c r="AR18" s="80">
        <v>3</v>
      </c>
      <c r="AS18" s="67">
        <v>0</v>
      </c>
      <c r="AT18" s="67">
        <v>25</v>
      </c>
      <c r="AU18" s="67">
        <v>3</v>
      </c>
      <c r="AV18" s="68">
        <v>3</v>
      </c>
      <c r="AW18" s="68">
        <v>3</v>
      </c>
      <c r="AX18" s="68">
        <v>26</v>
      </c>
      <c r="AY18" s="68">
        <v>4</v>
      </c>
      <c r="AZ18" s="68">
        <v>35</v>
      </c>
      <c r="BA18" s="68">
        <v>0</v>
      </c>
      <c r="BB18" s="12">
        <f t="shared" si="0"/>
        <v>1275</v>
      </c>
      <c r="BC18" s="12">
        <v>8</v>
      </c>
    </row>
    <row r="19" spans="1:55" s="12" customFormat="1" ht="12.75">
      <c r="A19" t="s">
        <v>72</v>
      </c>
      <c r="B19" s="80">
        <v>20</v>
      </c>
      <c r="C19" s="80">
        <v>11</v>
      </c>
      <c r="D19" s="80">
        <v>12</v>
      </c>
      <c r="E19" s="80">
        <v>16</v>
      </c>
      <c r="F19" s="80">
        <v>5</v>
      </c>
      <c r="G19" s="80">
        <v>8</v>
      </c>
      <c r="H19" s="80">
        <v>13</v>
      </c>
      <c r="I19" s="80">
        <v>13</v>
      </c>
      <c r="J19" s="80">
        <v>13</v>
      </c>
      <c r="K19" s="80">
        <v>17</v>
      </c>
      <c r="L19" s="80">
        <v>15</v>
      </c>
      <c r="M19" s="80">
        <v>12</v>
      </c>
      <c r="N19" s="80">
        <v>31</v>
      </c>
      <c r="O19" s="80">
        <v>19</v>
      </c>
      <c r="P19" s="80">
        <v>22</v>
      </c>
      <c r="Q19" s="80">
        <v>13</v>
      </c>
      <c r="R19" s="80">
        <v>10</v>
      </c>
      <c r="S19" s="80">
        <v>4</v>
      </c>
      <c r="T19" s="80">
        <v>5</v>
      </c>
      <c r="U19" s="80">
        <v>7</v>
      </c>
      <c r="V19" s="80">
        <v>8</v>
      </c>
      <c r="W19" s="80">
        <v>5</v>
      </c>
      <c r="X19" s="80">
        <v>8</v>
      </c>
      <c r="Y19" s="80">
        <v>10</v>
      </c>
      <c r="Z19" s="80">
        <v>20</v>
      </c>
      <c r="AA19" s="80">
        <v>8</v>
      </c>
      <c r="AB19" s="80">
        <v>10</v>
      </c>
      <c r="AC19" s="82">
        <v>7</v>
      </c>
      <c r="AD19" s="80">
        <v>9</v>
      </c>
      <c r="AE19" s="80">
        <v>9</v>
      </c>
      <c r="AF19" s="80">
        <v>18</v>
      </c>
      <c r="AG19" s="80">
        <v>11</v>
      </c>
      <c r="AH19" s="80">
        <v>9</v>
      </c>
      <c r="AI19" s="80">
        <v>9</v>
      </c>
      <c r="AJ19" s="80">
        <v>15</v>
      </c>
      <c r="AK19" s="80">
        <v>11</v>
      </c>
      <c r="AL19" s="80">
        <v>17</v>
      </c>
      <c r="AM19" s="80">
        <v>17</v>
      </c>
      <c r="AN19" s="80">
        <v>10</v>
      </c>
      <c r="AO19" s="80">
        <v>20</v>
      </c>
      <c r="AP19" s="80">
        <v>7</v>
      </c>
      <c r="AQ19" s="80">
        <v>14</v>
      </c>
      <c r="AR19" s="80">
        <v>6</v>
      </c>
      <c r="AS19" s="67">
        <v>7</v>
      </c>
      <c r="AT19" s="67">
        <v>7</v>
      </c>
      <c r="AU19" s="67">
        <v>11</v>
      </c>
      <c r="AV19" s="68">
        <v>6</v>
      </c>
      <c r="AW19" s="68">
        <v>7</v>
      </c>
      <c r="AX19" s="68">
        <v>9</v>
      </c>
      <c r="AY19" s="68">
        <v>0</v>
      </c>
      <c r="AZ19" s="68">
        <v>17</v>
      </c>
      <c r="BA19" s="68">
        <v>14</v>
      </c>
      <c r="BB19" s="12">
        <f t="shared" si="0"/>
        <v>602</v>
      </c>
      <c r="BC19" s="12">
        <v>9</v>
      </c>
    </row>
    <row r="20" spans="1:55" s="12" customFormat="1" ht="12.75">
      <c r="A20" t="s">
        <v>73</v>
      </c>
      <c r="B20" s="80">
        <v>56</v>
      </c>
      <c r="C20" s="80">
        <v>33</v>
      </c>
      <c r="D20" s="80">
        <v>49</v>
      </c>
      <c r="E20" s="80">
        <v>31</v>
      </c>
      <c r="F20" s="80">
        <v>12</v>
      </c>
      <c r="G20" s="80">
        <v>24</v>
      </c>
      <c r="H20" s="80">
        <v>25</v>
      </c>
      <c r="I20" s="80">
        <v>18</v>
      </c>
      <c r="J20" s="80">
        <v>27</v>
      </c>
      <c r="K20" s="80">
        <v>24</v>
      </c>
      <c r="L20" s="80">
        <v>21</v>
      </c>
      <c r="M20" s="80">
        <v>14</v>
      </c>
      <c r="N20" s="80">
        <v>16</v>
      </c>
      <c r="O20" s="80">
        <v>17</v>
      </c>
      <c r="P20" s="80">
        <v>14</v>
      </c>
      <c r="Q20" s="80">
        <v>7</v>
      </c>
      <c r="R20" s="80">
        <v>24</v>
      </c>
      <c r="S20" s="80">
        <v>8</v>
      </c>
      <c r="T20" s="80">
        <v>12</v>
      </c>
      <c r="U20" s="80">
        <v>8</v>
      </c>
      <c r="V20" s="80">
        <v>14</v>
      </c>
      <c r="W20" s="80">
        <v>16</v>
      </c>
      <c r="X20" s="80">
        <v>2</v>
      </c>
      <c r="Y20" s="80">
        <v>8</v>
      </c>
      <c r="Z20" s="80">
        <v>2</v>
      </c>
      <c r="AA20" s="80">
        <v>25</v>
      </c>
      <c r="AB20" s="80">
        <v>15</v>
      </c>
      <c r="AC20" s="82">
        <v>43</v>
      </c>
      <c r="AD20" s="80">
        <v>32</v>
      </c>
      <c r="AE20" s="80">
        <v>27</v>
      </c>
      <c r="AF20" s="80">
        <v>48</v>
      </c>
      <c r="AG20" s="80">
        <v>32</v>
      </c>
      <c r="AH20" s="80">
        <v>37</v>
      </c>
      <c r="AI20" s="80">
        <v>22</v>
      </c>
      <c r="AJ20" s="80">
        <v>22</v>
      </c>
      <c r="AK20" s="80">
        <v>26</v>
      </c>
      <c r="AL20" s="80">
        <v>14</v>
      </c>
      <c r="AM20" s="80">
        <v>12</v>
      </c>
      <c r="AN20" s="80">
        <v>9</v>
      </c>
      <c r="AO20" s="80">
        <v>3</v>
      </c>
      <c r="AP20" s="80">
        <v>25</v>
      </c>
      <c r="AQ20" s="80">
        <v>41</v>
      </c>
      <c r="AR20" s="80">
        <v>27</v>
      </c>
      <c r="AS20" s="67">
        <v>46</v>
      </c>
      <c r="AT20" s="67">
        <v>19</v>
      </c>
      <c r="AU20" s="67">
        <v>50</v>
      </c>
      <c r="AV20" s="68">
        <v>37</v>
      </c>
      <c r="AW20" s="68">
        <v>32</v>
      </c>
      <c r="AX20" s="68">
        <v>22</v>
      </c>
      <c r="AY20" s="68">
        <v>21</v>
      </c>
      <c r="AZ20" s="68">
        <v>23</v>
      </c>
      <c r="BA20" s="68">
        <v>34</v>
      </c>
      <c r="BB20" s="12">
        <f t="shared" si="0"/>
        <v>1226</v>
      </c>
      <c r="BC20" s="12">
        <v>10</v>
      </c>
    </row>
    <row r="21" spans="1:55" s="12" customFormat="1" ht="12.75">
      <c r="A21" t="s">
        <v>74</v>
      </c>
      <c r="B21" s="80">
        <v>2</v>
      </c>
      <c r="C21" s="80">
        <v>3</v>
      </c>
      <c r="D21" s="80">
        <v>3</v>
      </c>
      <c r="E21" s="80">
        <v>1</v>
      </c>
      <c r="F21" s="80">
        <v>1</v>
      </c>
      <c r="G21" s="80">
        <v>1</v>
      </c>
      <c r="H21" s="80">
        <v>2</v>
      </c>
      <c r="I21" s="80">
        <v>0</v>
      </c>
      <c r="J21" s="80">
        <v>0</v>
      </c>
      <c r="K21" s="80">
        <v>3</v>
      </c>
      <c r="L21" s="80">
        <v>1</v>
      </c>
      <c r="M21" s="80">
        <v>5</v>
      </c>
      <c r="N21" s="80">
        <v>0</v>
      </c>
      <c r="O21" s="80">
        <v>1</v>
      </c>
      <c r="P21" s="80">
        <v>0</v>
      </c>
      <c r="Q21" s="80">
        <v>2</v>
      </c>
      <c r="R21" s="80">
        <v>1</v>
      </c>
      <c r="S21" s="80">
        <v>1</v>
      </c>
      <c r="T21" s="80">
        <v>1</v>
      </c>
      <c r="U21" s="80">
        <v>1</v>
      </c>
      <c r="V21" s="80">
        <v>4</v>
      </c>
      <c r="W21" s="80">
        <v>1</v>
      </c>
      <c r="X21" s="80">
        <v>1</v>
      </c>
      <c r="Y21" s="80">
        <v>2</v>
      </c>
      <c r="Z21" s="80">
        <v>2</v>
      </c>
      <c r="AA21" s="80">
        <v>5</v>
      </c>
      <c r="AB21" s="80">
        <v>3</v>
      </c>
      <c r="AC21" s="82">
        <v>3</v>
      </c>
      <c r="AD21" s="80">
        <v>7</v>
      </c>
      <c r="AE21" s="80">
        <v>3</v>
      </c>
      <c r="AF21" s="80">
        <v>0</v>
      </c>
      <c r="AG21" s="80">
        <v>3</v>
      </c>
      <c r="AH21" s="80">
        <v>4</v>
      </c>
      <c r="AI21" s="80">
        <v>5</v>
      </c>
      <c r="AJ21" s="80">
        <v>7</v>
      </c>
      <c r="AK21" s="80">
        <v>5</v>
      </c>
      <c r="AL21" s="80">
        <v>15</v>
      </c>
      <c r="AM21" s="80">
        <v>0</v>
      </c>
      <c r="AN21" s="80">
        <v>0</v>
      </c>
      <c r="AO21" s="80">
        <v>3</v>
      </c>
      <c r="AP21" s="80">
        <v>0</v>
      </c>
      <c r="AQ21" s="80">
        <v>0</v>
      </c>
      <c r="AR21" s="80">
        <v>4</v>
      </c>
      <c r="AS21" s="67">
        <v>3</v>
      </c>
      <c r="AT21" s="67">
        <v>0</v>
      </c>
      <c r="AU21" s="67">
        <v>0</v>
      </c>
      <c r="AV21" s="68">
        <v>1</v>
      </c>
      <c r="AW21" s="68">
        <v>2</v>
      </c>
      <c r="AX21" s="68">
        <v>4</v>
      </c>
      <c r="AY21" s="68">
        <v>1</v>
      </c>
      <c r="AZ21" s="68">
        <v>2</v>
      </c>
      <c r="BA21" s="68">
        <v>3</v>
      </c>
      <c r="BB21" s="12">
        <f t="shared" si="0"/>
        <v>122</v>
      </c>
      <c r="BC21" s="12">
        <v>11</v>
      </c>
    </row>
    <row r="22" spans="1:55" s="12" customFormat="1" ht="12.75">
      <c r="A22" t="s">
        <v>75</v>
      </c>
      <c r="B22" s="80">
        <v>1</v>
      </c>
      <c r="C22" s="80">
        <v>2</v>
      </c>
      <c r="D22" s="80">
        <v>4</v>
      </c>
      <c r="E22" s="80">
        <v>2</v>
      </c>
      <c r="F22" s="80">
        <v>6</v>
      </c>
      <c r="G22" s="80">
        <v>1</v>
      </c>
      <c r="H22" s="80">
        <v>1</v>
      </c>
      <c r="I22" s="80">
        <v>5</v>
      </c>
      <c r="J22" s="80">
        <v>3</v>
      </c>
      <c r="K22" s="80">
        <v>2</v>
      </c>
      <c r="L22" s="80">
        <v>0</v>
      </c>
      <c r="M22" s="80">
        <v>2</v>
      </c>
      <c r="N22" s="80">
        <v>0</v>
      </c>
      <c r="O22" s="80">
        <v>4</v>
      </c>
      <c r="P22" s="80">
        <v>3</v>
      </c>
      <c r="Q22" s="80">
        <v>0</v>
      </c>
      <c r="R22" s="80">
        <v>0</v>
      </c>
      <c r="S22" s="80">
        <v>0</v>
      </c>
      <c r="T22" s="80">
        <v>1</v>
      </c>
      <c r="U22" s="80">
        <v>4</v>
      </c>
      <c r="V22" s="80">
        <v>1</v>
      </c>
      <c r="W22" s="80">
        <v>2</v>
      </c>
      <c r="X22" s="80">
        <v>1</v>
      </c>
      <c r="Y22" s="80">
        <v>0</v>
      </c>
      <c r="Z22" s="80">
        <v>2</v>
      </c>
      <c r="AA22" s="80">
        <v>2</v>
      </c>
      <c r="AB22" s="80">
        <v>0</v>
      </c>
      <c r="AC22" s="82">
        <v>2</v>
      </c>
      <c r="AD22" s="80">
        <v>4</v>
      </c>
      <c r="AE22" s="80">
        <v>7</v>
      </c>
      <c r="AF22" s="80">
        <v>2</v>
      </c>
      <c r="AG22" s="80">
        <v>4</v>
      </c>
      <c r="AH22" s="80">
        <v>10</v>
      </c>
      <c r="AI22" s="80">
        <v>8</v>
      </c>
      <c r="AJ22" s="80">
        <v>3</v>
      </c>
      <c r="AK22" s="80">
        <v>0</v>
      </c>
      <c r="AL22" s="80">
        <v>0</v>
      </c>
      <c r="AM22" s="80">
        <v>0</v>
      </c>
      <c r="AN22" s="80">
        <v>6</v>
      </c>
      <c r="AO22" s="80">
        <v>0</v>
      </c>
      <c r="AP22" s="80">
        <v>4</v>
      </c>
      <c r="AQ22" s="80">
        <v>0</v>
      </c>
      <c r="AR22" s="80">
        <v>5</v>
      </c>
      <c r="AS22" s="67">
        <v>1</v>
      </c>
      <c r="AT22" s="67">
        <v>2</v>
      </c>
      <c r="AU22" s="67">
        <v>0</v>
      </c>
      <c r="AV22" s="68">
        <v>0</v>
      </c>
      <c r="AW22" s="68">
        <v>1</v>
      </c>
      <c r="AX22" s="68">
        <v>0</v>
      </c>
      <c r="AY22" s="68">
        <v>1</v>
      </c>
      <c r="AZ22" s="68">
        <v>0</v>
      </c>
      <c r="BA22" s="68">
        <v>0</v>
      </c>
      <c r="BB22" s="12">
        <f t="shared" si="0"/>
        <v>109</v>
      </c>
      <c r="BC22" s="12">
        <v>12</v>
      </c>
    </row>
    <row r="23" spans="1:55" s="12" customFormat="1" ht="12.75">
      <c r="A23" t="s">
        <v>76</v>
      </c>
      <c r="B23" s="80">
        <v>5</v>
      </c>
      <c r="C23" s="80">
        <v>7</v>
      </c>
      <c r="D23" s="80">
        <v>13</v>
      </c>
      <c r="E23" s="80">
        <v>25</v>
      </c>
      <c r="F23" s="80">
        <v>8</v>
      </c>
      <c r="G23" s="80">
        <v>4</v>
      </c>
      <c r="H23" s="80">
        <v>3</v>
      </c>
      <c r="I23" s="80">
        <v>10</v>
      </c>
      <c r="J23" s="80">
        <v>10</v>
      </c>
      <c r="K23" s="80">
        <v>13</v>
      </c>
      <c r="L23" s="80">
        <v>4</v>
      </c>
      <c r="M23" s="80">
        <v>4</v>
      </c>
      <c r="N23" s="80">
        <v>4</v>
      </c>
      <c r="O23" s="80">
        <v>11</v>
      </c>
      <c r="P23" s="80">
        <v>7</v>
      </c>
      <c r="Q23" s="80">
        <v>5</v>
      </c>
      <c r="R23" s="80">
        <v>1</v>
      </c>
      <c r="S23" s="80">
        <v>0</v>
      </c>
      <c r="T23" s="80">
        <v>1</v>
      </c>
      <c r="U23" s="80">
        <v>2</v>
      </c>
      <c r="V23" s="80">
        <v>2</v>
      </c>
      <c r="W23" s="80">
        <v>7</v>
      </c>
      <c r="X23" s="80">
        <v>8</v>
      </c>
      <c r="Y23" s="80">
        <v>2</v>
      </c>
      <c r="Z23" s="80">
        <v>6</v>
      </c>
      <c r="AA23" s="80">
        <v>12</v>
      </c>
      <c r="AB23" s="80">
        <v>9</v>
      </c>
      <c r="AC23" s="82">
        <v>7</v>
      </c>
      <c r="AD23" s="80">
        <v>13</v>
      </c>
      <c r="AE23" s="80">
        <v>10</v>
      </c>
      <c r="AF23" s="80">
        <v>17</v>
      </c>
      <c r="AG23" s="67">
        <v>0</v>
      </c>
      <c r="AH23" s="80">
        <v>10</v>
      </c>
      <c r="AI23" s="67">
        <v>24</v>
      </c>
      <c r="AJ23" s="67">
        <v>23</v>
      </c>
      <c r="AK23" s="67">
        <v>16</v>
      </c>
      <c r="AL23" s="67">
        <v>12</v>
      </c>
      <c r="AM23" s="67">
        <v>17</v>
      </c>
      <c r="AN23" s="67">
        <v>4</v>
      </c>
      <c r="AO23" s="67">
        <v>8</v>
      </c>
      <c r="AP23" s="67">
        <v>13</v>
      </c>
      <c r="AQ23" s="67">
        <v>8</v>
      </c>
      <c r="AR23" s="67">
        <v>4</v>
      </c>
      <c r="AS23" s="67">
        <v>3</v>
      </c>
      <c r="AT23" s="67">
        <v>8</v>
      </c>
      <c r="AU23" s="67">
        <v>0</v>
      </c>
      <c r="AV23" s="68">
        <v>9</v>
      </c>
      <c r="AW23" s="68">
        <v>6</v>
      </c>
      <c r="AX23" s="68">
        <v>3</v>
      </c>
      <c r="AY23" s="68">
        <v>5</v>
      </c>
      <c r="AZ23" s="68">
        <v>3</v>
      </c>
      <c r="BA23" s="68">
        <v>3</v>
      </c>
      <c r="BB23" s="12">
        <f t="shared" si="0"/>
        <v>409</v>
      </c>
      <c r="BC23" s="12">
        <v>13</v>
      </c>
    </row>
    <row r="24" spans="1:55" s="12" customFormat="1" ht="12.75">
      <c r="A24" t="s">
        <v>77</v>
      </c>
      <c r="B24" s="80">
        <v>0</v>
      </c>
      <c r="C24" s="80">
        <v>0</v>
      </c>
      <c r="D24" s="80">
        <v>3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1</v>
      </c>
      <c r="M24" s="80">
        <v>0</v>
      </c>
      <c r="N24" s="80">
        <v>2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1</v>
      </c>
      <c r="AA24" s="80">
        <v>1</v>
      </c>
      <c r="AB24" s="80">
        <v>0</v>
      </c>
      <c r="AC24" s="82">
        <v>0</v>
      </c>
      <c r="AD24" s="80">
        <v>0</v>
      </c>
      <c r="AE24" s="80">
        <v>0</v>
      </c>
      <c r="AF24" s="80">
        <v>1</v>
      </c>
      <c r="AG24" s="67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67">
        <v>0</v>
      </c>
      <c r="AT24" s="67">
        <v>1</v>
      </c>
      <c r="AU24" s="67">
        <v>0</v>
      </c>
      <c r="AV24" s="68">
        <v>0</v>
      </c>
      <c r="AW24" s="68">
        <v>4</v>
      </c>
      <c r="AX24" s="68">
        <v>0</v>
      </c>
      <c r="AY24" s="68">
        <v>0</v>
      </c>
      <c r="AZ24" s="68">
        <v>0</v>
      </c>
      <c r="BA24" s="68">
        <v>0</v>
      </c>
      <c r="BB24" s="12">
        <f t="shared" si="0"/>
        <v>14</v>
      </c>
      <c r="BC24" s="12">
        <v>14</v>
      </c>
    </row>
    <row r="25" spans="1:55" s="12" customFormat="1" ht="12.75">
      <c r="A25" t="s">
        <v>78</v>
      </c>
      <c r="B25" s="80">
        <v>9</v>
      </c>
      <c r="C25" s="80">
        <v>2</v>
      </c>
      <c r="D25" s="80">
        <v>5</v>
      </c>
      <c r="E25" s="80">
        <v>0</v>
      </c>
      <c r="F25" s="80">
        <v>0</v>
      </c>
      <c r="G25" s="80">
        <v>1</v>
      </c>
      <c r="H25" s="80">
        <v>5</v>
      </c>
      <c r="I25" s="80">
        <v>5</v>
      </c>
      <c r="J25" s="80">
        <v>12</v>
      </c>
      <c r="K25" s="80">
        <v>0</v>
      </c>
      <c r="L25" s="80">
        <v>28</v>
      </c>
      <c r="M25" s="80">
        <v>0</v>
      </c>
      <c r="N25" s="80">
        <v>19</v>
      </c>
      <c r="O25" s="80">
        <v>3</v>
      </c>
      <c r="P25" s="80">
        <v>34</v>
      </c>
      <c r="Q25" s="80">
        <v>4</v>
      </c>
      <c r="R25" s="80">
        <v>1</v>
      </c>
      <c r="S25" s="80">
        <v>65</v>
      </c>
      <c r="T25" s="80">
        <v>2</v>
      </c>
      <c r="U25" s="80">
        <v>6</v>
      </c>
      <c r="V25" s="80">
        <v>0</v>
      </c>
      <c r="W25" s="80">
        <v>33</v>
      </c>
      <c r="X25" s="80">
        <v>1</v>
      </c>
      <c r="Y25" s="80">
        <v>24</v>
      </c>
      <c r="Z25" s="80">
        <v>0</v>
      </c>
      <c r="AA25" s="80">
        <v>0</v>
      </c>
      <c r="AB25" s="80">
        <v>26</v>
      </c>
      <c r="AC25" s="82">
        <v>18</v>
      </c>
      <c r="AD25" s="80">
        <v>16</v>
      </c>
      <c r="AE25" s="80">
        <v>17</v>
      </c>
      <c r="AF25" s="80">
        <v>17</v>
      </c>
      <c r="AG25" s="67">
        <v>4</v>
      </c>
      <c r="AH25" s="80">
        <v>7</v>
      </c>
      <c r="AI25" s="80">
        <v>28</v>
      </c>
      <c r="AJ25" s="80">
        <v>19</v>
      </c>
      <c r="AK25" s="80">
        <v>0</v>
      </c>
      <c r="AL25" s="80">
        <v>17</v>
      </c>
      <c r="AM25" s="80">
        <v>1</v>
      </c>
      <c r="AN25" s="80">
        <v>17</v>
      </c>
      <c r="AO25" s="80">
        <v>6</v>
      </c>
      <c r="AP25" s="80">
        <v>9</v>
      </c>
      <c r="AQ25" s="80">
        <v>9</v>
      </c>
      <c r="AR25" s="80">
        <v>6</v>
      </c>
      <c r="AS25" s="67">
        <v>8</v>
      </c>
      <c r="AT25" s="67">
        <v>0</v>
      </c>
      <c r="AU25" s="67">
        <v>24</v>
      </c>
      <c r="AV25" s="68">
        <v>24</v>
      </c>
      <c r="AW25" s="68">
        <v>35</v>
      </c>
      <c r="AX25" s="68">
        <v>11</v>
      </c>
      <c r="AY25" s="68">
        <v>0</v>
      </c>
      <c r="AZ25" s="68">
        <v>0</v>
      </c>
      <c r="BA25" s="68">
        <v>16</v>
      </c>
      <c r="BB25" s="12">
        <f t="shared" si="0"/>
        <v>594</v>
      </c>
      <c r="BC25" s="12">
        <v>15</v>
      </c>
    </row>
    <row r="26" spans="1:55" s="12" customFormat="1" ht="12.75">
      <c r="A26" t="s">
        <v>79</v>
      </c>
      <c r="B26" s="80">
        <v>7</v>
      </c>
      <c r="C26" s="80">
        <v>10</v>
      </c>
      <c r="D26" s="80">
        <v>4</v>
      </c>
      <c r="E26" s="80">
        <v>5</v>
      </c>
      <c r="F26" s="80">
        <v>3</v>
      </c>
      <c r="G26" s="80">
        <v>3</v>
      </c>
      <c r="H26" s="80">
        <v>8</v>
      </c>
      <c r="I26" s="80">
        <v>5</v>
      </c>
      <c r="J26" s="80">
        <v>2</v>
      </c>
      <c r="K26" s="80">
        <v>3</v>
      </c>
      <c r="L26" s="80">
        <v>6</v>
      </c>
      <c r="M26" s="80">
        <v>7</v>
      </c>
      <c r="N26" s="80">
        <v>8</v>
      </c>
      <c r="O26" s="80">
        <v>11</v>
      </c>
      <c r="P26" s="80">
        <v>6</v>
      </c>
      <c r="Q26" s="80">
        <v>9</v>
      </c>
      <c r="R26" s="80">
        <v>1</v>
      </c>
      <c r="S26" s="80">
        <v>2</v>
      </c>
      <c r="T26" s="80">
        <v>3</v>
      </c>
      <c r="U26" s="80">
        <v>6</v>
      </c>
      <c r="V26" s="80">
        <v>7</v>
      </c>
      <c r="W26" s="80">
        <v>1</v>
      </c>
      <c r="X26" s="80">
        <v>11</v>
      </c>
      <c r="Y26" s="80">
        <v>2</v>
      </c>
      <c r="Z26" s="80">
        <v>9</v>
      </c>
      <c r="AA26" s="80">
        <v>13</v>
      </c>
      <c r="AB26" s="80">
        <v>12</v>
      </c>
      <c r="AC26" s="82">
        <v>1</v>
      </c>
      <c r="AD26" s="80">
        <v>6</v>
      </c>
      <c r="AE26" s="80">
        <v>4</v>
      </c>
      <c r="AF26" s="80">
        <v>12</v>
      </c>
      <c r="AG26" s="67">
        <v>10</v>
      </c>
      <c r="AH26" s="80">
        <v>6</v>
      </c>
      <c r="AI26" s="80">
        <v>15</v>
      </c>
      <c r="AJ26" s="80">
        <v>24</v>
      </c>
      <c r="AK26" s="80">
        <v>18</v>
      </c>
      <c r="AL26" s="80">
        <v>11</v>
      </c>
      <c r="AM26" s="80">
        <v>3</v>
      </c>
      <c r="AN26" s="80">
        <v>5</v>
      </c>
      <c r="AO26" s="80">
        <v>9</v>
      </c>
      <c r="AP26" s="80">
        <v>9</v>
      </c>
      <c r="AQ26" s="80">
        <v>8</v>
      </c>
      <c r="AR26" s="80">
        <v>3</v>
      </c>
      <c r="AS26" s="67">
        <v>5</v>
      </c>
      <c r="AT26" s="67">
        <v>6</v>
      </c>
      <c r="AU26" s="67">
        <v>12</v>
      </c>
      <c r="AV26" s="68">
        <v>8</v>
      </c>
      <c r="AW26" s="68">
        <v>5</v>
      </c>
      <c r="AX26" s="68">
        <v>1</v>
      </c>
      <c r="AY26" s="68">
        <v>5</v>
      </c>
      <c r="AZ26" s="68">
        <v>0</v>
      </c>
      <c r="BA26" s="68">
        <v>5</v>
      </c>
      <c r="BB26" s="12">
        <f t="shared" si="0"/>
        <v>355</v>
      </c>
      <c r="BC26" s="12">
        <v>16</v>
      </c>
    </row>
    <row r="27" spans="1:55" s="12" customFormat="1" ht="12.75">
      <c r="A27" t="s">
        <v>80</v>
      </c>
      <c r="B27" s="80">
        <v>1</v>
      </c>
      <c r="C27" s="80">
        <v>1</v>
      </c>
      <c r="D27" s="80">
        <v>1</v>
      </c>
      <c r="E27" s="80">
        <v>6</v>
      </c>
      <c r="F27" s="80">
        <v>0</v>
      </c>
      <c r="G27" s="80">
        <v>2</v>
      </c>
      <c r="H27" s="80">
        <v>1</v>
      </c>
      <c r="I27" s="80">
        <v>2</v>
      </c>
      <c r="J27" s="80">
        <v>2</v>
      </c>
      <c r="K27" s="80">
        <v>1</v>
      </c>
      <c r="L27" s="80">
        <v>0</v>
      </c>
      <c r="M27" s="80">
        <v>1</v>
      </c>
      <c r="N27" s="80">
        <v>3</v>
      </c>
      <c r="O27" s="80">
        <v>3</v>
      </c>
      <c r="P27" s="80">
        <v>1</v>
      </c>
      <c r="Q27" s="80">
        <v>4</v>
      </c>
      <c r="R27" s="80">
        <v>4</v>
      </c>
      <c r="S27" s="80">
        <v>1</v>
      </c>
      <c r="T27" s="80">
        <v>0</v>
      </c>
      <c r="U27" s="80">
        <v>0</v>
      </c>
      <c r="V27" s="80">
        <v>3</v>
      </c>
      <c r="W27" s="80">
        <v>0</v>
      </c>
      <c r="X27" s="80">
        <v>0</v>
      </c>
      <c r="Y27" s="80">
        <v>1</v>
      </c>
      <c r="Z27" s="80">
        <v>3</v>
      </c>
      <c r="AA27" s="80">
        <v>2</v>
      </c>
      <c r="AB27" s="80">
        <v>4</v>
      </c>
      <c r="AC27" s="82">
        <v>0</v>
      </c>
      <c r="AD27" s="80">
        <v>2</v>
      </c>
      <c r="AE27" s="80">
        <v>3</v>
      </c>
      <c r="AF27" s="80">
        <v>7</v>
      </c>
      <c r="AG27" s="67">
        <v>9</v>
      </c>
      <c r="AH27" s="80">
        <v>10</v>
      </c>
      <c r="AI27" s="80">
        <v>8</v>
      </c>
      <c r="AJ27" s="80">
        <v>7</v>
      </c>
      <c r="AK27" s="80">
        <v>4</v>
      </c>
      <c r="AL27" s="80">
        <v>2</v>
      </c>
      <c r="AM27" s="80">
        <v>10</v>
      </c>
      <c r="AN27" s="80">
        <v>10</v>
      </c>
      <c r="AO27" s="80">
        <v>6</v>
      </c>
      <c r="AP27" s="80">
        <v>2</v>
      </c>
      <c r="AQ27" s="80">
        <v>8</v>
      </c>
      <c r="AR27" s="80">
        <v>7</v>
      </c>
      <c r="AS27" s="67">
        <v>6</v>
      </c>
      <c r="AT27" s="67">
        <v>16</v>
      </c>
      <c r="AU27" s="67">
        <v>5</v>
      </c>
      <c r="AV27" s="68">
        <v>1</v>
      </c>
      <c r="AW27" s="68">
        <v>8</v>
      </c>
      <c r="AX27" s="68">
        <v>2</v>
      </c>
      <c r="AY27" s="68">
        <v>2</v>
      </c>
      <c r="AZ27" s="68">
        <v>3</v>
      </c>
      <c r="BA27" s="68">
        <v>4</v>
      </c>
      <c r="BB27" s="12">
        <f t="shared" si="0"/>
        <v>189</v>
      </c>
      <c r="BC27" s="12">
        <v>17</v>
      </c>
    </row>
    <row r="28" spans="1:55" s="12" customFormat="1" ht="12.75">
      <c r="A28" t="s">
        <v>81</v>
      </c>
      <c r="B28" s="80">
        <v>10</v>
      </c>
      <c r="C28" s="80">
        <v>8</v>
      </c>
      <c r="D28" s="80">
        <v>5</v>
      </c>
      <c r="E28" s="80">
        <v>8</v>
      </c>
      <c r="F28" s="80">
        <v>13</v>
      </c>
      <c r="G28" s="80">
        <v>6</v>
      </c>
      <c r="H28" s="80">
        <v>7</v>
      </c>
      <c r="I28" s="80">
        <v>8</v>
      </c>
      <c r="J28" s="80">
        <v>7</v>
      </c>
      <c r="K28" s="80">
        <v>7</v>
      </c>
      <c r="L28" s="80">
        <v>9</v>
      </c>
      <c r="M28" s="80">
        <v>8</v>
      </c>
      <c r="N28" s="80">
        <v>4</v>
      </c>
      <c r="O28" s="80">
        <v>7</v>
      </c>
      <c r="P28" s="80">
        <v>22</v>
      </c>
      <c r="Q28" s="80">
        <v>9</v>
      </c>
      <c r="R28" s="80">
        <v>5</v>
      </c>
      <c r="S28" s="80">
        <v>10</v>
      </c>
      <c r="T28" s="80">
        <v>8</v>
      </c>
      <c r="U28" s="80">
        <v>12</v>
      </c>
      <c r="V28" s="80">
        <v>4</v>
      </c>
      <c r="W28" s="80">
        <v>4</v>
      </c>
      <c r="X28" s="80">
        <v>11</v>
      </c>
      <c r="Y28" s="80">
        <v>8</v>
      </c>
      <c r="Z28" s="80">
        <v>9</v>
      </c>
      <c r="AA28" s="80">
        <v>8</v>
      </c>
      <c r="AB28" s="80">
        <v>3</v>
      </c>
      <c r="AC28" s="82">
        <v>6</v>
      </c>
      <c r="AD28" s="80">
        <v>2</v>
      </c>
      <c r="AE28" s="80">
        <v>4</v>
      </c>
      <c r="AF28" s="80">
        <v>6</v>
      </c>
      <c r="AG28" s="67">
        <v>5</v>
      </c>
      <c r="AH28" s="80">
        <v>13</v>
      </c>
      <c r="AI28" s="80">
        <v>11</v>
      </c>
      <c r="AJ28" s="80">
        <v>12</v>
      </c>
      <c r="AK28" s="80">
        <v>6</v>
      </c>
      <c r="AL28" s="80">
        <v>3</v>
      </c>
      <c r="AM28" s="80">
        <v>7</v>
      </c>
      <c r="AN28" s="80">
        <v>15</v>
      </c>
      <c r="AO28" s="80">
        <v>8</v>
      </c>
      <c r="AP28" s="80">
        <v>6</v>
      </c>
      <c r="AQ28" s="80">
        <v>13</v>
      </c>
      <c r="AR28" s="80">
        <v>8</v>
      </c>
      <c r="AS28" s="67">
        <v>4</v>
      </c>
      <c r="AT28" s="67">
        <v>7</v>
      </c>
      <c r="AU28" s="67">
        <v>18</v>
      </c>
      <c r="AV28" s="68">
        <v>21</v>
      </c>
      <c r="AW28" s="68">
        <v>10</v>
      </c>
      <c r="AX28" s="68">
        <v>10</v>
      </c>
      <c r="AY28" s="68">
        <v>12</v>
      </c>
      <c r="AZ28" s="68">
        <v>3</v>
      </c>
      <c r="BA28" s="68">
        <v>14</v>
      </c>
      <c r="BB28" s="12">
        <f t="shared" si="0"/>
        <v>444</v>
      </c>
      <c r="BC28" s="12">
        <v>18</v>
      </c>
    </row>
    <row r="29" spans="1:55" s="12" customFormat="1" ht="12.75">
      <c r="A29" t="s">
        <v>82</v>
      </c>
      <c r="B29" s="80">
        <v>0</v>
      </c>
      <c r="C29" s="80">
        <v>2</v>
      </c>
      <c r="D29" s="80">
        <v>6</v>
      </c>
      <c r="E29" s="80">
        <v>0</v>
      </c>
      <c r="F29" s="80">
        <v>0</v>
      </c>
      <c r="G29" s="80">
        <v>0</v>
      </c>
      <c r="H29" s="80">
        <v>0</v>
      </c>
      <c r="I29" s="80">
        <v>1</v>
      </c>
      <c r="J29" s="80">
        <v>0</v>
      </c>
      <c r="K29" s="80">
        <v>1</v>
      </c>
      <c r="L29" s="80">
        <v>2</v>
      </c>
      <c r="M29" s="80">
        <v>0</v>
      </c>
      <c r="N29" s="80">
        <v>0</v>
      </c>
      <c r="O29" s="80">
        <v>1</v>
      </c>
      <c r="P29" s="80">
        <v>0</v>
      </c>
      <c r="Q29" s="80">
        <v>0</v>
      </c>
      <c r="R29" s="80">
        <v>0</v>
      </c>
      <c r="S29" s="80">
        <v>1</v>
      </c>
      <c r="T29" s="80">
        <v>0</v>
      </c>
      <c r="U29" s="80">
        <v>2</v>
      </c>
      <c r="V29" s="80">
        <v>0</v>
      </c>
      <c r="W29" s="80">
        <v>0</v>
      </c>
      <c r="X29" s="80">
        <v>1</v>
      </c>
      <c r="Y29" s="80">
        <v>1</v>
      </c>
      <c r="Z29" s="80">
        <v>13</v>
      </c>
      <c r="AA29" s="80">
        <v>5</v>
      </c>
      <c r="AB29" s="80">
        <v>0</v>
      </c>
      <c r="AC29" s="82">
        <v>0</v>
      </c>
      <c r="AD29" s="80">
        <v>0</v>
      </c>
      <c r="AE29" s="80">
        <v>3</v>
      </c>
      <c r="AF29" s="80">
        <v>2</v>
      </c>
      <c r="AG29" s="67">
        <v>4</v>
      </c>
      <c r="AH29" s="80">
        <v>4</v>
      </c>
      <c r="AI29" s="80">
        <v>0</v>
      </c>
      <c r="AJ29" s="80">
        <v>0</v>
      </c>
      <c r="AK29" s="80">
        <v>0</v>
      </c>
      <c r="AL29" s="80">
        <v>0</v>
      </c>
      <c r="AM29" s="80">
        <v>7</v>
      </c>
      <c r="AN29" s="80">
        <v>5</v>
      </c>
      <c r="AO29" s="80">
        <v>4</v>
      </c>
      <c r="AP29" s="80">
        <v>0</v>
      </c>
      <c r="AQ29" s="80">
        <v>0</v>
      </c>
      <c r="AR29" s="80">
        <v>3</v>
      </c>
      <c r="AS29" s="67">
        <v>3</v>
      </c>
      <c r="AT29" s="67">
        <v>0</v>
      </c>
      <c r="AU29" s="67">
        <v>3</v>
      </c>
      <c r="AV29" s="68">
        <v>2</v>
      </c>
      <c r="AW29" s="68">
        <v>2</v>
      </c>
      <c r="AX29" s="68">
        <v>2</v>
      </c>
      <c r="AY29" s="68">
        <v>0</v>
      </c>
      <c r="AZ29" s="68">
        <v>1</v>
      </c>
      <c r="BA29" s="68">
        <v>0</v>
      </c>
      <c r="BB29" s="12">
        <f t="shared" si="0"/>
        <v>81</v>
      </c>
      <c r="BC29" s="12">
        <v>19</v>
      </c>
    </row>
    <row r="30" spans="1:55" s="12" customFormat="1" ht="12.75">
      <c r="A30" t="s">
        <v>83</v>
      </c>
      <c r="B30" s="80">
        <v>7</v>
      </c>
      <c r="C30" s="80">
        <v>9</v>
      </c>
      <c r="D30" s="80">
        <v>6</v>
      </c>
      <c r="E30" s="80">
        <v>5</v>
      </c>
      <c r="F30" s="84">
        <v>0</v>
      </c>
      <c r="G30" s="80">
        <v>5</v>
      </c>
      <c r="H30" s="80">
        <v>3</v>
      </c>
      <c r="I30" s="80">
        <v>8</v>
      </c>
      <c r="J30" s="80">
        <v>4</v>
      </c>
      <c r="K30" s="80">
        <v>5</v>
      </c>
      <c r="L30" s="80">
        <v>2</v>
      </c>
      <c r="M30" s="80">
        <v>4</v>
      </c>
      <c r="N30" s="80">
        <v>5</v>
      </c>
      <c r="O30" s="80">
        <v>8</v>
      </c>
      <c r="P30" s="80">
        <v>1</v>
      </c>
      <c r="Q30" s="80">
        <v>0</v>
      </c>
      <c r="R30" s="80">
        <v>10</v>
      </c>
      <c r="S30" s="80">
        <v>2</v>
      </c>
      <c r="T30" s="80">
        <v>3</v>
      </c>
      <c r="U30" s="80">
        <v>4</v>
      </c>
      <c r="V30" s="80">
        <v>3</v>
      </c>
      <c r="W30" s="80">
        <v>2</v>
      </c>
      <c r="X30" s="80">
        <v>5</v>
      </c>
      <c r="Y30" s="80">
        <v>6</v>
      </c>
      <c r="Z30" s="80">
        <v>4</v>
      </c>
      <c r="AA30" s="80">
        <v>10</v>
      </c>
      <c r="AB30" s="80">
        <v>3</v>
      </c>
      <c r="AC30" s="82">
        <v>7</v>
      </c>
      <c r="AD30" s="80">
        <v>10</v>
      </c>
      <c r="AE30" s="80">
        <v>5</v>
      </c>
      <c r="AF30" s="80">
        <v>3</v>
      </c>
      <c r="AG30" s="67">
        <v>8</v>
      </c>
      <c r="AH30" s="80">
        <v>11</v>
      </c>
      <c r="AI30" s="80">
        <v>7</v>
      </c>
      <c r="AJ30" s="80">
        <v>11</v>
      </c>
      <c r="AK30" s="80">
        <v>10</v>
      </c>
      <c r="AL30" s="80">
        <v>4</v>
      </c>
      <c r="AM30" s="80">
        <v>3</v>
      </c>
      <c r="AN30" s="80">
        <v>3</v>
      </c>
      <c r="AO30" s="80">
        <v>3</v>
      </c>
      <c r="AP30" s="80">
        <v>4</v>
      </c>
      <c r="AQ30" s="80">
        <v>4</v>
      </c>
      <c r="AR30" s="80">
        <v>6</v>
      </c>
      <c r="AS30" s="67">
        <v>6</v>
      </c>
      <c r="AT30" s="67">
        <v>9</v>
      </c>
      <c r="AU30" s="67">
        <v>4</v>
      </c>
      <c r="AV30" s="68">
        <v>5</v>
      </c>
      <c r="AW30" s="68">
        <v>8</v>
      </c>
      <c r="AX30" s="68">
        <v>8</v>
      </c>
      <c r="AY30" s="68">
        <v>0</v>
      </c>
      <c r="AZ30" s="68">
        <v>4</v>
      </c>
      <c r="BA30" s="68">
        <v>4</v>
      </c>
      <c r="BB30" s="12">
        <f t="shared" si="0"/>
        <v>271</v>
      </c>
      <c r="BC30" s="12">
        <v>20</v>
      </c>
    </row>
    <row r="31" spans="1:55" s="12" customFormat="1" ht="12.75">
      <c r="A31" t="s">
        <v>84</v>
      </c>
      <c r="B31" s="96">
        <v>0</v>
      </c>
      <c r="C31" s="84">
        <v>0</v>
      </c>
      <c r="D31" s="84">
        <v>0</v>
      </c>
      <c r="E31" s="84">
        <v>0</v>
      </c>
      <c r="F31" s="80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3">
        <v>0</v>
      </c>
      <c r="T31" s="83">
        <v>0</v>
      </c>
      <c r="U31" s="83">
        <v>0</v>
      </c>
      <c r="V31" s="85">
        <v>0</v>
      </c>
      <c r="W31" s="83"/>
      <c r="X31" s="83">
        <v>0</v>
      </c>
      <c r="Y31" s="83">
        <v>0</v>
      </c>
      <c r="Z31" s="84">
        <v>0</v>
      </c>
      <c r="AA31" s="84">
        <v>0</v>
      </c>
      <c r="AB31" s="84">
        <v>0</v>
      </c>
      <c r="AC31" s="82">
        <v>0</v>
      </c>
      <c r="AD31" s="84">
        <v>0</v>
      </c>
      <c r="AE31" s="84">
        <v>0</v>
      </c>
      <c r="AF31" s="84">
        <v>0</v>
      </c>
      <c r="AG31" s="67">
        <v>0</v>
      </c>
      <c r="AH31" s="84">
        <v>0</v>
      </c>
      <c r="AI31" s="83">
        <v>0</v>
      </c>
      <c r="AJ31" s="83">
        <v>0</v>
      </c>
      <c r="AK31" s="84">
        <v>0</v>
      </c>
      <c r="AL31" s="85">
        <v>0</v>
      </c>
      <c r="AM31" s="83">
        <v>0</v>
      </c>
      <c r="AN31" s="84">
        <v>0</v>
      </c>
      <c r="AO31" s="84">
        <v>0</v>
      </c>
      <c r="AP31" s="83">
        <v>0</v>
      </c>
      <c r="AQ31" s="84">
        <v>0</v>
      </c>
      <c r="AR31" s="84">
        <v>0</v>
      </c>
      <c r="AS31" s="67">
        <v>0</v>
      </c>
      <c r="AT31" s="67">
        <v>0</v>
      </c>
      <c r="AU31" s="67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12">
        <f t="shared" si="0"/>
        <v>0</v>
      </c>
      <c r="BC31" s="12">
        <v>21</v>
      </c>
    </row>
    <row r="32" spans="1:55" s="12" customFormat="1" ht="12.75">
      <c r="A32" t="s">
        <v>85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2">
        <v>0</v>
      </c>
      <c r="AD32" s="80">
        <v>0</v>
      </c>
      <c r="AE32" s="80">
        <v>0</v>
      </c>
      <c r="AF32" s="80">
        <v>0</v>
      </c>
      <c r="AG32" s="67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67">
        <v>0</v>
      </c>
      <c r="AT32" s="67">
        <v>0</v>
      </c>
      <c r="AU32" s="67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12">
        <f t="shared" si="0"/>
        <v>0</v>
      </c>
      <c r="BC32" s="12">
        <v>22</v>
      </c>
    </row>
    <row r="33" spans="1:55" s="12" customFormat="1" ht="12.75">
      <c r="A33" t="s">
        <v>86</v>
      </c>
      <c r="B33" s="80">
        <v>1</v>
      </c>
      <c r="C33" s="80">
        <v>1</v>
      </c>
      <c r="D33" s="80">
        <v>0</v>
      </c>
      <c r="E33" s="80">
        <v>0</v>
      </c>
      <c r="F33" s="80">
        <v>0</v>
      </c>
      <c r="G33" s="80">
        <v>4</v>
      </c>
      <c r="H33" s="80">
        <v>0</v>
      </c>
      <c r="I33" s="80">
        <v>0</v>
      </c>
      <c r="J33" s="80">
        <v>2</v>
      </c>
      <c r="K33" s="80">
        <v>0</v>
      </c>
      <c r="L33" s="80">
        <v>0</v>
      </c>
      <c r="M33" s="80">
        <v>1</v>
      </c>
      <c r="N33" s="80">
        <v>6</v>
      </c>
      <c r="O33" s="80">
        <v>4</v>
      </c>
      <c r="P33" s="80">
        <v>0</v>
      </c>
      <c r="Q33" s="80">
        <v>0</v>
      </c>
      <c r="R33" s="80">
        <v>0</v>
      </c>
      <c r="S33" s="80">
        <v>1</v>
      </c>
      <c r="T33" s="80">
        <v>1</v>
      </c>
      <c r="U33" s="80">
        <v>5</v>
      </c>
      <c r="V33" s="80">
        <v>2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2">
        <v>0</v>
      </c>
      <c r="AD33" s="80">
        <v>0</v>
      </c>
      <c r="AE33" s="80">
        <v>4</v>
      </c>
      <c r="AF33" s="80">
        <v>0</v>
      </c>
      <c r="AG33" s="67">
        <v>7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7</v>
      </c>
      <c r="AR33" s="80">
        <v>0</v>
      </c>
      <c r="AS33" s="67">
        <v>0</v>
      </c>
      <c r="AT33" s="67">
        <v>0</v>
      </c>
      <c r="AU33" s="67">
        <v>0</v>
      </c>
      <c r="AV33" s="68">
        <v>0</v>
      </c>
      <c r="AW33" s="68">
        <v>0</v>
      </c>
      <c r="AX33" s="68">
        <v>14</v>
      </c>
      <c r="AY33" s="68">
        <v>0</v>
      </c>
      <c r="AZ33" s="68">
        <v>0</v>
      </c>
      <c r="BA33" s="68">
        <v>0</v>
      </c>
      <c r="BB33" s="12">
        <f t="shared" si="0"/>
        <v>60</v>
      </c>
      <c r="BC33" s="12">
        <v>23</v>
      </c>
    </row>
    <row r="34" spans="1:55" s="12" customFormat="1" ht="12.75">
      <c r="A34" t="s">
        <v>87</v>
      </c>
      <c r="B34" s="80">
        <v>10</v>
      </c>
      <c r="C34" s="80">
        <v>3</v>
      </c>
      <c r="D34" s="80">
        <v>12</v>
      </c>
      <c r="E34" s="80">
        <v>4</v>
      </c>
      <c r="F34" s="80">
        <v>6</v>
      </c>
      <c r="G34" s="80">
        <v>7</v>
      </c>
      <c r="H34" s="80">
        <v>3</v>
      </c>
      <c r="I34" s="80">
        <v>5</v>
      </c>
      <c r="J34" s="80">
        <v>5</v>
      </c>
      <c r="K34" s="80">
        <v>5</v>
      </c>
      <c r="L34" s="80">
        <v>6</v>
      </c>
      <c r="M34" s="80">
        <v>2</v>
      </c>
      <c r="N34" s="80">
        <v>4</v>
      </c>
      <c r="O34" s="80">
        <v>4</v>
      </c>
      <c r="P34" s="80">
        <v>4</v>
      </c>
      <c r="Q34" s="80">
        <v>5</v>
      </c>
      <c r="R34" s="80">
        <v>4</v>
      </c>
      <c r="S34" s="80">
        <v>2</v>
      </c>
      <c r="T34" s="80">
        <v>2</v>
      </c>
      <c r="U34" s="80">
        <v>5</v>
      </c>
      <c r="V34" s="80">
        <v>3</v>
      </c>
      <c r="W34" s="80">
        <v>3</v>
      </c>
      <c r="X34" s="80">
        <v>5</v>
      </c>
      <c r="Y34" s="80">
        <v>3</v>
      </c>
      <c r="Z34" s="80">
        <v>3</v>
      </c>
      <c r="AA34" s="80">
        <v>4</v>
      </c>
      <c r="AB34" s="80">
        <v>2</v>
      </c>
      <c r="AC34" s="82">
        <v>4</v>
      </c>
      <c r="AD34" s="80">
        <v>5</v>
      </c>
      <c r="AE34" s="80">
        <v>5</v>
      </c>
      <c r="AF34" s="80">
        <v>3</v>
      </c>
      <c r="AG34" s="67">
        <v>7</v>
      </c>
      <c r="AH34" s="80">
        <v>9</v>
      </c>
      <c r="AI34" s="80">
        <v>19</v>
      </c>
      <c r="AJ34" s="80">
        <v>7</v>
      </c>
      <c r="AK34" s="80">
        <v>3</v>
      </c>
      <c r="AL34" s="80">
        <v>6</v>
      </c>
      <c r="AM34" s="80">
        <v>4</v>
      </c>
      <c r="AN34" s="80">
        <v>0</v>
      </c>
      <c r="AO34" s="80">
        <v>4</v>
      </c>
      <c r="AP34" s="80">
        <v>3</v>
      </c>
      <c r="AQ34" s="80">
        <v>5</v>
      </c>
      <c r="AR34" s="80">
        <v>7</v>
      </c>
      <c r="AS34" s="67">
        <v>5</v>
      </c>
      <c r="AT34" s="67">
        <v>5</v>
      </c>
      <c r="AU34" s="67">
        <v>3</v>
      </c>
      <c r="AV34" s="68">
        <v>8</v>
      </c>
      <c r="AW34" s="68">
        <v>3</v>
      </c>
      <c r="AX34" s="68">
        <v>2</v>
      </c>
      <c r="AY34" s="68">
        <v>4</v>
      </c>
      <c r="AZ34" s="68">
        <v>13</v>
      </c>
      <c r="BA34" s="68">
        <v>4</v>
      </c>
      <c r="BB34" s="12">
        <f t="shared" si="0"/>
        <v>259</v>
      </c>
      <c r="BC34" s="12">
        <v>24</v>
      </c>
    </row>
    <row r="35" spans="1:55" s="12" customFormat="1" ht="12.75">
      <c r="A35" t="s">
        <v>88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/>
      <c r="J35" s="80"/>
      <c r="K35" s="80"/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1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2">
        <v>3</v>
      </c>
      <c r="AD35" s="80">
        <v>0</v>
      </c>
      <c r="AE35" s="80">
        <v>0</v>
      </c>
      <c r="AF35" s="80">
        <v>0</v>
      </c>
      <c r="AG35" s="67">
        <v>0</v>
      </c>
      <c r="AH35" s="80">
        <v>0</v>
      </c>
      <c r="AI35" s="80">
        <v>0</v>
      </c>
      <c r="AJ35" s="80">
        <v>4</v>
      </c>
      <c r="AK35" s="80">
        <v>0</v>
      </c>
      <c r="AL35" s="80">
        <v>12</v>
      </c>
      <c r="AM35" s="80">
        <v>10</v>
      </c>
      <c r="AN35" s="80">
        <v>0</v>
      </c>
      <c r="AO35" s="80">
        <v>0</v>
      </c>
      <c r="AP35" s="80">
        <v>0</v>
      </c>
      <c r="AQ35" s="80">
        <v>0</v>
      </c>
      <c r="AR35" s="80">
        <v>0</v>
      </c>
      <c r="AS35" s="67">
        <v>0</v>
      </c>
      <c r="AT35" s="67">
        <v>0</v>
      </c>
      <c r="AU35" s="67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12">
        <f t="shared" si="0"/>
        <v>30</v>
      </c>
      <c r="BC35" s="12">
        <v>25</v>
      </c>
    </row>
    <row r="36" spans="1:55" s="12" customFormat="1" ht="12.75">
      <c r="A36" t="s">
        <v>89</v>
      </c>
      <c r="B36" s="80">
        <v>35</v>
      </c>
      <c r="C36" s="80">
        <v>21</v>
      </c>
      <c r="D36" s="80">
        <v>47</v>
      </c>
      <c r="E36" s="80">
        <v>30</v>
      </c>
      <c r="F36" s="86">
        <v>30</v>
      </c>
      <c r="G36" s="80">
        <v>6</v>
      </c>
      <c r="H36" s="80">
        <v>45</v>
      </c>
      <c r="I36" s="80">
        <v>9</v>
      </c>
      <c r="J36" s="80">
        <v>98</v>
      </c>
      <c r="K36" s="80">
        <v>5</v>
      </c>
      <c r="L36" s="80">
        <v>49</v>
      </c>
      <c r="M36" s="80">
        <v>60</v>
      </c>
      <c r="N36" s="80">
        <v>53</v>
      </c>
      <c r="O36" s="80">
        <v>34</v>
      </c>
      <c r="P36" s="80">
        <v>44</v>
      </c>
      <c r="Q36" s="80">
        <v>27</v>
      </c>
      <c r="R36" s="80">
        <v>24</v>
      </c>
      <c r="S36" s="80">
        <v>9</v>
      </c>
      <c r="T36" s="80">
        <v>15</v>
      </c>
      <c r="U36" s="80">
        <v>7</v>
      </c>
      <c r="V36" s="80">
        <v>12</v>
      </c>
      <c r="W36" s="80">
        <v>40</v>
      </c>
      <c r="X36" s="80">
        <v>82</v>
      </c>
      <c r="Y36" s="80">
        <v>91</v>
      </c>
      <c r="Z36" s="80">
        <v>103</v>
      </c>
      <c r="AA36" s="80">
        <v>107</v>
      </c>
      <c r="AB36" s="80">
        <v>99</v>
      </c>
      <c r="AC36" s="82">
        <v>114</v>
      </c>
      <c r="AD36" s="80">
        <v>118</v>
      </c>
      <c r="AE36" s="80">
        <v>2</v>
      </c>
      <c r="AF36" s="80">
        <v>119</v>
      </c>
      <c r="AG36" s="67">
        <v>124</v>
      </c>
      <c r="AH36" s="80">
        <v>138</v>
      </c>
      <c r="AI36" s="81">
        <v>177</v>
      </c>
      <c r="AJ36" s="80">
        <v>150</v>
      </c>
      <c r="AK36" s="80">
        <v>134</v>
      </c>
      <c r="AL36" s="80">
        <v>120</v>
      </c>
      <c r="AM36" s="80">
        <v>95</v>
      </c>
      <c r="AN36" s="80">
        <v>88</v>
      </c>
      <c r="AO36" s="80">
        <v>136</v>
      </c>
      <c r="AP36" s="80">
        <v>94</v>
      </c>
      <c r="AQ36" s="80">
        <v>100</v>
      </c>
      <c r="AR36" s="80">
        <v>98</v>
      </c>
      <c r="AS36" s="67">
        <v>59</v>
      </c>
      <c r="AT36" s="67">
        <v>95</v>
      </c>
      <c r="AU36" s="67">
        <v>86</v>
      </c>
      <c r="AV36" s="68">
        <v>86</v>
      </c>
      <c r="AW36" s="68">
        <v>76</v>
      </c>
      <c r="AX36" s="68">
        <v>63</v>
      </c>
      <c r="AY36" s="68">
        <v>48</v>
      </c>
      <c r="AZ36" s="68">
        <v>62</v>
      </c>
      <c r="BA36" s="68">
        <v>56</v>
      </c>
      <c r="BB36" s="12">
        <f t="shared" si="0"/>
        <v>3620</v>
      </c>
      <c r="BC36" s="12">
        <v>26</v>
      </c>
    </row>
    <row r="37" spans="1:55" s="12" customFormat="1" ht="13.5" thickBot="1">
      <c r="A37" t="s">
        <v>90</v>
      </c>
      <c r="B37" s="86">
        <v>0</v>
      </c>
      <c r="C37" s="86">
        <v>40</v>
      </c>
      <c r="D37" s="86">
        <v>21</v>
      </c>
      <c r="E37" s="86">
        <v>10</v>
      </c>
      <c r="F37" s="12">
        <v>24</v>
      </c>
      <c r="G37" s="86">
        <v>33</v>
      </c>
      <c r="H37" s="86">
        <v>34</v>
      </c>
      <c r="I37" s="86">
        <v>27</v>
      </c>
      <c r="J37" s="86">
        <v>22</v>
      </c>
      <c r="K37" s="86">
        <v>32</v>
      </c>
      <c r="L37" s="86">
        <v>40</v>
      </c>
      <c r="M37" s="86">
        <v>40</v>
      </c>
      <c r="N37" s="86">
        <v>55</v>
      </c>
      <c r="O37" s="86">
        <v>34</v>
      </c>
      <c r="P37" s="86">
        <v>53</v>
      </c>
      <c r="Q37" s="86">
        <v>35</v>
      </c>
      <c r="R37" s="86">
        <v>30</v>
      </c>
      <c r="S37" s="86">
        <v>14</v>
      </c>
      <c r="T37" s="86">
        <v>15</v>
      </c>
      <c r="U37" s="86">
        <v>28</v>
      </c>
      <c r="V37" s="86">
        <v>27</v>
      </c>
      <c r="W37" s="86">
        <v>29</v>
      </c>
      <c r="X37" s="86">
        <v>55</v>
      </c>
      <c r="Y37" s="86">
        <v>69</v>
      </c>
      <c r="Z37" s="86">
        <v>60</v>
      </c>
      <c r="AA37" s="86">
        <v>49</v>
      </c>
      <c r="AB37" s="86">
        <v>54</v>
      </c>
      <c r="AC37" s="87">
        <v>57</v>
      </c>
      <c r="AD37" s="86">
        <v>52</v>
      </c>
      <c r="AE37" s="86">
        <v>36</v>
      </c>
      <c r="AF37" s="86">
        <v>15</v>
      </c>
      <c r="AG37" s="88">
        <v>27</v>
      </c>
      <c r="AH37" s="86">
        <v>34</v>
      </c>
      <c r="AI37" s="86">
        <v>56</v>
      </c>
      <c r="AJ37" s="86">
        <v>32</v>
      </c>
      <c r="AK37" s="86">
        <v>38</v>
      </c>
      <c r="AL37" s="86">
        <v>36</v>
      </c>
      <c r="AM37" s="86">
        <v>35</v>
      </c>
      <c r="AN37" s="86">
        <v>0</v>
      </c>
      <c r="AO37" s="86">
        <v>43</v>
      </c>
      <c r="AP37" s="86">
        <v>44</v>
      </c>
      <c r="AQ37" s="86">
        <v>38</v>
      </c>
      <c r="AR37" s="86">
        <v>40</v>
      </c>
      <c r="AS37" s="88">
        <v>30</v>
      </c>
      <c r="AT37" s="88">
        <v>32</v>
      </c>
      <c r="AU37" s="88">
        <v>20</v>
      </c>
      <c r="AV37" s="89">
        <v>51</v>
      </c>
      <c r="AW37" s="89">
        <v>32</v>
      </c>
      <c r="AX37" s="89">
        <v>37</v>
      </c>
      <c r="AY37" s="89">
        <v>28</v>
      </c>
      <c r="AZ37" s="89">
        <v>41</v>
      </c>
      <c r="BA37" s="89">
        <v>35</v>
      </c>
      <c r="BB37" s="12">
        <f t="shared" si="0"/>
        <v>1819</v>
      </c>
      <c r="BC37" s="12">
        <v>27</v>
      </c>
    </row>
    <row r="38" spans="1:55" s="12" customFormat="1" ht="13.5" thickBot="1">
      <c r="A38" s="72" t="s">
        <v>91</v>
      </c>
      <c r="B38" s="17">
        <f>SUM(B11:B37)</f>
        <v>236</v>
      </c>
      <c r="C38" s="17">
        <f aca="true" t="shared" si="1" ref="C38:BA38">SUM(C11:C37)</f>
        <v>223</v>
      </c>
      <c r="D38" s="17">
        <f t="shared" si="1"/>
        <v>250</v>
      </c>
      <c r="E38" s="17">
        <f t="shared" si="1"/>
        <v>209</v>
      </c>
      <c r="F38" s="17">
        <f>SUM(F11:F37)</f>
        <v>134</v>
      </c>
      <c r="G38" s="17">
        <f t="shared" si="1"/>
        <v>154</v>
      </c>
      <c r="H38" s="17">
        <f t="shared" si="1"/>
        <v>198</v>
      </c>
      <c r="I38" s="17">
        <f t="shared" si="1"/>
        <v>163</v>
      </c>
      <c r="J38" s="17">
        <f t="shared" si="1"/>
        <v>253</v>
      </c>
      <c r="K38" s="17">
        <f t="shared" si="1"/>
        <v>213</v>
      </c>
      <c r="L38" s="17">
        <f t="shared" si="1"/>
        <v>269</v>
      </c>
      <c r="M38" s="17">
        <f t="shared" si="1"/>
        <v>226</v>
      </c>
      <c r="N38" s="17">
        <f t="shared" si="1"/>
        <v>298</v>
      </c>
      <c r="O38" s="17">
        <f t="shared" si="1"/>
        <v>226</v>
      </c>
      <c r="P38" s="17">
        <f t="shared" si="1"/>
        <v>281</v>
      </c>
      <c r="Q38" s="17">
        <f t="shared" si="1"/>
        <v>196</v>
      </c>
      <c r="R38" s="17">
        <f t="shared" si="1"/>
        <v>172</v>
      </c>
      <c r="S38" s="17">
        <f t="shared" si="1"/>
        <v>195</v>
      </c>
      <c r="T38" s="17">
        <f t="shared" si="1"/>
        <v>105</v>
      </c>
      <c r="U38" s="17">
        <f t="shared" si="1"/>
        <v>164</v>
      </c>
      <c r="V38" s="17">
        <f t="shared" si="1"/>
        <v>146</v>
      </c>
      <c r="W38" s="17">
        <f t="shared" si="1"/>
        <v>195</v>
      </c>
      <c r="X38" s="17">
        <f t="shared" si="1"/>
        <v>258</v>
      </c>
      <c r="Y38" s="17">
        <f t="shared" si="1"/>
        <v>279</v>
      </c>
      <c r="Z38" s="17">
        <f t="shared" si="1"/>
        <v>280</v>
      </c>
      <c r="AA38" s="17">
        <f t="shared" si="1"/>
        <v>294</v>
      </c>
      <c r="AB38" s="17">
        <f>SUM(AB11:AB37)</f>
        <v>271</v>
      </c>
      <c r="AC38" s="17">
        <f t="shared" si="1"/>
        <v>294</v>
      </c>
      <c r="AD38" s="17">
        <f t="shared" si="1"/>
        <v>320</v>
      </c>
      <c r="AE38" s="17">
        <f t="shared" si="1"/>
        <v>203</v>
      </c>
      <c r="AF38" s="17">
        <f t="shared" si="1"/>
        <v>329</v>
      </c>
      <c r="AG38" s="17">
        <f t="shared" si="1"/>
        <v>339</v>
      </c>
      <c r="AH38" s="17">
        <f t="shared" si="1"/>
        <v>386</v>
      </c>
      <c r="AI38" s="17">
        <f t="shared" si="1"/>
        <v>480</v>
      </c>
      <c r="AJ38" s="17">
        <f t="shared" si="1"/>
        <v>420</v>
      </c>
      <c r="AK38" s="17">
        <f t="shared" si="1"/>
        <v>312</v>
      </c>
      <c r="AL38" s="17">
        <f t="shared" si="1"/>
        <v>368</v>
      </c>
      <c r="AM38" s="17">
        <f t="shared" si="1"/>
        <v>302</v>
      </c>
      <c r="AN38" s="17">
        <f t="shared" si="1"/>
        <v>205</v>
      </c>
      <c r="AO38" s="17">
        <f t="shared" si="1"/>
        <v>262</v>
      </c>
      <c r="AP38" s="17">
        <f t="shared" si="1"/>
        <v>279</v>
      </c>
      <c r="AQ38" s="17">
        <f t="shared" si="1"/>
        <v>294</v>
      </c>
      <c r="AR38" s="17">
        <f t="shared" si="1"/>
        <v>275</v>
      </c>
      <c r="AS38" s="17">
        <f t="shared" si="1"/>
        <v>227</v>
      </c>
      <c r="AT38" s="17">
        <f t="shared" si="1"/>
        <v>247</v>
      </c>
      <c r="AU38" s="17">
        <f t="shared" si="1"/>
        <v>266</v>
      </c>
      <c r="AV38" s="17">
        <f t="shared" si="1"/>
        <v>291</v>
      </c>
      <c r="AW38" s="17">
        <f t="shared" si="1"/>
        <v>254</v>
      </c>
      <c r="AX38" s="17">
        <f t="shared" si="1"/>
        <v>237</v>
      </c>
      <c r="AY38" s="17">
        <f t="shared" si="1"/>
        <v>147</v>
      </c>
      <c r="AZ38" s="17">
        <f t="shared" si="1"/>
        <v>228</v>
      </c>
      <c r="BA38" s="17">
        <f t="shared" si="1"/>
        <v>209</v>
      </c>
      <c r="BB38" s="12">
        <f>SUM(B38:BA38)</f>
        <v>13062</v>
      </c>
      <c r="BC38" s="12">
        <f>SUM(B38:BB38)</f>
        <v>26124</v>
      </c>
    </row>
    <row r="40" spans="1:14" s="55" customFormat="1" ht="12.75">
      <c r="A40" s="55" t="s">
        <v>28</v>
      </c>
      <c r="N40" s="55" t="s">
        <v>6</v>
      </c>
    </row>
    <row r="41" ht="13.5" thickBot="1">
      <c r="AZ41" s="24"/>
    </row>
    <row r="42" spans="1:53" s="5" customFormat="1" ht="13.5" thickBot="1">
      <c r="A42" s="18" t="s">
        <v>0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</row>
    <row r="43" spans="1:53" s="5" customFormat="1" ht="13.5" thickBot="1">
      <c r="A43" s="19"/>
      <c r="B43" s="2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  <c r="L43" s="10">
        <v>11</v>
      </c>
      <c r="M43" s="10">
        <v>12</v>
      </c>
      <c r="N43" s="10">
        <v>13</v>
      </c>
      <c r="O43" s="10">
        <v>14</v>
      </c>
      <c r="P43" s="10">
        <v>15</v>
      </c>
      <c r="Q43" s="10">
        <v>16</v>
      </c>
      <c r="R43" s="10">
        <v>17</v>
      </c>
      <c r="S43" s="10">
        <v>18</v>
      </c>
      <c r="T43" s="10">
        <v>19</v>
      </c>
      <c r="U43" s="10">
        <v>20</v>
      </c>
      <c r="V43" s="10">
        <v>21</v>
      </c>
      <c r="W43" s="10">
        <v>22</v>
      </c>
      <c r="X43" s="10">
        <v>23</v>
      </c>
      <c r="Y43" s="10">
        <v>24</v>
      </c>
      <c r="Z43" s="10">
        <v>25</v>
      </c>
      <c r="AA43" s="10">
        <v>26</v>
      </c>
      <c r="AB43" s="11">
        <v>27</v>
      </c>
      <c r="AC43" s="11">
        <v>28</v>
      </c>
      <c r="AD43" s="11">
        <v>29</v>
      </c>
      <c r="AE43" s="11">
        <v>30</v>
      </c>
      <c r="AF43" s="11">
        <v>31</v>
      </c>
      <c r="AG43" s="11">
        <v>32</v>
      </c>
      <c r="AH43" s="11">
        <v>33</v>
      </c>
      <c r="AI43" s="11">
        <v>34</v>
      </c>
      <c r="AJ43" s="11">
        <v>35</v>
      </c>
      <c r="AK43" s="11">
        <v>36</v>
      </c>
      <c r="AL43" s="11">
        <v>37</v>
      </c>
      <c r="AM43" s="11">
        <v>38</v>
      </c>
      <c r="AN43" s="11">
        <v>39</v>
      </c>
      <c r="AO43" s="11">
        <v>40</v>
      </c>
      <c r="AP43" s="11">
        <v>41</v>
      </c>
      <c r="AQ43" s="11">
        <v>42</v>
      </c>
      <c r="AR43" s="11">
        <v>43</v>
      </c>
      <c r="AS43" s="11">
        <v>44</v>
      </c>
      <c r="AT43" s="11">
        <v>45</v>
      </c>
      <c r="AU43" s="11">
        <v>46</v>
      </c>
      <c r="AV43" s="11">
        <v>47</v>
      </c>
      <c r="AW43" s="11">
        <v>48</v>
      </c>
      <c r="AX43" s="11">
        <v>49</v>
      </c>
      <c r="AY43" s="21">
        <v>50</v>
      </c>
      <c r="AZ43" s="15">
        <v>51</v>
      </c>
      <c r="BA43" s="9">
        <v>52</v>
      </c>
    </row>
    <row r="44" spans="1:53" s="5" customFormat="1" ht="12.75">
      <c r="A44" s="5" t="s">
        <v>63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70"/>
      <c r="AZ44" s="68"/>
      <c r="BA44" s="71"/>
    </row>
    <row r="45" spans="1:53" s="5" customFormat="1" ht="12.75">
      <c r="A45" t="s">
        <v>64</v>
      </c>
      <c r="B45" s="76">
        <v>0</v>
      </c>
      <c r="C45" s="76">
        <v>0</v>
      </c>
      <c r="D45" s="76">
        <v>0</v>
      </c>
      <c r="E45" s="92">
        <v>0</v>
      </c>
      <c r="F45" s="92">
        <v>0</v>
      </c>
      <c r="G45" s="105">
        <v>0</v>
      </c>
      <c r="H45" s="92">
        <v>0</v>
      </c>
      <c r="I45" s="110">
        <v>0</v>
      </c>
      <c r="J45" s="110">
        <v>0</v>
      </c>
      <c r="K45" s="105">
        <v>0</v>
      </c>
      <c r="L45" s="109">
        <v>0</v>
      </c>
      <c r="M45" s="109">
        <v>0</v>
      </c>
      <c r="N45" s="74">
        <v>0</v>
      </c>
      <c r="O45" s="109">
        <v>0</v>
      </c>
      <c r="P45" s="109">
        <v>0</v>
      </c>
      <c r="Q45" s="109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92">
        <v>0</v>
      </c>
      <c r="Z45" s="74">
        <v>0</v>
      </c>
      <c r="AA45" s="74">
        <v>0</v>
      </c>
      <c r="AB45" s="74">
        <v>0</v>
      </c>
      <c r="AC45" s="93"/>
      <c r="AD45" s="92"/>
      <c r="AE45" s="92"/>
      <c r="AF45" s="92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92"/>
      <c r="AS45" s="92"/>
      <c r="AT45" s="92"/>
      <c r="AU45" s="92"/>
      <c r="AV45" s="94"/>
      <c r="AW45" s="94"/>
      <c r="AX45" s="94"/>
      <c r="AY45" s="94"/>
      <c r="AZ45" s="94"/>
      <c r="BA45" s="94"/>
    </row>
    <row r="46" spans="1:53" s="5" customFormat="1" ht="12.75">
      <c r="A46" t="s">
        <v>65</v>
      </c>
      <c r="B46" s="80">
        <v>0</v>
      </c>
      <c r="C46" s="95">
        <v>0</v>
      </c>
      <c r="D46" s="80">
        <v>0</v>
      </c>
      <c r="E46" s="80">
        <v>0</v>
      </c>
      <c r="F46" s="80">
        <v>0</v>
      </c>
      <c r="G46" s="105">
        <v>0</v>
      </c>
      <c r="H46" s="80">
        <v>0</v>
      </c>
      <c r="I46" s="110"/>
      <c r="J46" s="110">
        <v>0</v>
      </c>
      <c r="K46" s="105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07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80">
        <v>0</v>
      </c>
      <c r="Z46" s="105">
        <v>0</v>
      </c>
      <c r="AA46" s="105">
        <v>0</v>
      </c>
      <c r="AB46" s="105">
        <v>0</v>
      </c>
      <c r="AC46" s="82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73"/>
      <c r="AS46" s="73"/>
      <c r="AT46" s="73"/>
      <c r="AU46" s="73"/>
      <c r="AV46" s="90"/>
      <c r="AW46" s="90"/>
      <c r="AX46" s="90"/>
      <c r="AY46" s="90"/>
      <c r="AZ46" s="90"/>
      <c r="BA46" s="90"/>
    </row>
    <row r="47" spans="1:53" s="5" customFormat="1" ht="12.75">
      <c r="A47" t="s">
        <v>66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105">
        <v>0</v>
      </c>
      <c r="H47" s="80">
        <v>0</v>
      </c>
      <c r="I47" s="110">
        <v>0</v>
      </c>
      <c r="J47" s="110">
        <v>0</v>
      </c>
      <c r="K47" s="105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80">
        <v>0</v>
      </c>
      <c r="Z47" s="105">
        <v>0</v>
      </c>
      <c r="AA47" s="105">
        <v>0</v>
      </c>
      <c r="AB47" s="105">
        <v>0</v>
      </c>
      <c r="AC47" s="82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3"/>
      <c r="AS47" s="73"/>
      <c r="AT47" s="73"/>
      <c r="AU47" s="73"/>
      <c r="AV47" s="90"/>
      <c r="AW47" s="90"/>
      <c r="AX47" s="90"/>
      <c r="AY47" s="90"/>
      <c r="AZ47" s="90"/>
      <c r="BA47" s="90"/>
    </row>
    <row r="48" spans="1:53" s="5" customFormat="1" ht="12.75">
      <c r="A48" t="s">
        <v>67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105">
        <v>0</v>
      </c>
      <c r="H48" s="80">
        <v>0</v>
      </c>
      <c r="I48" s="110">
        <v>0</v>
      </c>
      <c r="J48" s="110">
        <v>0</v>
      </c>
      <c r="K48" s="105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80">
        <v>0</v>
      </c>
      <c r="Z48" s="105">
        <v>0</v>
      </c>
      <c r="AA48" s="105">
        <v>0</v>
      </c>
      <c r="AB48" s="105">
        <v>0</v>
      </c>
      <c r="AC48" s="82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73"/>
      <c r="AS48" s="73"/>
      <c r="AT48" s="73"/>
      <c r="AU48" s="73"/>
      <c r="AV48" s="90"/>
      <c r="AW48" s="90"/>
      <c r="AX48" s="90"/>
      <c r="AY48" s="90"/>
      <c r="AZ48" s="90"/>
      <c r="BA48" s="90"/>
    </row>
    <row r="49" spans="1:53" s="5" customFormat="1" ht="12.75">
      <c r="A49" t="s">
        <v>68</v>
      </c>
      <c r="B49" s="80">
        <v>0</v>
      </c>
      <c r="C49" s="80">
        <v>1</v>
      </c>
      <c r="D49" s="80">
        <v>0</v>
      </c>
      <c r="E49" s="80">
        <v>0</v>
      </c>
      <c r="F49" s="80">
        <v>0</v>
      </c>
      <c r="G49" s="105">
        <v>0</v>
      </c>
      <c r="H49" s="80">
        <v>0</v>
      </c>
      <c r="I49" s="110">
        <v>0</v>
      </c>
      <c r="J49" s="77">
        <v>0</v>
      </c>
      <c r="K49" s="105">
        <v>0</v>
      </c>
      <c r="L49" s="110">
        <v>0</v>
      </c>
      <c r="M49" s="110">
        <v>0</v>
      </c>
      <c r="N49" s="110">
        <v>0</v>
      </c>
      <c r="O49" s="110">
        <v>0</v>
      </c>
      <c r="P49" s="110"/>
      <c r="Q49" s="110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80">
        <v>0</v>
      </c>
      <c r="Z49" s="105">
        <v>0</v>
      </c>
      <c r="AA49" s="105">
        <v>0</v>
      </c>
      <c r="AB49" s="105">
        <v>0</v>
      </c>
      <c r="AC49" s="82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>
        <v>1</v>
      </c>
      <c r="AO49" s="80"/>
      <c r="AP49" s="80"/>
      <c r="AQ49" s="80"/>
      <c r="AR49" s="73"/>
      <c r="AS49" s="73"/>
      <c r="AT49" s="73"/>
      <c r="AU49" s="73"/>
      <c r="AV49" s="90"/>
      <c r="AW49" s="90"/>
      <c r="AX49" s="90"/>
      <c r="AY49" s="90"/>
      <c r="AZ49" s="90"/>
      <c r="BA49" s="90"/>
    </row>
    <row r="50" spans="1:53" s="5" customFormat="1" ht="12.75">
      <c r="A50" t="s">
        <v>69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105">
        <v>0</v>
      </c>
      <c r="H50" s="80">
        <v>0</v>
      </c>
      <c r="I50" s="110">
        <v>0</v>
      </c>
      <c r="J50" s="110">
        <v>0</v>
      </c>
      <c r="K50" s="105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80">
        <v>0</v>
      </c>
      <c r="Z50" s="105">
        <v>0</v>
      </c>
      <c r="AA50" s="105">
        <v>0</v>
      </c>
      <c r="AB50" s="105">
        <v>0</v>
      </c>
      <c r="AC50" s="82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73"/>
      <c r="AS50" s="73"/>
      <c r="AT50" s="73"/>
      <c r="AU50" s="73"/>
      <c r="AV50" s="90"/>
      <c r="AW50" s="90"/>
      <c r="AX50" s="90"/>
      <c r="AY50" s="90"/>
      <c r="AZ50" s="90"/>
      <c r="BA50" s="90"/>
    </row>
    <row r="51" spans="1:53" s="5" customFormat="1" ht="12.75">
      <c r="A51" t="s">
        <v>70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105">
        <v>0</v>
      </c>
      <c r="H51" s="80">
        <v>0</v>
      </c>
      <c r="I51" s="110">
        <v>0</v>
      </c>
      <c r="J51" s="110">
        <v>0</v>
      </c>
      <c r="K51" s="105">
        <v>0</v>
      </c>
      <c r="L51" s="110">
        <v>0</v>
      </c>
      <c r="M51" s="110">
        <v>0</v>
      </c>
      <c r="N51" s="110">
        <v>0</v>
      </c>
      <c r="O51" s="110">
        <v>0</v>
      </c>
      <c r="P51" s="110"/>
      <c r="Q51" s="110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80">
        <v>0</v>
      </c>
      <c r="Z51" s="105">
        <v>0</v>
      </c>
      <c r="AA51" s="105">
        <v>0</v>
      </c>
      <c r="AB51" s="105">
        <v>0</v>
      </c>
      <c r="AC51" s="82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73"/>
      <c r="AS51" s="73"/>
      <c r="AT51" s="73"/>
      <c r="AU51" s="73"/>
      <c r="AV51" s="90"/>
      <c r="AW51" s="90"/>
      <c r="AX51" s="90"/>
      <c r="AY51" s="90"/>
      <c r="AZ51" s="90"/>
      <c r="BA51" s="90"/>
    </row>
    <row r="52" spans="1:53" s="5" customFormat="1" ht="12.75">
      <c r="A52" t="s">
        <v>71</v>
      </c>
      <c r="B52" s="80">
        <v>0</v>
      </c>
      <c r="C52" s="80">
        <v>0</v>
      </c>
      <c r="D52" s="80">
        <v>1</v>
      </c>
      <c r="E52" s="80">
        <v>0</v>
      </c>
      <c r="F52" s="80">
        <v>0</v>
      </c>
      <c r="G52" s="105">
        <v>0</v>
      </c>
      <c r="H52" s="80">
        <v>0</v>
      </c>
      <c r="I52" s="110">
        <v>0</v>
      </c>
      <c r="J52" s="110">
        <v>0</v>
      </c>
      <c r="K52" s="105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80">
        <v>0</v>
      </c>
      <c r="Z52" s="105">
        <v>0</v>
      </c>
      <c r="AA52" s="105">
        <v>0</v>
      </c>
      <c r="AB52" s="105">
        <v>0</v>
      </c>
      <c r="AC52" s="82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73"/>
      <c r="AS52" s="73"/>
      <c r="AT52" s="73"/>
      <c r="AU52" s="73"/>
      <c r="AV52" s="90"/>
      <c r="AW52" s="90"/>
      <c r="AX52" s="90"/>
      <c r="AY52" s="90"/>
      <c r="AZ52" s="90"/>
      <c r="BA52" s="90"/>
    </row>
    <row r="53" spans="1:53" s="5" customFormat="1" ht="12.75">
      <c r="A53" t="s">
        <v>72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105">
        <v>0</v>
      </c>
      <c r="H53" s="80">
        <v>0</v>
      </c>
      <c r="I53" s="110">
        <v>0</v>
      </c>
      <c r="J53" s="110">
        <v>0</v>
      </c>
      <c r="K53" s="105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80">
        <v>0</v>
      </c>
      <c r="Z53" s="105">
        <v>0</v>
      </c>
      <c r="AA53" s="105">
        <v>0</v>
      </c>
      <c r="AB53" s="105">
        <v>0</v>
      </c>
      <c r="AC53" s="82"/>
      <c r="AD53" s="80">
        <v>1</v>
      </c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73"/>
      <c r="AS53" s="73"/>
      <c r="AT53" s="73"/>
      <c r="AU53" s="73"/>
      <c r="AV53" s="90"/>
      <c r="AW53" s="90"/>
      <c r="AX53" s="90"/>
      <c r="AY53" s="90"/>
      <c r="AZ53" s="90"/>
      <c r="BA53" s="90"/>
    </row>
    <row r="54" spans="1:53" s="5" customFormat="1" ht="12.75">
      <c r="A54" t="s">
        <v>73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105">
        <v>0</v>
      </c>
      <c r="H54" s="80">
        <v>0</v>
      </c>
      <c r="I54" s="110">
        <v>0</v>
      </c>
      <c r="J54" s="110">
        <v>0</v>
      </c>
      <c r="K54" s="105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/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80">
        <v>0</v>
      </c>
      <c r="Z54" s="105">
        <v>0</v>
      </c>
      <c r="AA54" s="105">
        <v>0</v>
      </c>
      <c r="AB54" s="105">
        <v>0</v>
      </c>
      <c r="AC54" s="82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73"/>
      <c r="AS54" s="73"/>
      <c r="AT54" s="73"/>
      <c r="AU54" s="73"/>
      <c r="AV54" s="90"/>
      <c r="AW54" s="90"/>
      <c r="AX54" s="90"/>
      <c r="AY54" s="90"/>
      <c r="AZ54" s="90"/>
      <c r="BA54" s="90"/>
    </row>
    <row r="55" spans="1:53" s="5" customFormat="1" ht="12.75">
      <c r="A55" t="s">
        <v>74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105">
        <v>0</v>
      </c>
      <c r="H55" s="80">
        <v>0</v>
      </c>
      <c r="I55" s="110">
        <v>0</v>
      </c>
      <c r="J55" s="110">
        <v>0</v>
      </c>
      <c r="K55" s="105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80">
        <v>0</v>
      </c>
      <c r="Z55" s="105">
        <v>0</v>
      </c>
      <c r="AA55" s="105">
        <v>0</v>
      </c>
      <c r="AB55" s="105">
        <v>0</v>
      </c>
      <c r="AC55" s="82"/>
      <c r="AD55" s="80"/>
      <c r="AE55" s="80"/>
      <c r="AF55" s="80"/>
      <c r="AG55" s="80"/>
      <c r="AH55" s="80"/>
      <c r="AI55" s="80"/>
      <c r="AJ55" s="80"/>
      <c r="AK55" s="80"/>
      <c r="AL55" s="80">
        <v>1</v>
      </c>
      <c r="AM55" s="80"/>
      <c r="AN55" s="80"/>
      <c r="AO55" s="80"/>
      <c r="AP55" s="80"/>
      <c r="AQ55" s="80"/>
      <c r="AR55" s="73"/>
      <c r="AS55" s="73"/>
      <c r="AT55" s="73"/>
      <c r="AU55" s="73"/>
      <c r="AV55" s="90"/>
      <c r="AW55" s="90"/>
      <c r="AX55" s="90"/>
      <c r="AY55" s="90"/>
      <c r="AZ55" s="90"/>
      <c r="BA55" s="90"/>
    </row>
    <row r="56" spans="1:53" s="5" customFormat="1" ht="12.75">
      <c r="A56" t="s">
        <v>75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105">
        <v>0</v>
      </c>
      <c r="H56" s="80">
        <v>0</v>
      </c>
      <c r="I56" s="110">
        <v>0</v>
      </c>
      <c r="J56" s="110">
        <v>0</v>
      </c>
      <c r="K56" s="105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80">
        <v>0</v>
      </c>
      <c r="Z56" s="105">
        <v>0</v>
      </c>
      <c r="AA56" s="105">
        <v>0</v>
      </c>
      <c r="AB56" s="105">
        <v>0</v>
      </c>
      <c r="AC56" s="82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73"/>
      <c r="AS56" s="73"/>
      <c r="AT56" s="73"/>
      <c r="AU56" s="73"/>
      <c r="AV56" s="90"/>
      <c r="AW56" s="90"/>
      <c r="AX56" s="90"/>
      <c r="AY56" s="90"/>
      <c r="AZ56" s="90"/>
      <c r="BA56" s="90"/>
    </row>
    <row r="57" spans="1:53" s="5" customFormat="1" ht="12.75">
      <c r="A57" t="s">
        <v>76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105">
        <v>0</v>
      </c>
      <c r="H57" s="80">
        <v>0</v>
      </c>
      <c r="I57" s="110">
        <v>0</v>
      </c>
      <c r="J57" s="110">
        <v>0</v>
      </c>
      <c r="K57" s="105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80">
        <v>0</v>
      </c>
      <c r="Z57" s="105">
        <v>0</v>
      </c>
      <c r="AA57" s="105">
        <v>0</v>
      </c>
      <c r="AB57" s="105">
        <v>0</v>
      </c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73"/>
      <c r="AS57" s="73"/>
      <c r="AT57" s="73"/>
      <c r="AU57" s="73"/>
      <c r="AV57" s="90"/>
      <c r="AW57" s="90"/>
      <c r="AX57" s="90"/>
      <c r="AY57" s="90"/>
      <c r="AZ57" s="90"/>
      <c r="BA57" s="90"/>
    </row>
    <row r="58" spans="1:53" s="5" customFormat="1" ht="12.75">
      <c r="A58" t="s">
        <v>77</v>
      </c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105">
        <v>0</v>
      </c>
      <c r="H58" s="80">
        <v>0</v>
      </c>
      <c r="I58" s="110">
        <v>0</v>
      </c>
      <c r="J58" s="110">
        <v>0</v>
      </c>
      <c r="K58" s="105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80">
        <v>0</v>
      </c>
      <c r="Z58" s="105">
        <v>0</v>
      </c>
      <c r="AA58" s="105">
        <v>0</v>
      </c>
      <c r="AB58" s="105">
        <v>0</v>
      </c>
      <c r="AC58" s="82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73"/>
      <c r="AS58" s="73"/>
      <c r="AT58" s="73"/>
      <c r="AU58" s="73"/>
      <c r="AV58" s="90"/>
      <c r="AW58" s="90"/>
      <c r="AX58" s="90"/>
      <c r="AY58" s="90"/>
      <c r="AZ58" s="90"/>
      <c r="BA58" s="90"/>
    </row>
    <row r="59" spans="1:53" s="5" customFormat="1" ht="12.75">
      <c r="A59" t="s">
        <v>78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105">
        <v>0</v>
      </c>
      <c r="H59" s="80">
        <v>0</v>
      </c>
      <c r="I59" s="110">
        <v>0</v>
      </c>
      <c r="J59" s="110">
        <v>0</v>
      </c>
      <c r="K59" s="105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80">
        <v>0</v>
      </c>
      <c r="Z59" s="105">
        <v>0</v>
      </c>
      <c r="AA59" s="105">
        <v>0</v>
      </c>
      <c r="AB59" s="105">
        <v>0</v>
      </c>
      <c r="AC59" s="82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73"/>
      <c r="AS59" s="73"/>
      <c r="AT59" s="73"/>
      <c r="AU59" s="73"/>
      <c r="AV59" s="90"/>
      <c r="AW59" s="90"/>
      <c r="AX59" s="90"/>
      <c r="AY59" s="90"/>
      <c r="AZ59" s="90"/>
      <c r="BA59" s="90"/>
    </row>
    <row r="60" spans="1:53" s="5" customFormat="1" ht="12.75">
      <c r="A60" t="s">
        <v>79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105">
        <v>0</v>
      </c>
      <c r="H60" s="80">
        <v>0</v>
      </c>
      <c r="I60" s="110">
        <v>0</v>
      </c>
      <c r="J60" s="110">
        <v>0</v>
      </c>
      <c r="K60" s="105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80">
        <v>0</v>
      </c>
      <c r="Z60" s="105">
        <v>0</v>
      </c>
      <c r="AA60" s="105">
        <v>0</v>
      </c>
      <c r="AB60" s="105">
        <v>0</v>
      </c>
      <c r="AC60" s="82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73"/>
      <c r="AS60" s="73"/>
      <c r="AT60" s="73"/>
      <c r="AU60" s="73"/>
      <c r="AV60" s="90"/>
      <c r="AW60" s="90"/>
      <c r="AX60" s="90"/>
      <c r="AY60" s="90"/>
      <c r="AZ60" s="90"/>
      <c r="BA60" s="90"/>
    </row>
    <row r="61" spans="1:53" s="5" customFormat="1" ht="12.75">
      <c r="A61" t="s">
        <v>80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105">
        <v>0</v>
      </c>
      <c r="H61" s="80">
        <v>0</v>
      </c>
      <c r="I61" s="110">
        <v>0</v>
      </c>
      <c r="J61" s="110">
        <v>0</v>
      </c>
      <c r="K61" s="105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80">
        <v>0</v>
      </c>
      <c r="Z61" s="105">
        <v>0</v>
      </c>
      <c r="AA61" s="105">
        <v>0</v>
      </c>
      <c r="AB61" s="105">
        <v>0</v>
      </c>
      <c r="AC61" s="82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73"/>
      <c r="AS61" s="73"/>
      <c r="AT61" s="73"/>
      <c r="AU61" s="73"/>
      <c r="AV61" s="90"/>
      <c r="AW61" s="90"/>
      <c r="AX61" s="90"/>
      <c r="AY61" s="90"/>
      <c r="AZ61" s="90"/>
      <c r="BA61" s="90"/>
    </row>
    <row r="62" spans="1:53" s="5" customFormat="1" ht="12.75">
      <c r="A62" t="s">
        <v>81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105">
        <v>0</v>
      </c>
      <c r="H62" s="80">
        <v>0</v>
      </c>
      <c r="I62" s="110">
        <v>0</v>
      </c>
      <c r="J62" s="110">
        <v>0</v>
      </c>
      <c r="K62" s="105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80">
        <v>1</v>
      </c>
      <c r="Z62" s="105">
        <v>0</v>
      </c>
      <c r="AA62" s="105">
        <v>0</v>
      </c>
      <c r="AB62" s="105">
        <v>0</v>
      </c>
      <c r="AC62" s="82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73"/>
      <c r="AS62" s="73"/>
      <c r="AT62" s="73"/>
      <c r="AU62" s="73"/>
      <c r="AV62" s="90"/>
      <c r="AW62" s="90"/>
      <c r="AX62" s="90"/>
      <c r="AY62" s="90"/>
      <c r="AZ62" s="90"/>
      <c r="BA62" s="90"/>
    </row>
    <row r="63" spans="1:53" s="5" customFormat="1" ht="12.75">
      <c r="A63" t="s">
        <v>82</v>
      </c>
      <c r="B63" s="80">
        <v>0</v>
      </c>
      <c r="C63" s="80">
        <v>0</v>
      </c>
      <c r="D63" s="73">
        <v>0</v>
      </c>
      <c r="E63" s="73">
        <v>0</v>
      </c>
      <c r="F63" s="73">
        <v>0</v>
      </c>
      <c r="G63" s="105">
        <v>0</v>
      </c>
      <c r="H63" s="73">
        <v>0</v>
      </c>
      <c r="I63" s="110">
        <v>0</v>
      </c>
      <c r="J63" s="110">
        <v>0</v>
      </c>
      <c r="K63" s="105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73">
        <v>0</v>
      </c>
      <c r="Z63" s="105">
        <v>0</v>
      </c>
      <c r="AA63" s="105">
        <v>0</v>
      </c>
      <c r="AB63" s="105">
        <v>0</v>
      </c>
      <c r="AC63" s="82"/>
      <c r="AD63" s="73"/>
      <c r="AE63" s="73"/>
      <c r="AF63" s="73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73"/>
      <c r="AS63" s="73"/>
      <c r="AT63" s="73"/>
      <c r="AU63" s="73"/>
      <c r="AV63" s="90"/>
      <c r="AW63" s="90"/>
      <c r="AX63" s="90"/>
      <c r="AY63" s="90"/>
      <c r="AZ63" s="90"/>
      <c r="BA63" s="90"/>
    </row>
    <row r="64" spans="1:53" s="5" customFormat="1" ht="12.75">
      <c r="A64" t="s">
        <v>83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105">
        <v>0</v>
      </c>
      <c r="H64" s="80">
        <v>0</v>
      </c>
      <c r="I64" s="110">
        <v>0</v>
      </c>
      <c r="J64" s="110">
        <v>0</v>
      </c>
      <c r="K64" s="105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80">
        <v>0</v>
      </c>
      <c r="Z64" s="105">
        <v>0</v>
      </c>
      <c r="AA64" s="105">
        <v>0</v>
      </c>
      <c r="AB64" s="105">
        <v>0</v>
      </c>
      <c r="AC64" s="82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73"/>
      <c r="AS64" s="73"/>
      <c r="AT64" s="73"/>
      <c r="AU64" s="73"/>
      <c r="AV64" s="90"/>
      <c r="AW64" s="90"/>
      <c r="AX64" s="90"/>
      <c r="AY64" s="90"/>
      <c r="AZ64" s="90"/>
      <c r="BA64" s="90"/>
    </row>
    <row r="65" spans="1:53" s="5" customFormat="1" ht="12.75">
      <c r="A65" t="s">
        <v>84</v>
      </c>
      <c r="B65" s="80">
        <v>0</v>
      </c>
      <c r="C65" s="73">
        <v>0</v>
      </c>
      <c r="D65" s="80">
        <v>0</v>
      </c>
      <c r="E65" s="80">
        <v>0</v>
      </c>
      <c r="F65" s="80">
        <v>0</v>
      </c>
      <c r="G65" s="105">
        <v>0</v>
      </c>
      <c r="H65" s="80">
        <v>0</v>
      </c>
      <c r="I65" s="110">
        <v>0</v>
      </c>
      <c r="J65" s="110">
        <v>0</v>
      </c>
      <c r="K65" s="105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08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80">
        <v>0</v>
      </c>
      <c r="Z65" s="106">
        <v>0</v>
      </c>
      <c r="AA65" s="106">
        <v>0</v>
      </c>
      <c r="AB65" s="106">
        <v>0</v>
      </c>
      <c r="AC65" s="73"/>
      <c r="AD65" s="80"/>
      <c r="AE65" s="80"/>
      <c r="AF65" s="80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90"/>
      <c r="AW65" s="90"/>
      <c r="AX65" s="90"/>
      <c r="AY65" s="90"/>
      <c r="AZ65" s="90"/>
      <c r="BA65" s="90"/>
    </row>
    <row r="66" spans="1:53" s="5" customFormat="1" ht="12.75">
      <c r="A66" t="s">
        <v>85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105">
        <v>0</v>
      </c>
      <c r="H66" s="80">
        <v>0</v>
      </c>
      <c r="I66" s="110">
        <v>0</v>
      </c>
      <c r="J66" s="110">
        <v>0</v>
      </c>
      <c r="K66" s="105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80">
        <v>0</v>
      </c>
      <c r="Z66" s="105">
        <v>0</v>
      </c>
      <c r="AA66" s="105">
        <v>0</v>
      </c>
      <c r="AB66" s="105">
        <v>0</v>
      </c>
      <c r="AC66" s="82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73"/>
      <c r="AS66" s="73"/>
      <c r="AT66" s="73"/>
      <c r="AU66" s="73"/>
      <c r="AV66" s="90"/>
      <c r="AW66" s="90"/>
      <c r="AX66" s="90"/>
      <c r="AY66" s="90"/>
      <c r="AZ66" s="90"/>
      <c r="BA66" s="90"/>
    </row>
    <row r="67" spans="1:53" s="5" customFormat="1" ht="12.75">
      <c r="A67" t="s">
        <v>86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105">
        <v>0</v>
      </c>
      <c r="H67" s="80">
        <v>0</v>
      </c>
      <c r="I67" s="110">
        <v>0</v>
      </c>
      <c r="J67" s="110">
        <v>0</v>
      </c>
      <c r="K67" s="105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80">
        <v>0</v>
      </c>
      <c r="Z67" s="105">
        <v>0</v>
      </c>
      <c r="AA67" s="105">
        <v>0</v>
      </c>
      <c r="AB67" s="105">
        <v>0</v>
      </c>
      <c r="AC67" s="82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73"/>
      <c r="AS67" s="73"/>
      <c r="AT67" s="73"/>
      <c r="AU67" s="73"/>
      <c r="AV67" s="90"/>
      <c r="AW67" s="90"/>
      <c r="AX67" s="90"/>
      <c r="AY67" s="90"/>
      <c r="AZ67" s="90"/>
      <c r="BA67" s="90"/>
    </row>
    <row r="68" spans="1:53" s="5" customFormat="1" ht="12.75">
      <c r="A68" t="s">
        <v>87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105">
        <v>0</v>
      </c>
      <c r="H68" s="80">
        <v>0</v>
      </c>
      <c r="I68" s="110">
        <v>0</v>
      </c>
      <c r="J68" s="110">
        <v>0</v>
      </c>
      <c r="K68" s="105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80">
        <v>0</v>
      </c>
      <c r="Z68" s="105">
        <v>0</v>
      </c>
      <c r="AA68" s="105">
        <v>0</v>
      </c>
      <c r="AB68" s="105">
        <v>0</v>
      </c>
      <c r="AC68" s="82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73"/>
      <c r="AS68" s="73"/>
      <c r="AT68" s="73"/>
      <c r="AU68" s="73"/>
      <c r="AV68" s="90"/>
      <c r="AW68" s="90"/>
      <c r="AX68" s="90"/>
      <c r="AY68" s="90"/>
      <c r="AZ68" s="90"/>
      <c r="BA68" s="90"/>
    </row>
    <row r="69" spans="1:53" s="5" customFormat="1" ht="12.75">
      <c r="A69" t="s">
        <v>88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105">
        <v>0</v>
      </c>
      <c r="H69" s="80">
        <v>0</v>
      </c>
      <c r="I69" s="110"/>
      <c r="J69" s="110"/>
      <c r="K69" s="105"/>
      <c r="L69" s="110">
        <v>0</v>
      </c>
      <c r="M69" s="110">
        <v>0</v>
      </c>
      <c r="N69" s="110">
        <v>0</v>
      </c>
      <c r="O69" s="110">
        <v>0</v>
      </c>
      <c r="P69" s="110"/>
      <c r="Q69" s="110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80">
        <v>0</v>
      </c>
      <c r="Z69" s="105">
        <v>0</v>
      </c>
      <c r="AA69" s="105">
        <v>0</v>
      </c>
      <c r="AB69" s="105">
        <v>0</v>
      </c>
      <c r="AC69" s="82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73"/>
      <c r="AS69" s="73"/>
      <c r="AT69" s="73"/>
      <c r="AU69" s="73"/>
      <c r="AV69" s="90"/>
      <c r="AW69" s="90"/>
      <c r="AX69" s="90"/>
      <c r="AY69" s="90"/>
      <c r="AZ69" s="90"/>
      <c r="BA69" s="90"/>
    </row>
    <row r="70" spans="1:53" s="5" customFormat="1" ht="12.75">
      <c r="A70" t="s">
        <v>89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105">
        <v>0</v>
      </c>
      <c r="H70" s="80">
        <v>0</v>
      </c>
      <c r="I70" s="110">
        <v>0</v>
      </c>
      <c r="J70" s="110">
        <v>0</v>
      </c>
      <c r="K70" s="105">
        <v>1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10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80"/>
      <c r="Z70" s="105">
        <v>0</v>
      </c>
      <c r="AA70" s="105">
        <v>0</v>
      </c>
      <c r="AB70" s="105">
        <v>0</v>
      </c>
      <c r="AC70" s="82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73"/>
      <c r="AS70" s="73"/>
      <c r="AT70" s="73"/>
      <c r="AU70" s="73"/>
      <c r="AV70" s="90"/>
      <c r="AW70" s="90"/>
      <c r="AX70" s="90"/>
      <c r="AY70" s="90"/>
      <c r="AZ70" s="90"/>
      <c r="BA70" s="90"/>
    </row>
    <row r="71" spans="1:53" s="5" customFormat="1" ht="13.5" thickBot="1">
      <c r="A71" t="s">
        <v>90</v>
      </c>
      <c r="B71" s="86">
        <v>0</v>
      </c>
      <c r="C71" s="86">
        <v>0</v>
      </c>
      <c r="D71" s="86">
        <v>0</v>
      </c>
      <c r="E71" s="86">
        <v>0</v>
      </c>
      <c r="F71" s="86">
        <v>0</v>
      </c>
      <c r="G71" s="105">
        <v>0</v>
      </c>
      <c r="H71" s="86">
        <v>1</v>
      </c>
      <c r="I71" s="110">
        <v>0</v>
      </c>
      <c r="J71" s="110">
        <v>0</v>
      </c>
      <c r="K71" s="105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86">
        <v>0</v>
      </c>
      <c r="Z71" s="105">
        <v>0</v>
      </c>
      <c r="AA71" s="105">
        <v>0</v>
      </c>
      <c r="AB71" s="105">
        <v>0</v>
      </c>
      <c r="AC71" s="87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97"/>
      <c r="AS71" s="97"/>
      <c r="AT71" s="97"/>
      <c r="AU71" s="97"/>
      <c r="AV71" s="98"/>
      <c r="AW71" s="98"/>
      <c r="AX71" s="98"/>
      <c r="AY71" s="98"/>
      <c r="AZ71" s="98"/>
      <c r="BA71" s="98"/>
    </row>
    <row r="72" spans="1:53" ht="13.5" thickBot="1">
      <c r="A72" s="3" t="s">
        <v>4</v>
      </c>
      <c r="B72" s="91">
        <f>SUM(B45:B71)</f>
        <v>0</v>
      </c>
      <c r="C72" s="91">
        <f aca="true" t="shared" si="2" ref="C72:BA72">SUM(C45:C71)</f>
        <v>1</v>
      </c>
      <c r="D72" s="91">
        <f t="shared" si="2"/>
        <v>1</v>
      </c>
      <c r="E72" s="91">
        <f t="shared" si="2"/>
        <v>0</v>
      </c>
      <c r="F72" s="91">
        <v>0</v>
      </c>
      <c r="G72" s="91">
        <f t="shared" si="2"/>
        <v>0</v>
      </c>
      <c r="H72" s="91">
        <f t="shared" si="2"/>
        <v>1</v>
      </c>
      <c r="I72" s="91">
        <f t="shared" si="2"/>
        <v>0</v>
      </c>
      <c r="J72" s="91">
        <f t="shared" si="2"/>
        <v>0</v>
      </c>
      <c r="K72" s="91">
        <f t="shared" si="2"/>
        <v>1</v>
      </c>
      <c r="L72" s="91">
        <f t="shared" si="2"/>
        <v>0</v>
      </c>
      <c r="M72" s="91">
        <f t="shared" si="2"/>
        <v>0</v>
      </c>
      <c r="N72" s="91">
        <f t="shared" si="2"/>
        <v>0</v>
      </c>
      <c r="O72" s="91">
        <f t="shared" si="2"/>
        <v>0</v>
      </c>
      <c r="P72" s="91">
        <f t="shared" si="2"/>
        <v>0</v>
      </c>
      <c r="Q72" s="91">
        <f t="shared" si="2"/>
        <v>0</v>
      </c>
      <c r="R72" s="91">
        <f t="shared" si="2"/>
        <v>0</v>
      </c>
      <c r="S72" s="91">
        <f t="shared" si="2"/>
        <v>0</v>
      </c>
      <c r="T72" s="91">
        <f t="shared" si="2"/>
        <v>0</v>
      </c>
      <c r="U72" s="91">
        <f t="shared" si="2"/>
        <v>0</v>
      </c>
      <c r="V72" s="91">
        <f t="shared" si="2"/>
        <v>0</v>
      </c>
      <c r="W72" s="91">
        <f t="shared" si="2"/>
        <v>0</v>
      </c>
      <c r="X72" s="91">
        <f t="shared" si="2"/>
        <v>0</v>
      </c>
      <c r="Y72" s="91">
        <f t="shared" si="2"/>
        <v>1</v>
      </c>
      <c r="Z72" s="91">
        <f t="shared" si="2"/>
        <v>0</v>
      </c>
      <c r="AA72" s="91">
        <f t="shared" si="2"/>
        <v>0</v>
      </c>
      <c r="AB72" s="91">
        <f t="shared" si="2"/>
        <v>0</v>
      </c>
      <c r="AC72" s="91">
        <f t="shared" si="2"/>
        <v>0</v>
      </c>
      <c r="AD72" s="91">
        <f t="shared" si="2"/>
        <v>1</v>
      </c>
      <c r="AE72" s="91">
        <f t="shared" si="2"/>
        <v>0</v>
      </c>
      <c r="AF72" s="91">
        <f t="shared" si="2"/>
        <v>0</v>
      </c>
      <c r="AG72" s="91">
        <f t="shared" si="2"/>
        <v>0</v>
      </c>
      <c r="AH72" s="91">
        <f t="shared" si="2"/>
        <v>0</v>
      </c>
      <c r="AI72" s="91">
        <f t="shared" si="2"/>
        <v>0</v>
      </c>
      <c r="AJ72" s="91">
        <f t="shared" si="2"/>
        <v>0</v>
      </c>
      <c r="AK72" s="91">
        <f t="shared" si="2"/>
        <v>0</v>
      </c>
      <c r="AL72" s="91">
        <f t="shared" si="2"/>
        <v>1</v>
      </c>
      <c r="AM72" s="91">
        <f t="shared" si="2"/>
        <v>0</v>
      </c>
      <c r="AN72" s="91">
        <f t="shared" si="2"/>
        <v>1</v>
      </c>
      <c r="AO72" s="91">
        <f t="shared" si="2"/>
        <v>0</v>
      </c>
      <c r="AP72" s="91">
        <f t="shared" si="2"/>
        <v>0</v>
      </c>
      <c r="AQ72" s="91">
        <f t="shared" si="2"/>
        <v>0</v>
      </c>
      <c r="AR72" s="91">
        <f t="shared" si="2"/>
        <v>0</v>
      </c>
      <c r="AS72" s="91">
        <f t="shared" si="2"/>
        <v>0</v>
      </c>
      <c r="AT72" s="91">
        <f t="shared" si="2"/>
        <v>0</v>
      </c>
      <c r="AU72" s="91">
        <f t="shared" si="2"/>
        <v>0</v>
      </c>
      <c r="AV72" s="91">
        <f t="shared" si="2"/>
        <v>0</v>
      </c>
      <c r="AW72" s="91">
        <f t="shared" si="2"/>
        <v>0</v>
      </c>
      <c r="AX72" s="91">
        <f t="shared" si="2"/>
        <v>0</v>
      </c>
      <c r="AY72" s="91">
        <f t="shared" si="2"/>
        <v>0</v>
      </c>
      <c r="AZ72" s="91">
        <f t="shared" si="2"/>
        <v>0</v>
      </c>
      <c r="BA72" s="91">
        <f t="shared" si="2"/>
        <v>0</v>
      </c>
    </row>
    <row r="73" ht="12.75">
      <c r="A73" t="s">
        <v>3</v>
      </c>
    </row>
    <row r="75" spans="1:18" s="5" customFormat="1" ht="12.75">
      <c r="A75" s="5" t="s">
        <v>26</v>
      </c>
      <c r="Q75" s="7"/>
      <c r="R75" s="42"/>
    </row>
    <row r="83" s="5" customFormat="1" ht="12.75">
      <c r="A83" s="5" t="s">
        <v>40</v>
      </c>
    </row>
    <row r="84" s="5" customFormat="1" ht="13.5" thickBot="1">
      <c r="B84" s="5" t="s">
        <v>5</v>
      </c>
    </row>
    <row r="85" spans="1:22" s="5" customFormat="1" ht="13.5" thickBot="1">
      <c r="A85" s="18"/>
      <c r="B85" s="26"/>
      <c r="C85" s="23" t="s">
        <v>15</v>
      </c>
      <c r="D85" s="23"/>
      <c r="E85" s="28"/>
      <c r="F85" s="23"/>
      <c r="G85" s="23"/>
      <c r="H85" s="23"/>
      <c r="I85" s="26" t="s">
        <v>19</v>
      </c>
      <c r="J85" s="23"/>
      <c r="K85" s="23"/>
      <c r="L85" s="23"/>
      <c r="M85" s="27"/>
      <c r="N85" s="29" t="s">
        <v>22</v>
      </c>
      <c r="O85" s="27"/>
      <c r="P85" s="30"/>
      <c r="Q85" s="31" t="s">
        <v>24</v>
      </c>
      <c r="R85" s="23"/>
      <c r="S85" s="27"/>
      <c r="T85" s="26" t="s">
        <v>55</v>
      </c>
      <c r="U85" s="23"/>
      <c r="V85" s="27"/>
    </row>
    <row r="86" spans="1:22" s="5" customFormat="1" ht="13.5" thickBot="1">
      <c r="A86" s="25" t="s">
        <v>7</v>
      </c>
      <c r="B86" s="32" t="s">
        <v>8</v>
      </c>
      <c r="C86" s="33" t="s">
        <v>9</v>
      </c>
      <c r="D86" s="33" t="s">
        <v>10</v>
      </c>
      <c r="E86" s="33" t="s">
        <v>11</v>
      </c>
      <c r="F86" s="33" t="s">
        <v>12</v>
      </c>
      <c r="G86" s="33" t="s">
        <v>13</v>
      </c>
      <c r="H86" s="34" t="s">
        <v>14</v>
      </c>
      <c r="I86" s="41" t="s">
        <v>16</v>
      </c>
      <c r="J86" s="33" t="s">
        <v>17</v>
      </c>
      <c r="K86" s="33" t="s">
        <v>18</v>
      </c>
      <c r="L86" s="33" t="s">
        <v>13</v>
      </c>
      <c r="M86" s="22" t="s">
        <v>14</v>
      </c>
      <c r="N86" s="32" t="s">
        <v>20</v>
      </c>
      <c r="O86" s="22" t="s">
        <v>21</v>
      </c>
      <c r="P86" s="32" t="s">
        <v>49</v>
      </c>
      <c r="Q86" s="33" t="s">
        <v>50</v>
      </c>
      <c r="R86" s="33" t="s">
        <v>23</v>
      </c>
      <c r="S86" s="22" t="s">
        <v>14</v>
      </c>
      <c r="T86" s="32" t="s">
        <v>52</v>
      </c>
      <c r="U86" s="33" t="s">
        <v>53</v>
      </c>
      <c r="V86" s="34" t="s">
        <v>54</v>
      </c>
    </row>
    <row r="87" spans="1:25" ht="13.5" thickBot="1">
      <c r="A87" s="6">
        <v>1</v>
      </c>
      <c r="B87" s="99">
        <v>22</v>
      </c>
      <c r="C87" s="100">
        <v>64</v>
      </c>
      <c r="D87" s="100">
        <v>36</v>
      </c>
      <c r="E87" s="100">
        <v>12</v>
      </c>
      <c r="F87" s="100">
        <v>100</v>
      </c>
      <c r="G87" s="100">
        <v>2</v>
      </c>
      <c r="H87" s="39">
        <f>SUM(B87:G87)</f>
        <v>236</v>
      </c>
      <c r="I87" s="35">
        <v>100</v>
      </c>
      <c r="J87" s="36">
        <v>93</v>
      </c>
      <c r="K87" s="36">
        <v>41</v>
      </c>
      <c r="L87" s="36">
        <v>2</v>
      </c>
      <c r="M87" s="39">
        <f>SUM(I87:L87)</f>
        <v>236</v>
      </c>
      <c r="N87" s="35">
        <v>0</v>
      </c>
      <c r="O87" s="39">
        <v>0</v>
      </c>
      <c r="P87" s="35">
        <v>0</v>
      </c>
      <c r="Q87" s="36">
        <v>0</v>
      </c>
      <c r="R87" s="36">
        <v>0</v>
      </c>
      <c r="S87" s="39">
        <v>0</v>
      </c>
      <c r="T87" s="112">
        <v>168</v>
      </c>
      <c r="U87" s="113">
        <v>39</v>
      </c>
      <c r="V87" s="114">
        <v>71</v>
      </c>
      <c r="W87">
        <v>236</v>
      </c>
      <c r="X87">
        <f aca="true" t="shared" si="3" ref="X87:X92">W87-H87</f>
        <v>0</v>
      </c>
      <c r="Y87">
        <f aca="true" t="shared" si="4" ref="Y87:Y92">W87-M87</f>
        <v>0</v>
      </c>
    </row>
    <row r="88" spans="1:25" ht="13.5" thickBot="1">
      <c r="A88" s="6">
        <v>2</v>
      </c>
      <c r="B88" s="74">
        <v>29</v>
      </c>
      <c r="C88" s="74">
        <v>55</v>
      </c>
      <c r="D88" s="74">
        <v>21</v>
      </c>
      <c r="E88" s="74">
        <v>10</v>
      </c>
      <c r="F88" s="74">
        <v>107</v>
      </c>
      <c r="G88" s="74">
        <v>1</v>
      </c>
      <c r="H88" s="39">
        <f aca="true" t="shared" si="5" ref="H88:H138">SUM(B88:G88)</f>
        <v>223</v>
      </c>
      <c r="I88" s="37">
        <v>88</v>
      </c>
      <c r="J88" s="1">
        <v>61</v>
      </c>
      <c r="K88" s="1">
        <v>70</v>
      </c>
      <c r="L88" s="1">
        <v>4</v>
      </c>
      <c r="M88" s="39">
        <f aca="true" t="shared" si="6" ref="M88:M138">SUM(I88:L88)</f>
        <v>223</v>
      </c>
      <c r="N88" s="37">
        <v>0</v>
      </c>
      <c r="O88" s="40">
        <v>0</v>
      </c>
      <c r="P88" s="37">
        <v>0</v>
      </c>
      <c r="Q88" s="1">
        <v>0</v>
      </c>
      <c r="R88" s="1">
        <v>0</v>
      </c>
      <c r="S88" s="40">
        <v>0</v>
      </c>
      <c r="T88" s="37">
        <v>169</v>
      </c>
      <c r="U88" s="1">
        <v>39</v>
      </c>
      <c r="V88" s="38">
        <v>72</v>
      </c>
      <c r="W88">
        <v>223</v>
      </c>
      <c r="X88">
        <f t="shared" si="3"/>
        <v>0</v>
      </c>
      <c r="Y88">
        <f t="shared" si="4"/>
        <v>0</v>
      </c>
    </row>
    <row r="89" spans="1:25" ht="13.5" thickBot="1">
      <c r="A89" s="6">
        <v>3</v>
      </c>
      <c r="B89" s="101">
        <v>33</v>
      </c>
      <c r="C89" s="102">
        <v>75</v>
      </c>
      <c r="D89" s="102">
        <v>28</v>
      </c>
      <c r="E89" s="102">
        <v>21</v>
      </c>
      <c r="F89" s="102">
        <v>87</v>
      </c>
      <c r="G89" s="102">
        <v>6</v>
      </c>
      <c r="H89" s="39">
        <f t="shared" si="5"/>
        <v>250</v>
      </c>
      <c r="I89" s="37">
        <v>113</v>
      </c>
      <c r="J89" s="1">
        <v>82</v>
      </c>
      <c r="K89" s="1">
        <v>52</v>
      </c>
      <c r="L89" s="1">
        <v>3</v>
      </c>
      <c r="M89" s="39">
        <f t="shared" si="6"/>
        <v>250</v>
      </c>
      <c r="N89" s="37">
        <v>0</v>
      </c>
      <c r="O89" s="40">
        <v>0</v>
      </c>
      <c r="P89" s="37">
        <v>0</v>
      </c>
      <c r="Q89" s="1">
        <v>0</v>
      </c>
      <c r="R89" s="1">
        <v>0</v>
      </c>
      <c r="S89" s="40">
        <v>0</v>
      </c>
      <c r="T89" s="37">
        <v>169</v>
      </c>
      <c r="U89" s="1">
        <v>39</v>
      </c>
      <c r="V89" s="38">
        <v>62</v>
      </c>
      <c r="W89">
        <v>250</v>
      </c>
      <c r="X89">
        <f t="shared" si="3"/>
        <v>0</v>
      </c>
      <c r="Y89">
        <f t="shared" si="4"/>
        <v>0</v>
      </c>
    </row>
    <row r="90" spans="1:25" ht="13.5" thickBot="1">
      <c r="A90" s="6">
        <v>4</v>
      </c>
      <c r="B90" s="101">
        <v>19</v>
      </c>
      <c r="C90" s="102">
        <v>65</v>
      </c>
      <c r="D90" s="102">
        <v>26</v>
      </c>
      <c r="E90" s="102">
        <v>13</v>
      </c>
      <c r="F90" s="102">
        <v>81</v>
      </c>
      <c r="G90" s="102">
        <v>5</v>
      </c>
      <c r="H90" s="39">
        <f t="shared" si="5"/>
        <v>209</v>
      </c>
      <c r="I90" s="37">
        <v>105</v>
      </c>
      <c r="J90" s="1">
        <v>55</v>
      </c>
      <c r="K90" s="1">
        <v>46</v>
      </c>
      <c r="L90" s="1">
        <v>3</v>
      </c>
      <c r="M90" s="39">
        <f t="shared" si="6"/>
        <v>209</v>
      </c>
      <c r="N90" s="37">
        <v>0</v>
      </c>
      <c r="O90" s="40">
        <v>0</v>
      </c>
      <c r="P90" s="37">
        <v>0</v>
      </c>
      <c r="Q90" s="1">
        <v>0</v>
      </c>
      <c r="R90" s="1">
        <v>0</v>
      </c>
      <c r="S90" s="40">
        <v>0</v>
      </c>
      <c r="T90" s="37">
        <v>169</v>
      </c>
      <c r="U90" s="1">
        <v>39</v>
      </c>
      <c r="V90" s="38">
        <v>62</v>
      </c>
      <c r="W90">
        <v>209</v>
      </c>
      <c r="X90">
        <f t="shared" si="3"/>
        <v>0</v>
      </c>
      <c r="Y90">
        <f t="shared" si="4"/>
        <v>0</v>
      </c>
    </row>
    <row r="91" spans="1:25" ht="13.5" thickBot="1">
      <c r="A91" s="6">
        <v>5</v>
      </c>
      <c r="B91" s="101">
        <v>0</v>
      </c>
      <c r="C91" s="102">
        <v>35</v>
      </c>
      <c r="D91" s="102">
        <v>14</v>
      </c>
      <c r="E91" s="102">
        <v>9</v>
      </c>
      <c r="F91" s="102">
        <v>49</v>
      </c>
      <c r="G91" s="102">
        <v>27</v>
      </c>
      <c r="H91" s="39">
        <f t="shared" si="5"/>
        <v>134</v>
      </c>
      <c r="I91" s="37">
        <v>96</v>
      </c>
      <c r="J91" s="1">
        <v>15</v>
      </c>
      <c r="K91" s="1">
        <v>23</v>
      </c>
      <c r="L91" s="1">
        <v>0</v>
      </c>
      <c r="M91" s="39">
        <f t="shared" si="6"/>
        <v>134</v>
      </c>
      <c r="N91" s="37">
        <v>0</v>
      </c>
      <c r="O91" s="40">
        <v>0</v>
      </c>
      <c r="P91" s="37">
        <v>0</v>
      </c>
      <c r="Q91" s="1">
        <v>0</v>
      </c>
      <c r="R91" s="1">
        <v>0</v>
      </c>
      <c r="S91" s="40">
        <v>0</v>
      </c>
      <c r="T91" s="37">
        <v>169</v>
      </c>
      <c r="U91" s="1">
        <v>39</v>
      </c>
      <c r="V91" s="38">
        <v>62</v>
      </c>
      <c r="W91">
        <v>134</v>
      </c>
      <c r="X91">
        <f t="shared" si="3"/>
        <v>0</v>
      </c>
      <c r="Y91">
        <f t="shared" si="4"/>
        <v>0</v>
      </c>
    </row>
    <row r="92" spans="1:25" ht="13.5" thickBot="1">
      <c r="A92" s="6">
        <v>6</v>
      </c>
      <c r="B92" s="101">
        <v>12</v>
      </c>
      <c r="C92" s="102">
        <v>27</v>
      </c>
      <c r="D92" s="102">
        <v>16</v>
      </c>
      <c r="E92" s="102">
        <v>12</v>
      </c>
      <c r="F92" s="102">
        <v>86</v>
      </c>
      <c r="G92" s="102">
        <v>1</v>
      </c>
      <c r="H92" s="39">
        <f t="shared" si="5"/>
        <v>154</v>
      </c>
      <c r="I92" s="37">
        <v>54</v>
      </c>
      <c r="J92" s="1">
        <v>38</v>
      </c>
      <c r="K92" s="1">
        <v>62</v>
      </c>
      <c r="L92" s="1">
        <v>0</v>
      </c>
      <c r="M92" s="39">
        <f t="shared" si="6"/>
        <v>154</v>
      </c>
      <c r="N92" s="37">
        <v>0</v>
      </c>
      <c r="O92" s="40">
        <v>0</v>
      </c>
      <c r="P92" s="37">
        <v>0</v>
      </c>
      <c r="Q92" s="1">
        <v>0</v>
      </c>
      <c r="R92" s="1">
        <v>0</v>
      </c>
      <c r="S92" s="40">
        <v>0</v>
      </c>
      <c r="T92" s="37">
        <v>169</v>
      </c>
      <c r="U92" s="1">
        <v>39</v>
      </c>
      <c r="V92" s="38">
        <v>64</v>
      </c>
      <c r="W92">
        <v>154</v>
      </c>
      <c r="X92">
        <f t="shared" si="3"/>
        <v>0</v>
      </c>
      <c r="Y92">
        <f t="shared" si="4"/>
        <v>0</v>
      </c>
    </row>
    <row r="93" spans="1:25" ht="13.5" thickBot="1">
      <c r="A93" s="6">
        <v>7</v>
      </c>
      <c r="B93" s="101">
        <v>22</v>
      </c>
      <c r="C93" s="102">
        <v>50</v>
      </c>
      <c r="D93" s="102">
        <v>27</v>
      </c>
      <c r="E93" s="102">
        <v>19</v>
      </c>
      <c r="F93" s="102">
        <v>79</v>
      </c>
      <c r="G93" s="102">
        <v>1</v>
      </c>
      <c r="H93" s="39">
        <f t="shared" si="5"/>
        <v>198</v>
      </c>
      <c r="I93" s="37">
        <v>90</v>
      </c>
      <c r="J93" s="1">
        <v>53</v>
      </c>
      <c r="K93" s="1">
        <v>54</v>
      </c>
      <c r="L93" s="1">
        <v>1</v>
      </c>
      <c r="M93" s="39">
        <f t="shared" si="6"/>
        <v>198</v>
      </c>
      <c r="N93" s="37">
        <v>0</v>
      </c>
      <c r="O93" s="40">
        <v>0</v>
      </c>
      <c r="P93" s="37">
        <v>0</v>
      </c>
      <c r="Q93" s="1">
        <v>0</v>
      </c>
      <c r="R93" s="1">
        <v>0</v>
      </c>
      <c r="S93" s="40">
        <v>0</v>
      </c>
      <c r="T93" s="37">
        <v>169</v>
      </c>
      <c r="U93" s="1">
        <v>39</v>
      </c>
      <c r="V93" s="38">
        <v>62</v>
      </c>
      <c r="W93">
        <v>198</v>
      </c>
      <c r="X93">
        <f aca="true" t="shared" si="7" ref="X93:X119">W93-H93</f>
        <v>0</v>
      </c>
      <c r="Y93">
        <f aca="true" t="shared" si="8" ref="Y93:Y119">W93-M93</f>
        <v>0</v>
      </c>
    </row>
    <row r="94" spans="1:25" ht="13.5" thickBot="1">
      <c r="A94" s="6">
        <v>8</v>
      </c>
      <c r="B94" s="101">
        <v>14</v>
      </c>
      <c r="C94" s="102">
        <v>37</v>
      </c>
      <c r="D94" s="102">
        <v>24</v>
      </c>
      <c r="E94" s="102">
        <v>15</v>
      </c>
      <c r="F94" s="102">
        <v>72</v>
      </c>
      <c r="G94" s="102">
        <v>1</v>
      </c>
      <c r="H94" s="39">
        <f t="shared" si="5"/>
        <v>163</v>
      </c>
      <c r="I94" s="37">
        <v>88</v>
      </c>
      <c r="J94" s="1">
        <v>25</v>
      </c>
      <c r="K94" s="1">
        <v>50</v>
      </c>
      <c r="L94" s="1">
        <v>0</v>
      </c>
      <c r="M94" s="39">
        <f t="shared" si="6"/>
        <v>163</v>
      </c>
      <c r="N94" s="37">
        <v>0</v>
      </c>
      <c r="O94" s="40">
        <v>0</v>
      </c>
      <c r="P94" s="37">
        <v>0</v>
      </c>
      <c r="Q94" s="1">
        <v>0</v>
      </c>
      <c r="R94" s="1">
        <v>0</v>
      </c>
      <c r="S94" s="40">
        <v>0</v>
      </c>
      <c r="T94" s="37">
        <v>169</v>
      </c>
      <c r="U94" s="1">
        <v>39</v>
      </c>
      <c r="V94" s="38">
        <v>62</v>
      </c>
      <c r="W94">
        <v>163</v>
      </c>
      <c r="X94">
        <f t="shared" si="7"/>
        <v>0</v>
      </c>
      <c r="Y94">
        <f t="shared" si="8"/>
        <v>0</v>
      </c>
    </row>
    <row r="95" spans="1:25" ht="13.5" thickBot="1">
      <c r="A95" s="6">
        <v>9</v>
      </c>
      <c r="B95" s="101">
        <v>26</v>
      </c>
      <c r="C95" s="102">
        <v>91</v>
      </c>
      <c r="D95" s="102">
        <v>46</v>
      </c>
      <c r="E95" s="102">
        <v>19</v>
      </c>
      <c r="F95" s="102">
        <v>70</v>
      </c>
      <c r="G95" s="102">
        <v>1</v>
      </c>
      <c r="H95" s="39">
        <f t="shared" si="5"/>
        <v>253</v>
      </c>
      <c r="I95" s="37">
        <v>123</v>
      </c>
      <c r="J95" s="1">
        <v>75</v>
      </c>
      <c r="K95" s="1">
        <v>55</v>
      </c>
      <c r="L95" s="1">
        <v>0</v>
      </c>
      <c r="M95" s="39">
        <f t="shared" si="6"/>
        <v>253</v>
      </c>
      <c r="N95" s="37">
        <v>0</v>
      </c>
      <c r="O95" s="40">
        <v>0</v>
      </c>
      <c r="P95" s="37">
        <v>0</v>
      </c>
      <c r="Q95" s="1">
        <v>0</v>
      </c>
      <c r="R95" s="1">
        <v>0</v>
      </c>
      <c r="S95" s="40">
        <v>0</v>
      </c>
      <c r="T95" s="37">
        <v>169</v>
      </c>
      <c r="U95" s="1">
        <v>39</v>
      </c>
      <c r="V95" s="38">
        <v>62</v>
      </c>
      <c r="W95">
        <v>253</v>
      </c>
      <c r="X95">
        <f t="shared" si="7"/>
        <v>0</v>
      </c>
      <c r="Y95">
        <f t="shared" si="8"/>
        <v>0</v>
      </c>
    </row>
    <row r="96" spans="1:25" ht="13.5" thickBot="1">
      <c r="A96" s="6">
        <v>10</v>
      </c>
      <c r="B96" s="101">
        <v>15</v>
      </c>
      <c r="C96" s="102">
        <v>60</v>
      </c>
      <c r="D96" s="102">
        <v>24</v>
      </c>
      <c r="E96" s="102">
        <v>24</v>
      </c>
      <c r="F96" s="102">
        <v>90</v>
      </c>
      <c r="G96" s="102">
        <v>0</v>
      </c>
      <c r="H96" s="39">
        <f t="shared" si="5"/>
        <v>213</v>
      </c>
      <c r="I96" s="37">
        <v>95</v>
      </c>
      <c r="J96" s="1">
        <v>66</v>
      </c>
      <c r="K96" s="1">
        <v>52</v>
      </c>
      <c r="L96" s="1">
        <v>0</v>
      </c>
      <c r="M96" s="39">
        <f t="shared" si="6"/>
        <v>213</v>
      </c>
      <c r="N96" s="37">
        <v>0</v>
      </c>
      <c r="O96" s="40">
        <v>0</v>
      </c>
      <c r="P96" s="37">
        <v>0</v>
      </c>
      <c r="Q96" s="1">
        <v>0</v>
      </c>
      <c r="R96" s="1">
        <v>0</v>
      </c>
      <c r="S96" s="40">
        <v>0</v>
      </c>
      <c r="T96" s="37">
        <v>169</v>
      </c>
      <c r="U96" s="1">
        <v>39</v>
      </c>
      <c r="V96" s="38">
        <v>71</v>
      </c>
      <c r="W96">
        <v>213</v>
      </c>
      <c r="X96">
        <f t="shared" si="7"/>
        <v>0</v>
      </c>
      <c r="Y96">
        <f t="shared" si="8"/>
        <v>0</v>
      </c>
    </row>
    <row r="97" spans="1:25" ht="13.5" thickBot="1">
      <c r="A97" s="6">
        <v>11</v>
      </c>
      <c r="B97" s="101">
        <v>22</v>
      </c>
      <c r="C97" s="102">
        <v>76</v>
      </c>
      <c r="D97" s="102">
        <v>54</v>
      </c>
      <c r="E97" s="102">
        <v>32</v>
      </c>
      <c r="F97" s="102">
        <v>84</v>
      </c>
      <c r="G97" s="102">
        <v>1</v>
      </c>
      <c r="H97" s="39">
        <f t="shared" si="5"/>
        <v>269</v>
      </c>
      <c r="I97" s="37">
        <v>133</v>
      </c>
      <c r="J97" s="1">
        <v>82</v>
      </c>
      <c r="K97" s="1">
        <v>54</v>
      </c>
      <c r="L97" s="1">
        <v>0</v>
      </c>
      <c r="M97" s="39">
        <f t="shared" si="6"/>
        <v>269</v>
      </c>
      <c r="N97" s="37">
        <v>0</v>
      </c>
      <c r="O97" s="40">
        <v>0</v>
      </c>
      <c r="P97" s="37">
        <v>0</v>
      </c>
      <c r="Q97" s="1">
        <v>0</v>
      </c>
      <c r="R97" s="1">
        <v>0</v>
      </c>
      <c r="S97" s="40">
        <v>0</v>
      </c>
      <c r="T97" s="37">
        <v>169</v>
      </c>
      <c r="U97" s="1">
        <v>39</v>
      </c>
      <c r="V97" s="38">
        <v>71</v>
      </c>
      <c r="W97">
        <v>269</v>
      </c>
      <c r="X97">
        <f t="shared" si="7"/>
        <v>0</v>
      </c>
      <c r="Y97">
        <f t="shared" si="8"/>
        <v>0</v>
      </c>
    </row>
    <row r="98" spans="1:25" ht="13.5" thickBot="1">
      <c r="A98" s="6">
        <v>12</v>
      </c>
      <c r="B98" s="101">
        <v>24</v>
      </c>
      <c r="C98" s="102">
        <v>57</v>
      </c>
      <c r="D98" s="102">
        <v>38</v>
      </c>
      <c r="E98" s="102">
        <v>24</v>
      </c>
      <c r="F98" s="102">
        <v>83</v>
      </c>
      <c r="G98" s="102">
        <v>0</v>
      </c>
      <c r="H98" s="39">
        <f t="shared" si="5"/>
        <v>226</v>
      </c>
      <c r="I98" s="37">
        <v>81</v>
      </c>
      <c r="J98" s="1">
        <v>80</v>
      </c>
      <c r="K98" s="1">
        <v>64</v>
      </c>
      <c r="L98" s="1">
        <v>1</v>
      </c>
      <c r="M98" s="39">
        <f t="shared" si="6"/>
        <v>226</v>
      </c>
      <c r="N98" s="37">
        <v>0</v>
      </c>
      <c r="O98" s="40">
        <v>0</v>
      </c>
      <c r="P98" s="37">
        <v>0</v>
      </c>
      <c r="Q98" s="1">
        <v>0</v>
      </c>
      <c r="R98" s="1">
        <v>0</v>
      </c>
      <c r="S98" s="40">
        <v>0</v>
      </c>
      <c r="T98" s="37">
        <v>169</v>
      </c>
      <c r="U98" s="1">
        <v>39</v>
      </c>
      <c r="V98" s="38">
        <v>71</v>
      </c>
      <c r="W98">
        <v>226</v>
      </c>
      <c r="X98">
        <f t="shared" si="7"/>
        <v>0</v>
      </c>
      <c r="Y98">
        <f t="shared" si="8"/>
        <v>0</v>
      </c>
    </row>
    <row r="99" spans="1:25" ht="13.5" thickBot="1">
      <c r="A99" s="6">
        <v>13</v>
      </c>
      <c r="B99" s="101">
        <v>21</v>
      </c>
      <c r="C99" s="102">
        <v>108</v>
      </c>
      <c r="D99" s="102">
        <v>42</v>
      </c>
      <c r="E99" s="102">
        <v>35</v>
      </c>
      <c r="F99" s="102">
        <v>86</v>
      </c>
      <c r="G99" s="102">
        <v>6</v>
      </c>
      <c r="H99" s="39">
        <f t="shared" si="5"/>
        <v>298</v>
      </c>
      <c r="I99" s="37">
        <v>162</v>
      </c>
      <c r="J99" s="1">
        <v>78</v>
      </c>
      <c r="K99" s="1">
        <v>58</v>
      </c>
      <c r="L99" s="1">
        <v>0</v>
      </c>
      <c r="M99" s="39">
        <f t="shared" si="6"/>
        <v>298</v>
      </c>
      <c r="N99" s="37">
        <v>0</v>
      </c>
      <c r="O99" s="40">
        <v>0</v>
      </c>
      <c r="P99" s="37">
        <v>0</v>
      </c>
      <c r="Q99" s="1">
        <v>0</v>
      </c>
      <c r="R99" s="1">
        <v>0</v>
      </c>
      <c r="S99" s="40">
        <v>0</v>
      </c>
      <c r="T99" s="37">
        <v>146</v>
      </c>
      <c r="U99" s="1">
        <v>39</v>
      </c>
      <c r="V99" s="38">
        <v>70</v>
      </c>
      <c r="W99">
        <v>298</v>
      </c>
      <c r="X99">
        <f t="shared" si="7"/>
        <v>0</v>
      </c>
      <c r="Y99">
        <f t="shared" si="8"/>
        <v>0</v>
      </c>
    </row>
    <row r="100" spans="1:25" ht="13.5" thickBot="1">
      <c r="A100" s="6">
        <v>14</v>
      </c>
      <c r="B100" s="101">
        <v>19</v>
      </c>
      <c r="C100" s="102">
        <v>73</v>
      </c>
      <c r="D100" s="102">
        <v>24</v>
      </c>
      <c r="E100" s="102">
        <v>18</v>
      </c>
      <c r="F100" s="102">
        <v>91</v>
      </c>
      <c r="G100" s="102">
        <v>1</v>
      </c>
      <c r="H100" s="39">
        <f t="shared" si="5"/>
        <v>226</v>
      </c>
      <c r="I100" s="37">
        <v>154</v>
      </c>
      <c r="J100" s="1">
        <v>32</v>
      </c>
      <c r="K100" s="1">
        <v>38</v>
      </c>
      <c r="L100" s="1">
        <v>2</v>
      </c>
      <c r="M100" s="39">
        <f t="shared" si="6"/>
        <v>226</v>
      </c>
      <c r="N100" s="37">
        <v>0</v>
      </c>
      <c r="O100" s="40">
        <v>0</v>
      </c>
      <c r="P100" s="37">
        <v>0</v>
      </c>
      <c r="Q100" s="1">
        <v>0</v>
      </c>
      <c r="R100" s="1">
        <v>0</v>
      </c>
      <c r="S100" s="40">
        <v>0</v>
      </c>
      <c r="T100" s="37">
        <v>173</v>
      </c>
      <c r="U100" s="1">
        <v>39</v>
      </c>
      <c r="V100" s="38">
        <v>88</v>
      </c>
      <c r="W100">
        <v>226</v>
      </c>
      <c r="X100">
        <f t="shared" si="7"/>
        <v>0</v>
      </c>
      <c r="Y100">
        <f t="shared" si="8"/>
        <v>0</v>
      </c>
    </row>
    <row r="101" spans="1:25" ht="13.5" thickBot="1">
      <c r="A101" s="6">
        <v>15</v>
      </c>
      <c r="B101" s="101">
        <v>22</v>
      </c>
      <c r="C101" s="102">
        <v>89</v>
      </c>
      <c r="D101" s="102">
        <v>44</v>
      </c>
      <c r="E101" s="102">
        <v>16</v>
      </c>
      <c r="F101" s="102">
        <v>109</v>
      </c>
      <c r="G101" s="102">
        <v>1</v>
      </c>
      <c r="H101" s="39">
        <f t="shared" si="5"/>
        <v>281</v>
      </c>
      <c r="I101" s="37">
        <v>165</v>
      </c>
      <c r="J101" s="1">
        <v>40</v>
      </c>
      <c r="K101" s="1">
        <v>75</v>
      </c>
      <c r="L101" s="1">
        <v>1</v>
      </c>
      <c r="M101" s="39">
        <f t="shared" si="6"/>
        <v>281</v>
      </c>
      <c r="N101" s="37">
        <v>0</v>
      </c>
      <c r="O101" s="40">
        <v>0</v>
      </c>
      <c r="P101" s="37">
        <v>0</v>
      </c>
      <c r="Q101" s="1">
        <v>0</v>
      </c>
      <c r="R101" s="1">
        <v>0</v>
      </c>
      <c r="S101" s="40">
        <v>0</v>
      </c>
      <c r="T101" s="37">
        <v>169</v>
      </c>
      <c r="U101" s="1">
        <v>39</v>
      </c>
      <c r="V101" s="38">
        <v>71</v>
      </c>
      <c r="W101">
        <v>281</v>
      </c>
      <c r="X101">
        <f t="shared" si="7"/>
        <v>0</v>
      </c>
      <c r="Y101">
        <f t="shared" si="8"/>
        <v>0</v>
      </c>
    </row>
    <row r="102" spans="1:25" ht="13.5" thickBot="1">
      <c r="A102" s="6">
        <v>16</v>
      </c>
      <c r="B102" s="101">
        <v>22</v>
      </c>
      <c r="C102" s="102">
        <v>48</v>
      </c>
      <c r="D102" s="102">
        <v>22</v>
      </c>
      <c r="E102" s="102">
        <v>19</v>
      </c>
      <c r="F102" s="102">
        <v>84</v>
      </c>
      <c r="G102" s="102">
        <v>1</v>
      </c>
      <c r="H102" s="39">
        <f t="shared" si="5"/>
        <v>196</v>
      </c>
      <c r="I102" s="37">
        <v>120</v>
      </c>
      <c r="J102" s="1">
        <v>35</v>
      </c>
      <c r="K102" s="1">
        <v>41</v>
      </c>
      <c r="L102" s="1">
        <v>0</v>
      </c>
      <c r="M102" s="39">
        <f t="shared" si="6"/>
        <v>196</v>
      </c>
      <c r="N102" s="37">
        <v>0</v>
      </c>
      <c r="O102" s="40">
        <v>0</v>
      </c>
      <c r="P102" s="37">
        <v>0</v>
      </c>
      <c r="Q102" s="1">
        <v>0</v>
      </c>
      <c r="R102" s="1">
        <v>0</v>
      </c>
      <c r="S102" s="40">
        <v>0</v>
      </c>
      <c r="T102" s="37">
        <v>169</v>
      </c>
      <c r="U102" s="1">
        <v>39</v>
      </c>
      <c r="V102" s="38">
        <v>71</v>
      </c>
      <c r="W102">
        <v>196</v>
      </c>
      <c r="X102">
        <f t="shared" si="7"/>
        <v>0</v>
      </c>
      <c r="Y102">
        <f t="shared" si="8"/>
        <v>0</v>
      </c>
    </row>
    <row r="103" spans="1:25" ht="13.5" thickBot="1">
      <c r="A103" s="6">
        <v>17</v>
      </c>
      <c r="B103" s="101">
        <v>9</v>
      </c>
      <c r="C103" s="102">
        <v>59</v>
      </c>
      <c r="D103" s="102">
        <v>24</v>
      </c>
      <c r="E103" s="102">
        <v>20</v>
      </c>
      <c r="F103" s="102">
        <v>60</v>
      </c>
      <c r="G103" s="102">
        <v>0</v>
      </c>
      <c r="H103" s="39">
        <f t="shared" si="5"/>
        <v>172</v>
      </c>
      <c r="I103" s="37">
        <v>110</v>
      </c>
      <c r="J103" s="1">
        <v>23</v>
      </c>
      <c r="K103" s="1">
        <v>39</v>
      </c>
      <c r="L103" s="1">
        <v>0</v>
      </c>
      <c r="M103" s="39">
        <f t="shared" si="6"/>
        <v>172</v>
      </c>
      <c r="N103" s="37">
        <v>0</v>
      </c>
      <c r="O103" s="40">
        <v>0</v>
      </c>
      <c r="P103" s="37">
        <v>0</v>
      </c>
      <c r="Q103" s="1">
        <v>0</v>
      </c>
      <c r="R103" s="1">
        <v>0</v>
      </c>
      <c r="S103" s="40">
        <v>0</v>
      </c>
      <c r="T103" s="37">
        <v>169</v>
      </c>
      <c r="U103" s="1">
        <v>39</v>
      </c>
      <c r="V103" s="38">
        <v>71</v>
      </c>
      <c r="W103">
        <v>172</v>
      </c>
      <c r="X103">
        <f t="shared" si="7"/>
        <v>0</v>
      </c>
      <c r="Y103">
        <f t="shared" si="8"/>
        <v>0</v>
      </c>
    </row>
    <row r="104" spans="1:25" ht="13.5" thickBot="1">
      <c r="A104" s="6">
        <v>18</v>
      </c>
      <c r="B104" s="101">
        <v>15</v>
      </c>
      <c r="C104" s="102">
        <v>46</v>
      </c>
      <c r="D104" s="102">
        <v>33</v>
      </c>
      <c r="E104" s="102">
        <v>17</v>
      </c>
      <c r="F104" s="102">
        <v>84</v>
      </c>
      <c r="G104" s="102">
        <v>0</v>
      </c>
      <c r="H104" s="39">
        <f t="shared" si="5"/>
        <v>195</v>
      </c>
      <c r="I104" s="37">
        <v>123</v>
      </c>
      <c r="J104" s="1">
        <v>44</v>
      </c>
      <c r="K104" s="1">
        <v>28</v>
      </c>
      <c r="L104" s="1">
        <v>0</v>
      </c>
      <c r="M104" s="39">
        <f t="shared" si="6"/>
        <v>195</v>
      </c>
      <c r="N104" s="37">
        <v>0</v>
      </c>
      <c r="O104" s="40">
        <v>0</v>
      </c>
      <c r="P104" s="37">
        <v>0</v>
      </c>
      <c r="Q104" s="1">
        <v>0</v>
      </c>
      <c r="R104" s="1">
        <v>0</v>
      </c>
      <c r="S104" s="40">
        <v>0</v>
      </c>
      <c r="T104" s="115">
        <v>169</v>
      </c>
      <c r="U104" s="116">
        <v>39</v>
      </c>
      <c r="V104" s="117">
        <v>71</v>
      </c>
      <c r="W104">
        <v>195</v>
      </c>
      <c r="X104">
        <f t="shared" si="7"/>
        <v>0</v>
      </c>
      <c r="Y104">
        <f t="shared" si="8"/>
        <v>0</v>
      </c>
    </row>
    <row r="105" spans="1:25" ht="13.5" thickBot="1">
      <c r="A105" s="6">
        <v>19</v>
      </c>
      <c r="B105" s="101">
        <v>7</v>
      </c>
      <c r="C105" s="102">
        <v>20</v>
      </c>
      <c r="D105" s="102">
        <v>16</v>
      </c>
      <c r="E105" s="102">
        <v>11</v>
      </c>
      <c r="F105" s="102">
        <v>51</v>
      </c>
      <c r="G105" s="102">
        <v>0</v>
      </c>
      <c r="H105" s="39">
        <f t="shared" si="5"/>
        <v>105</v>
      </c>
      <c r="I105" s="37">
        <v>58</v>
      </c>
      <c r="J105" s="1">
        <v>23</v>
      </c>
      <c r="K105" s="1">
        <v>24</v>
      </c>
      <c r="L105" s="1">
        <v>0</v>
      </c>
      <c r="M105" s="39">
        <f t="shared" si="6"/>
        <v>105</v>
      </c>
      <c r="N105" s="37">
        <v>0</v>
      </c>
      <c r="O105" s="40">
        <v>0</v>
      </c>
      <c r="P105" s="37">
        <v>0</v>
      </c>
      <c r="Q105" s="1">
        <v>0</v>
      </c>
      <c r="R105" s="1">
        <v>0</v>
      </c>
      <c r="S105" s="40">
        <v>0</v>
      </c>
      <c r="T105" s="37">
        <v>171</v>
      </c>
      <c r="U105" s="116">
        <v>39</v>
      </c>
      <c r="V105" s="38">
        <v>73</v>
      </c>
      <c r="W105">
        <v>105</v>
      </c>
      <c r="X105">
        <f t="shared" si="7"/>
        <v>0</v>
      </c>
      <c r="Y105">
        <f t="shared" si="8"/>
        <v>0</v>
      </c>
    </row>
    <row r="106" spans="1:25" ht="13.5" thickBot="1">
      <c r="A106" s="6">
        <v>20</v>
      </c>
      <c r="B106" s="101">
        <v>10</v>
      </c>
      <c r="C106" s="102">
        <v>44</v>
      </c>
      <c r="D106" s="102">
        <v>22</v>
      </c>
      <c r="E106" s="102">
        <v>17</v>
      </c>
      <c r="F106" s="102">
        <v>64</v>
      </c>
      <c r="G106" s="102">
        <v>7</v>
      </c>
      <c r="H106" s="39">
        <f t="shared" si="5"/>
        <v>164</v>
      </c>
      <c r="I106" s="37">
        <v>82</v>
      </c>
      <c r="J106" s="1">
        <v>35</v>
      </c>
      <c r="K106" s="1">
        <v>43</v>
      </c>
      <c r="L106" s="1">
        <v>4</v>
      </c>
      <c r="M106" s="39">
        <f t="shared" si="6"/>
        <v>164</v>
      </c>
      <c r="N106" s="37">
        <v>0</v>
      </c>
      <c r="O106" s="40">
        <v>0</v>
      </c>
      <c r="P106" s="37">
        <v>0</v>
      </c>
      <c r="Q106" s="1">
        <v>0</v>
      </c>
      <c r="R106" s="1">
        <v>0</v>
      </c>
      <c r="S106" s="40">
        <v>0</v>
      </c>
      <c r="T106" s="37">
        <v>171</v>
      </c>
      <c r="U106" s="116">
        <v>39</v>
      </c>
      <c r="V106" s="38">
        <v>73</v>
      </c>
      <c r="W106">
        <v>164</v>
      </c>
      <c r="X106">
        <f t="shared" si="7"/>
        <v>0</v>
      </c>
      <c r="Y106">
        <f t="shared" si="8"/>
        <v>0</v>
      </c>
    </row>
    <row r="107" spans="1:25" ht="13.5" thickBot="1">
      <c r="A107" s="6">
        <v>21</v>
      </c>
      <c r="B107" s="101">
        <v>3</v>
      </c>
      <c r="C107" s="102">
        <v>40</v>
      </c>
      <c r="D107" s="102">
        <v>19</v>
      </c>
      <c r="E107" s="102">
        <v>8</v>
      </c>
      <c r="F107" s="102">
        <v>75</v>
      </c>
      <c r="G107" s="102">
        <v>1</v>
      </c>
      <c r="H107" s="39">
        <f t="shared" si="5"/>
        <v>146</v>
      </c>
      <c r="I107" s="37">
        <v>89</v>
      </c>
      <c r="J107" s="1">
        <v>28</v>
      </c>
      <c r="K107" s="1">
        <v>28</v>
      </c>
      <c r="L107" s="1">
        <v>1</v>
      </c>
      <c r="M107" s="39">
        <f t="shared" si="6"/>
        <v>146</v>
      </c>
      <c r="N107" s="37">
        <v>0</v>
      </c>
      <c r="O107" s="40">
        <v>0</v>
      </c>
      <c r="P107" s="37">
        <v>0</v>
      </c>
      <c r="Q107" s="1">
        <v>0</v>
      </c>
      <c r="R107" s="1">
        <v>0</v>
      </c>
      <c r="S107" s="40">
        <v>0</v>
      </c>
      <c r="T107" s="37">
        <v>171</v>
      </c>
      <c r="U107" s="116">
        <v>39</v>
      </c>
      <c r="V107" s="38">
        <v>73</v>
      </c>
      <c r="W107">
        <v>146</v>
      </c>
      <c r="X107">
        <f t="shared" si="7"/>
        <v>0</v>
      </c>
      <c r="Y107">
        <f t="shared" si="8"/>
        <v>0</v>
      </c>
    </row>
    <row r="108" spans="1:25" ht="13.5" thickBot="1">
      <c r="A108" s="6">
        <v>22</v>
      </c>
      <c r="B108" s="101">
        <v>19</v>
      </c>
      <c r="C108" s="102">
        <v>44</v>
      </c>
      <c r="D108" s="102">
        <v>33</v>
      </c>
      <c r="E108" s="102">
        <v>18</v>
      </c>
      <c r="F108" s="102">
        <v>81</v>
      </c>
      <c r="G108" s="102">
        <v>0</v>
      </c>
      <c r="H108" s="39">
        <f t="shared" si="5"/>
        <v>195</v>
      </c>
      <c r="I108" s="37">
        <v>109</v>
      </c>
      <c r="J108" s="1">
        <v>52</v>
      </c>
      <c r="K108" s="1">
        <v>31</v>
      </c>
      <c r="L108" s="1">
        <v>3</v>
      </c>
      <c r="M108" s="39">
        <f t="shared" si="6"/>
        <v>195</v>
      </c>
      <c r="N108" s="37">
        <v>0</v>
      </c>
      <c r="O108" s="40">
        <v>0</v>
      </c>
      <c r="P108" s="37">
        <v>0</v>
      </c>
      <c r="Q108" s="1">
        <v>0</v>
      </c>
      <c r="R108" s="1">
        <v>0</v>
      </c>
      <c r="S108" s="40">
        <v>0</v>
      </c>
      <c r="T108" s="37">
        <v>171</v>
      </c>
      <c r="U108" s="116">
        <v>39</v>
      </c>
      <c r="V108" s="38">
        <v>73</v>
      </c>
      <c r="W108">
        <v>195</v>
      </c>
      <c r="X108">
        <f t="shared" si="7"/>
        <v>0</v>
      </c>
      <c r="Y108">
        <f t="shared" si="8"/>
        <v>0</v>
      </c>
    </row>
    <row r="109" spans="1:25" ht="13.5" thickBot="1">
      <c r="A109" s="6">
        <v>23</v>
      </c>
      <c r="B109" s="101">
        <v>16</v>
      </c>
      <c r="C109" s="102">
        <v>89</v>
      </c>
      <c r="D109" s="102">
        <v>48</v>
      </c>
      <c r="E109" s="102">
        <v>23</v>
      </c>
      <c r="F109" s="102">
        <v>82</v>
      </c>
      <c r="G109" s="102">
        <v>0</v>
      </c>
      <c r="H109" s="39">
        <f t="shared" si="5"/>
        <v>258</v>
      </c>
      <c r="I109" s="37">
        <v>149</v>
      </c>
      <c r="J109" s="1">
        <v>59</v>
      </c>
      <c r="K109" s="1">
        <v>49</v>
      </c>
      <c r="L109" s="1">
        <v>1</v>
      </c>
      <c r="M109" s="39">
        <f t="shared" si="6"/>
        <v>258</v>
      </c>
      <c r="N109" s="37">
        <v>0</v>
      </c>
      <c r="O109" s="40">
        <v>0</v>
      </c>
      <c r="P109" s="37">
        <v>0</v>
      </c>
      <c r="Q109" s="1">
        <v>0</v>
      </c>
      <c r="R109" s="1">
        <v>0</v>
      </c>
      <c r="S109" s="40">
        <v>0</v>
      </c>
      <c r="T109" s="37">
        <v>171</v>
      </c>
      <c r="U109" s="116">
        <v>39</v>
      </c>
      <c r="V109" s="38">
        <v>73</v>
      </c>
      <c r="W109">
        <v>258</v>
      </c>
      <c r="X109">
        <f t="shared" si="7"/>
        <v>0</v>
      </c>
      <c r="Y109">
        <f t="shared" si="8"/>
        <v>0</v>
      </c>
    </row>
    <row r="110" spans="1:25" ht="13.5" thickBot="1">
      <c r="A110" s="6">
        <v>24</v>
      </c>
      <c r="B110" s="101">
        <v>15</v>
      </c>
      <c r="C110" s="102">
        <v>89</v>
      </c>
      <c r="D110" s="102">
        <v>46</v>
      </c>
      <c r="E110" s="102">
        <v>29</v>
      </c>
      <c r="F110" s="102">
        <v>99</v>
      </c>
      <c r="G110" s="102">
        <v>1</v>
      </c>
      <c r="H110" s="39">
        <f t="shared" si="5"/>
        <v>279</v>
      </c>
      <c r="I110" s="37">
        <v>153</v>
      </c>
      <c r="J110" s="1">
        <v>57</v>
      </c>
      <c r="K110" s="1">
        <v>67</v>
      </c>
      <c r="L110" s="1">
        <v>2</v>
      </c>
      <c r="M110" s="39">
        <f t="shared" si="6"/>
        <v>279</v>
      </c>
      <c r="N110" s="37">
        <v>0</v>
      </c>
      <c r="O110" s="40">
        <v>0</v>
      </c>
      <c r="P110" s="37">
        <v>0</v>
      </c>
      <c r="Q110" s="1">
        <v>0</v>
      </c>
      <c r="R110" s="1">
        <v>0</v>
      </c>
      <c r="S110" s="40">
        <v>0</v>
      </c>
      <c r="T110" s="37">
        <v>171</v>
      </c>
      <c r="U110" s="116">
        <v>39</v>
      </c>
      <c r="V110" s="38">
        <v>73</v>
      </c>
      <c r="W110">
        <v>279</v>
      </c>
      <c r="X110">
        <f t="shared" si="7"/>
        <v>0</v>
      </c>
      <c r="Y110">
        <f t="shared" si="8"/>
        <v>0</v>
      </c>
    </row>
    <row r="111" spans="1:25" ht="13.5" thickBot="1">
      <c r="A111" s="6">
        <v>25</v>
      </c>
      <c r="B111" s="101">
        <v>19</v>
      </c>
      <c r="C111" s="102">
        <v>96</v>
      </c>
      <c r="D111" s="102">
        <v>50</v>
      </c>
      <c r="E111" s="102">
        <v>23</v>
      </c>
      <c r="F111" s="102">
        <v>90</v>
      </c>
      <c r="G111" s="102">
        <v>2</v>
      </c>
      <c r="H111" s="39">
        <f t="shared" si="5"/>
        <v>280</v>
      </c>
      <c r="I111" s="37">
        <v>138</v>
      </c>
      <c r="J111" s="1">
        <v>80</v>
      </c>
      <c r="K111" s="1">
        <v>60</v>
      </c>
      <c r="L111" s="1">
        <v>2</v>
      </c>
      <c r="M111" s="39">
        <f t="shared" si="6"/>
        <v>280</v>
      </c>
      <c r="N111" s="37">
        <v>0</v>
      </c>
      <c r="O111" s="40">
        <v>0</v>
      </c>
      <c r="P111" s="37">
        <v>0</v>
      </c>
      <c r="Q111" s="1">
        <v>0</v>
      </c>
      <c r="R111" s="1">
        <v>0</v>
      </c>
      <c r="S111" s="40">
        <v>0</v>
      </c>
      <c r="T111" s="37">
        <v>171</v>
      </c>
      <c r="U111" s="116">
        <v>39</v>
      </c>
      <c r="V111" s="38">
        <v>73</v>
      </c>
      <c r="W111">
        <v>280</v>
      </c>
      <c r="X111">
        <f t="shared" si="7"/>
        <v>0</v>
      </c>
      <c r="Y111">
        <f t="shared" si="8"/>
        <v>0</v>
      </c>
    </row>
    <row r="112" spans="1:25" ht="13.5" thickBot="1">
      <c r="A112" s="6">
        <v>26</v>
      </c>
      <c r="B112" s="101">
        <v>20</v>
      </c>
      <c r="C112" s="102">
        <v>80</v>
      </c>
      <c r="D112" s="102">
        <v>53</v>
      </c>
      <c r="E112" s="102">
        <v>35</v>
      </c>
      <c r="F112" s="102">
        <v>104</v>
      </c>
      <c r="G112" s="102">
        <v>2</v>
      </c>
      <c r="H112" s="39">
        <f t="shared" si="5"/>
        <v>294</v>
      </c>
      <c r="I112" s="37">
        <v>153</v>
      </c>
      <c r="J112" s="1">
        <v>91</v>
      </c>
      <c r="K112" s="1">
        <v>47</v>
      </c>
      <c r="L112" s="1">
        <v>3</v>
      </c>
      <c r="M112" s="39">
        <f t="shared" si="6"/>
        <v>294</v>
      </c>
      <c r="N112" s="37">
        <v>0</v>
      </c>
      <c r="O112" s="40">
        <v>0</v>
      </c>
      <c r="P112" s="37">
        <v>0</v>
      </c>
      <c r="Q112" s="1">
        <v>0</v>
      </c>
      <c r="R112" s="1">
        <v>0</v>
      </c>
      <c r="S112" s="40">
        <v>0</v>
      </c>
      <c r="T112" s="37">
        <v>171</v>
      </c>
      <c r="U112" s="116">
        <v>39</v>
      </c>
      <c r="V112" s="38">
        <v>73</v>
      </c>
      <c r="W112">
        <v>294</v>
      </c>
      <c r="X112">
        <f t="shared" si="7"/>
        <v>0</v>
      </c>
      <c r="Y112">
        <f t="shared" si="8"/>
        <v>0</v>
      </c>
    </row>
    <row r="113" spans="1:25" ht="13.5" thickBot="1">
      <c r="A113" s="6">
        <v>27</v>
      </c>
      <c r="B113" s="101">
        <v>28</v>
      </c>
      <c r="C113" s="102">
        <v>93</v>
      </c>
      <c r="D113" s="102">
        <v>57</v>
      </c>
      <c r="E113" s="102">
        <v>12</v>
      </c>
      <c r="F113" s="102">
        <v>78</v>
      </c>
      <c r="G113" s="102">
        <v>3</v>
      </c>
      <c r="H113" s="39">
        <f t="shared" si="5"/>
        <v>271</v>
      </c>
      <c r="I113" s="37">
        <v>137</v>
      </c>
      <c r="J113" s="1">
        <v>65</v>
      </c>
      <c r="K113" s="1">
        <v>61</v>
      </c>
      <c r="L113" s="1">
        <v>8</v>
      </c>
      <c r="M113" s="39">
        <f t="shared" si="6"/>
        <v>271</v>
      </c>
      <c r="N113" s="37">
        <v>0</v>
      </c>
      <c r="O113" s="40">
        <v>0</v>
      </c>
      <c r="P113" s="37">
        <v>0</v>
      </c>
      <c r="Q113" s="1">
        <v>0</v>
      </c>
      <c r="R113" s="1">
        <v>0</v>
      </c>
      <c r="S113" s="40">
        <v>0</v>
      </c>
      <c r="T113" s="37">
        <v>171</v>
      </c>
      <c r="U113" s="116">
        <v>39</v>
      </c>
      <c r="V113" s="38">
        <v>73</v>
      </c>
      <c r="W113">
        <v>271</v>
      </c>
      <c r="X113">
        <f t="shared" si="7"/>
        <v>0</v>
      </c>
      <c r="Y113">
        <f t="shared" si="8"/>
        <v>0</v>
      </c>
    </row>
    <row r="114" spans="1:25" ht="13.5" thickBot="1">
      <c r="A114" s="6">
        <v>28</v>
      </c>
      <c r="B114" s="101">
        <v>28</v>
      </c>
      <c r="C114" s="102">
        <v>105</v>
      </c>
      <c r="D114" s="102">
        <v>51</v>
      </c>
      <c r="E114" s="102">
        <v>17</v>
      </c>
      <c r="F114" s="102">
        <v>91</v>
      </c>
      <c r="G114" s="102">
        <v>2</v>
      </c>
      <c r="H114" s="39">
        <f t="shared" si="5"/>
        <v>294</v>
      </c>
      <c r="I114" s="37">
        <v>138</v>
      </c>
      <c r="J114" s="1">
        <v>92</v>
      </c>
      <c r="K114" s="1">
        <v>61</v>
      </c>
      <c r="L114" s="1">
        <v>3</v>
      </c>
      <c r="M114" s="39">
        <f t="shared" si="6"/>
        <v>294</v>
      </c>
      <c r="N114" s="37">
        <v>0</v>
      </c>
      <c r="O114" s="40">
        <v>0</v>
      </c>
      <c r="P114" s="37">
        <v>0</v>
      </c>
      <c r="Q114" s="1">
        <v>0</v>
      </c>
      <c r="R114" s="1">
        <v>0</v>
      </c>
      <c r="S114" s="40">
        <v>0</v>
      </c>
      <c r="T114" s="37">
        <v>171</v>
      </c>
      <c r="U114" s="116">
        <v>39</v>
      </c>
      <c r="V114" s="38">
        <v>73</v>
      </c>
      <c r="W114">
        <v>294</v>
      </c>
      <c r="X114">
        <f t="shared" si="7"/>
        <v>0</v>
      </c>
      <c r="Y114">
        <f t="shared" si="8"/>
        <v>0</v>
      </c>
    </row>
    <row r="115" spans="1:25" ht="13.5" thickBot="1">
      <c r="A115" s="6">
        <v>29</v>
      </c>
      <c r="B115" s="101">
        <v>37</v>
      </c>
      <c r="C115" s="102">
        <v>124</v>
      </c>
      <c r="D115" s="102">
        <v>40</v>
      </c>
      <c r="E115" s="102">
        <v>29</v>
      </c>
      <c r="F115" s="102">
        <v>90</v>
      </c>
      <c r="G115" s="102">
        <v>0</v>
      </c>
      <c r="H115" s="39">
        <f t="shared" si="5"/>
        <v>320</v>
      </c>
      <c r="I115" s="37">
        <v>164</v>
      </c>
      <c r="J115" s="1">
        <v>106</v>
      </c>
      <c r="K115" s="1">
        <v>49</v>
      </c>
      <c r="L115" s="1">
        <v>1</v>
      </c>
      <c r="M115" s="39">
        <f t="shared" si="6"/>
        <v>320</v>
      </c>
      <c r="N115" s="37">
        <v>0</v>
      </c>
      <c r="O115" s="40">
        <v>0</v>
      </c>
      <c r="P115" s="37">
        <v>0</v>
      </c>
      <c r="Q115" s="1">
        <v>0</v>
      </c>
      <c r="R115" s="1">
        <v>0</v>
      </c>
      <c r="S115" s="40">
        <v>0</v>
      </c>
      <c r="T115" s="37">
        <v>171</v>
      </c>
      <c r="U115" s="116">
        <v>39</v>
      </c>
      <c r="V115" s="38">
        <v>73</v>
      </c>
      <c r="W115">
        <v>320</v>
      </c>
      <c r="X115">
        <f t="shared" si="7"/>
        <v>0</v>
      </c>
      <c r="Y115">
        <f t="shared" si="8"/>
        <v>0</v>
      </c>
    </row>
    <row r="116" spans="1:25" ht="13.5" thickBot="1">
      <c r="A116" s="6">
        <v>30</v>
      </c>
      <c r="B116" s="101">
        <v>24</v>
      </c>
      <c r="C116" s="102">
        <v>64</v>
      </c>
      <c r="D116" s="102">
        <v>19</v>
      </c>
      <c r="E116" s="102">
        <v>16</v>
      </c>
      <c r="F116" s="102">
        <v>80</v>
      </c>
      <c r="G116" s="102">
        <v>0</v>
      </c>
      <c r="H116" s="39">
        <f t="shared" si="5"/>
        <v>203</v>
      </c>
      <c r="I116" s="37">
        <v>134</v>
      </c>
      <c r="J116" s="1">
        <v>24</v>
      </c>
      <c r="K116" s="1">
        <v>45</v>
      </c>
      <c r="L116" s="1">
        <v>0</v>
      </c>
      <c r="M116" s="39">
        <f t="shared" si="6"/>
        <v>203</v>
      </c>
      <c r="N116" s="37">
        <v>0</v>
      </c>
      <c r="O116" s="40">
        <v>0</v>
      </c>
      <c r="P116" s="37">
        <v>0</v>
      </c>
      <c r="Q116" s="1">
        <v>0</v>
      </c>
      <c r="R116" s="1">
        <v>0</v>
      </c>
      <c r="S116" s="40">
        <v>0</v>
      </c>
      <c r="T116" s="37">
        <v>171</v>
      </c>
      <c r="U116" s="116">
        <v>39</v>
      </c>
      <c r="V116" s="38">
        <v>73</v>
      </c>
      <c r="W116">
        <v>203</v>
      </c>
      <c r="X116">
        <f t="shared" si="7"/>
        <v>0</v>
      </c>
      <c r="Y116">
        <f t="shared" si="8"/>
        <v>0</v>
      </c>
    </row>
    <row r="117" spans="1:25" ht="13.5" thickBot="1">
      <c r="A117" s="6">
        <v>31</v>
      </c>
      <c r="B117" s="101">
        <v>41</v>
      </c>
      <c r="C117" s="102">
        <v>129</v>
      </c>
      <c r="D117" s="102">
        <v>57</v>
      </c>
      <c r="E117" s="102">
        <v>28</v>
      </c>
      <c r="F117" s="102">
        <v>74</v>
      </c>
      <c r="G117" s="102">
        <v>0</v>
      </c>
      <c r="H117" s="39">
        <f t="shared" si="5"/>
        <v>329</v>
      </c>
      <c r="I117" s="37">
        <v>170</v>
      </c>
      <c r="J117" s="1">
        <v>100</v>
      </c>
      <c r="K117" s="1">
        <v>58</v>
      </c>
      <c r="L117" s="1">
        <v>1</v>
      </c>
      <c r="M117" s="39">
        <f t="shared" si="6"/>
        <v>329</v>
      </c>
      <c r="N117" s="37">
        <v>0</v>
      </c>
      <c r="O117" s="40">
        <v>0</v>
      </c>
      <c r="P117" s="37">
        <v>0</v>
      </c>
      <c r="Q117" s="1">
        <v>0</v>
      </c>
      <c r="R117" s="1">
        <v>0</v>
      </c>
      <c r="S117" s="40">
        <v>0</v>
      </c>
      <c r="T117" s="37">
        <v>171</v>
      </c>
      <c r="U117" s="116">
        <v>39</v>
      </c>
      <c r="V117" s="38">
        <v>73</v>
      </c>
      <c r="W117">
        <v>329</v>
      </c>
      <c r="X117">
        <f t="shared" si="7"/>
        <v>0</v>
      </c>
      <c r="Y117">
        <f t="shared" si="8"/>
        <v>0</v>
      </c>
    </row>
    <row r="118" spans="1:25" ht="13.5" thickBot="1">
      <c r="A118" s="6">
        <v>32</v>
      </c>
      <c r="B118" s="101">
        <v>37</v>
      </c>
      <c r="C118" s="102">
        <v>128</v>
      </c>
      <c r="D118" s="102">
        <v>44</v>
      </c>
      <c r="E118" s="102">
        <v>30</v>
      </c>
      <c r="F118" s="102">
        <v>99</v>
      </c>
      <c r="G118" s="102">
        <v>1</v>
      </c>
      <c r="H118" s="39">
        <f t="shared" si="5"/>
        <v>339</v>
      </c>
      <c r="I118" s="37">
        <v>213</v>
      </c>
      <c r="J118" s="1">
        <v>75</v>
      </c>
      <c r="K118" s="1">
        <v>51</v>
      </c>
      <c r="L118" s="1">
        <v>0</v>
      </c>
      <c r="M118" s="39">
        <f t="shared" si="6"/>
        <v>339</v>
      </c>
      <c r="N118" s="37">
        <v>0</v>
      </c>
      <c r="O118" s="40">
        <v>0</v>
      </c>
      <c r="P118" s="37">
        <v>0</v>
      </c>
      <c r="Q118" s="1">
        <v>0</v>
      </c>
      <c r="R118" s="1">
        <v>0</v>
      </c>
      <c r="S118" s="40">
        <v>0</v>
      </c>
      <c r="T118" s="37">
        <v>171</v>
      </c>
      <c r="U118" s="116">
        <v>39</v>
      </c>
      <c r="V118" s="38">
        <v>73</v>
      </c>
      <c r="W118">
        <v>339</v>
      </c>
      <c r="X118">
        <f t="shared" si="7"/>
        <v>0</v>
      </c>
      <c r="Y118">
        <f t="shared" si="8"/>
        <v>0</v>
      </c>
    </row>
    <row r="119" spans="1:25" ht="13.5" thickBot="1">
      <c r="A119" s="6">
        <v>33</v>
      </c>
      <c r="B119" s="101">
        <v>50</v>
      </c>
      <c r="C119" s="102">
        <v>162</v>
      </c>
      <c r="D119" s="102">
        <v>68</v>
      </c>
      <c r="E119" s="102">
        <v>29</v>
      </c>
      <c r="F119" s="102">
        <v>76</v>
      </c>
      <c r="G119" s="102">
        <v>1</v>
      </c>
      <c r="H119" s="39">
        <f t="shared" si="5"/>
        <v>386</v>
      </c>
      <c r="I119" s="37">
        <v>238</v>
      </c>
      <c r="J119" s="1">
        <v>80</v>
      </c>
      <c r="K119" s="1">
        <v>68</v>
      </c>
      <c r="L119" s="1">
        <v>0</v>
      </c>
      <c r="M119" s="39">
        <f t="shared" si="6"/>
        <v>386</v>
      </c>
      <c r="N119" s="37">
        <v>0</v>
      </c>
      <c r="O119" s="40">
        <v>0</v>
      </c>
      <c r="P119" s="37">
        <v>0</v>
      </c>
      <c r="Q119" s="1">
        <v>0</v>
      </c>
      <c r="R119" s="1">
        <v>0</v>
      </c>
      <c r="S119" s="40">
        <v>0</v>
      </c>
      <c r="T119" s="37">
        <v>171</v>
      </c>
      <c r="U119" s="116">
        <v>39</v>
      </c>
      <c r="V119" s="38">
        <v>73</v>
      </c>
      <c r="W119">
        <v>386</v>
      </c>
      <c r="X119">
        <f t="shared" si="7"/>
        <v>0</v>
      </c>
      <c r="Y119">
        <f t="shared" si="8"/>
        <v>0</v>
      </c>
    </row>
    <row r="120" spans="1:25" ht="13.5" thickBot="1">
      <c r="A120" s="6">
        <v>34</v>
      </c>
      <c r="B120" s="101">
        <v>40</v>
      </c>
      <c r="C120" s="102">
        <v>230</v>
      </c>
      <c r="D120" s="102">
        <v>79</v>
      </c>
      <c r="E120" s="102">
        <v>28</v>
      </c>
      <c r="F120" s="102">
        <v>102</v>
      </c>
      <c r="G120" s="102">
        <v>1</v>
      </c>
      <c r="H120" s="39">
        <f>SUM(B120:G120)</f>
        <v>480</v>
      </c>
      <c r="I120" s="37">
        <v>300</v>
      </c>
      <c r="J120" s="1">
        <v>81</v>
      </c>
      <c r="K120" s="1">
        <v>99</v>
      </c>
      <c r="L120" s="1">
        <v>0</v>
      </c>
      <c r="M120" s="39">
        <f t="shared" si="6"/>
        <v>480</v>
      </c>
      <c r="N120" s="37">
        <v>0</v>
      </c>
      <c r="O120" s="40">
        <v>0</v>
      </c>
      <c r="P120" s="37">
        <v>0</v>
      </c>
      <c r="Q120" s="1">
        <v>0</v>
      </c>
      <c r="R120" s="1">
        <v>0</v>
      </c>
      <c r="S120" s="40">
        <v>0</v>
      </c>
      <c r="T120" s="37">
        <v>165</v>
      </c>
      <c r="U120" s="116">
        <v>39</v>
      </c>
      <c r="V120" s="38">
        <v>71</v>
      </c>
      <c r="W120">
        <v>480</v>
      </c>
      <c r="X120">
        <f aca="true" t="shared" si="9" ref="X120:X129">W120-H120</f>
        <v>0</v>
      </c>
      <c r="Y120">
        <f aca="true" t="shared" si="10" ref="Y120:Y129">W120-M120</f>
        <v>0</v>
      </c>
    </row>
    <row r="121" spans="1:25" ht="13.5" thickBot="1">
      <c r="A121" s="6">
        <v>35</v>
      </c>
      <c r="B121" s="101">
        <v>54</v>
      </c>
      <c r="C121" s="102">
        <v>167</v>
      </c>
      <c r="D121" s="102">
        <v>75</v>
      </c>
      <c r="E121" s="102">
        <v>26</v>
      </c>
      <c r="F121" s="102">
        <v>97</v>
      </c>
      <c r="G121" s="102">
        <v>1</v>
      </c>
      <c r="H121" s="39">
        <f t="shared" si="5"/>
        <v>420</v>
      </c>
      <c r="I121" s="37">
        <v>294</v>
      </c>
      <c r="J121" s="1">
        <v>52</v>
      </c>
      <c r="K121" s="1">
        <v>74</v>
      </c>
      <c r="L121" s="1">
        <v>0</v>
      </c>
      <c r="M121" s="39">
        <f t="shared" si="6"/>
        <v>420</v>
      </c>
      <c r="N121" s="37">
        <v>0</v>
      </c>
      <c r="O121" s="40">
        <v>0</v>
      </c>
      <c r="P121" s="37">
        <v>0</v>
      </c>
      <c r="Q121" s="1">
        <v>0</v>
      </c>
      <c r="R121" s="1">
        <v>0</v>
      </c>
      <c r="S121" s="40">
        <v>0</v>
      </c>
      <c r="T121" s="37">
        <v>171</v>
      </c>
      <c r="U121" s="116">
        <v>39</v>
      </c>
      <c r="V121" s="38">
        <v>73</v>
      </c>
      <c r="W121">
        <v>420</v>
      </c>
      <c r="X121">
        <f t="shared" si="9"/>
        <v>0</v>
      </c>
      <c r="Y121">
        <f t="shared" si="10"/>
        <v>0</v>
      </c>
    </row>
    <row r="122" spans="1:25" ht="13.5" thickBot="1">
      <c r="A122" s="6">
        <v>36</v>
      </c>
      <c r="B122" s="101">
        <v>45</v>
      </c>
      <c r="C122" s="102">
        <v>119</v>
      </c>
      <c r="D122" s="102">
        <v>34</v>
      </c>
      <c r="E122" s="102">
        <v>21</v>
      </c>
      <c r="F122" s="102">
        <v>62</v>
      </c>
      <c r="G122" s="102">
        <v>31</v>
      </c>
      <c r="H122" s="39">
        <f t="shared" si="5"/>
        <v>312</v>
      </c>
      <c r="I122" s="37">
        <v>202</v>
      </c>
      <c r="J122" s="1">
        <v>25</v>
      </c>
      <c r="K122" s="1">
        <v>84</v>
      </c>
      <c r="L122" s="1">
        <v>1</v>
      </c>
      <c r="M122" s="39">
        <f t="shared" si="6"/>
        <v>312</v>
      </c>
      <c r="N122" s="37">
        <v>0</v>
      </c>
      <c r="O122" s="40">
        <v>0</v>
      </c>
      <c r="P122" s="37">
        <v>0</v>
      </c>
      <c r="Q122" s="1">
        <v>0</v>
      </c>
      <c r="R122" s="1">
        <v>0</v>
      </c>
      <c r="S122" s="40">
        <v>0</v>
      </c>
      <c r="T122" s="37">
        <v>171</v>
      </c>
      <c r="U122" s="116">
        <v>39</v>
      </c>
      <c r="V122" s="38">
        <v>73</v>
      </c>
      <c r="W122">
        <v>312</v>
      </c>
      <c r="X122">
        <f t="shared" si="9"/>
        <v>0</v>
      </c>
      <c r="Y122">
        <f t="shared" si="10"/>
        <v>0</v>
      </c>
    </row>
    <row r="123" spans="1:25" ht="13.5" thickBot="1">
      <c r="A123" s="6">
        <v>37</v>
      </c>
      <c r="B123" s="101">
        <v>49</v>
      </c>
      <c r="C123" s="102">
        <v>131</v>
      </c>
      <c r="D123" s="102">
        <v>53</v>
      </c>
      <c r="E123" s="102">
        <v>26</v>
      </c>
      <c r="F123" s="102">
        <v>108</v>
      </c>
      <c r="G123" s="102">
        <v>1</v>
      </c>
      <c r="H123" s="39">
        <f t="shared" si="5"/>
        <v>368</v>
      </c>
      <c r="I123" s="37">
        <v>239</v>
      </c>
      <c r="J123" s="1">
        <v>48</v>
      </c>
      <c r="K123" s="1">
        <v>81</v>
      </c>
      <c r="L123" s="1">
        <v>0</v>
      </c>
      <c r="M123" s="39">
        <f t="shared" si="6"/>
        <v>368</v>
      </c>
      <c r="N123" s="37">
        <v>0</v>
      </c>
      <c r="O123" s="40">
        <v>0</v>
      </c>
      <c r="P123" s="37">
        <v>0</v>
      </c>
      <c r="Q123" s="1">
        <v>0</v>
      </c>
      <c r="R123" s="1">
        <v>0</v>
      </c>
      <c r="S123" s="40">
        <v>0</v>
      </c>
      <c r="T123" s="37">
        <v>171</v>
      </c>
      <c r="U123" s="116">
        <v>39</v>
      </c>
      <c r="V123" s="38">
        <v>73</v>
      </c>
      <c r="W123">
        <v>368</v>
      </c>
      <c r="X123">
        <f t="shared" si="9"/>
        <v>0</v>
      </c>
      <c r="Y123">
        <f t="shared" si="10"/>
        <v>0</v>
      </c>
    </row>
    <row r="124" spans="1:25" ht="13.5" thickBot="1">
      <c r="A124" s="6">
        <v>38</v>
      </c>
      <c r="B124" s="101">
        <v>37</v>
      </c>
      <c r="C124" s="102">
        <v>107</v>
      </c>
      <c r="D124" s="102">
        <v>44</v>
      </c>
      <c r="E124" s="102">
        <v>22</v>
      </c>
      <c r="F124" s="102">
        <v>89</v>
      </c>
      <c r="G124" s="102">
        <v>3</v>
      </c>
      <c r="H124" s="39">
        <f t="shared" si="5"/>
        <v>302</v>
      </c>
      <c r="I124" s="37">
        <v>193</v>
      </c>
      <c r="J124" s="1">
        <v>40</v>
      </c>
      <c r="K124" s="1">
        <v>65</v>
      </c>
      <c r="L124" s="1">
        <v>4</v>
      </c>
      <c r="M124" s="39">
        <f t="shared" si="6"/>
        <v>302</v>
      </c>
      <c r="N124" s="37">
        <v>0</v>
      </c>
      <c r="O124" s="40">
        <v>0</v>
      </c>
      <c r="P124" s="37">
        <v>0</v>
      </c>
      <c r="Q124" s="1">
        <v>0</v>
      </c>
      <c r="R124" s="1">
        <v>0</v>
      </c>
      <c r="S124" s="40">
        <v>0</v>
      </c>
      <c r="T124" s="37">
        <v>171</v>
      </c>
      <c r="U124" s="116">
        <v>39</v>
      </c>
      <c r="V124" s="38">
        <v>73</v>
      </c>
      <c r="W124">
        <v>302</v>
      </c>
      <c r="X124">
        <f t="shared" si="9"/>
        <v>0</v>
      </c>
      <c r="Y124">
        <f t="shared" si="10"/>
        <v>0</v>
      </c>
    </row>
    <row r="125" spans="1:25" ht="13.5" thickBot="1">
      <c r="A125" s="6">
        <v>39</v>
      </c>
      <c r="B125" s="101">
        <v>20</v>
      </c>
      <c r="C125" s="102">
        <v>68</v>
      </c>
      <c r="D125" s="102">
        <v>41</v>
      </c>
      <c r="E125" s="102">
        <v>12</v>
      </c>
      <c r="F125" s="102">
        <v>62</v>
      </c>
      <c r="G125" s="102">
        <v>2</v>
      </c>
      <c r="H125" s="39">
        <f t="shared" si="5"/>
        <v>205</v>
      </c>
      <c r="I125" s="37">
        <v>128</v>
      </c>
      <c r="J125" s="1">
        <v>36</v>
      </c>
      <c r="K125" s="1">
        <v>40</v>
      </c>
      <c r="L125" s="1">
        <v>1</v>
      </c>
      <c r="M125" s="39">
        <f t="shared" si="6"/>
        <v>205</v>
      </c>
      <c r="N125" s="37">
        <v>0</v>
      </c>
      <c r="O125" s="40">
        <v>0</v>
      </c>
      <c r="P125" s="37">
        <v>0</v>
      </c>
      <c r="Q125" s="1">
        <v>0</v>
      </c>
      <c r="R125" s="1">
        <v>0</v>
      </c>
      <c r="S125" s="40">
        <v>0</v>
      </c>
      <c r="T125" s="37">
        <v>171</v>
      </c>
      <c r="U125" s="116">
        <v>39</v>
      </c>
      <c r="V125" s="38">
        <v>73</v>
      </c>
      <c r="W125">
        <v>205</v>
      </c>
      <c r="X125">
        <f t="shared" si="9"/>
        <v>0</v>
      </c>
      <c r="Y125">
        <f t="shared" si="10"/>
        <v>0</v>
      </c>
    </row>
    <row r="126" spans="1:25" ht="13.5" thickBot="1">
      <c r="A126" s="6">
        <v>40</v>
      </c>
      <c r="B126" s="101">
        <v>19</v>
      </c>
      <c r="C126" s="102">
        <v>121</v>
      </c>
      <c r="D126" s="102">
        <v>42</v>
      </c>
      <c r="E126" s="102">
        <v>8</v>
      </c>
      <c r="F126" s="102">
        <v>72</v>
      </c>
      <c r="G126" s="102">
        <v>0</v>
      </c>
      <c r="H126" s="39">
        <f t="shared" si="5"/>
        <v>262</v>
      </c>
      <c r="I126" s="37">
        <v>134</v>
      </c>
      <c r="J126" s="1">
        <v>85</v>
      </c>
      <c r="K126" s="1">
        <v>43</v>
      </c>
      <c r="L126" s="1">
        <v>0</v>
      </c>
      <c r="M126" s="39">
        <f t="shared" si="6"/>
        <v>262</v>
      </c>
      <c r="N126" s="37">
        <v>0</v>
      </c>
      <c r="O126" s="40">
        <v>0</v>
      </c>
      <c r="P126" s="37">
        <v>0</v>
      </c>
      <c r="Q126" s="1">
        <v>0</v>
      </c>
      <c r="R126" s="1">
        <v>0</v>
      </c>
      <c r="S126" s="40">
        <v>0</v>
      </c>
      <c r="T126" s="37">
        <v>171</v>
      </c>
      <c r="U126" s="116">
        <v>39</v>
      </c>
      <c r="V126" s="38">
        <v>73</v>
      </c>
      <c r="W126">
        <v>262</v>
      </c>
      <c r="X126">
        <f t="shared" si="9"/>
        <v>0</v>
      </c>
      <c r="Y126">
        <f t="shared" si="10"/>
        <v>0</v>
      </c>
    </row>
    <row r="127" spans="1:25" ht="13.5" thickBot="1">
      <c r="A127" s="6">
        <v>41</v>
      </c>
      <c r="B127" s="101">
        <v>26</v>
      </c>
      <c r="C127" s="102">
        <v>103</v>
      </c>
      <c r="D127" s="102">
        <v>34</v>
      </c>
      <c r="E127" s="102">
        <v>17</v>
      </c>
      <c r="F127" s="102">
        <v>98</v>
      </c>
      <c r="G127" s="102">
        <v>1</v>
      </c>
      <c r="H127" s="39">
        <f t="shared" si="5"/>
        <v>279</v>
      </c>
      <c r="I127" s="37">
        <v>130</v>
      </c>
      <c r="J127" s="1">
        <v>103</v>
      </c>
      <c r="K127" s="1">
        <v>46</v>
      </c>
      <c r="L127" s="1">
        <v>0</v>
      </c>
      <c r="M127" s="39">
        <f t="shared" si="6"/>
        <v>279</v>
      </c>
      <c r="N127" s="37">
        <v>0</v>
      </c>
      <c r="O127" s="40">
        <v>0</v>
      </c>
      <c r="P127" s="37">
        <v>0</v>
      </c>
      <c r="Q127" s="1">
        <v>0</v>
      </c>
      <c r="R127" s="1">
        <v>0</v>
      </c>
      <c r="S127" s="40">
        <v>0</v>
      </c>
      <c r="T127" s="37">
        <v>171</v>
      </c>
      <c r="U127" s="116">
        <v>39</v>
      </c>
      <c r="V127" s="38">
        <v>73</v>
      </c>
      <c r="W127">
        <v>279</v>
      </c>
      <c r="X127">
        <f t="shared" si="9"/>
        <v>0</v>
      </c>
      <c r="Y127">
        <f t="shared" si="10"/>
        <v>0</v>
      </c>
    </row>
    <row r="128" spans="1:25" ht="13.5" thickBot="1">
      <c r="A128" s="6">
        <v>42</v>
      </c>
      <c r="B128" s="101">
        <v>35</v>
      </c>
      <c r="C128" s="102">
        <v>86</v>
      </c>
      <c r="D128" s="102">
        <v>64</v>
      </c>
      <c r="E128" s="102">
        <v>23</v>
      </c>
      <c r="F128" s="102">
        <v>85</v>
      </c>
      <c r="G128" s="102">
        <v>1</v>
      </c>
      <c r="H128" s="39">
        <f t="shared" si="5"/>
        <v>294</v>
      </c>
      <c r="I128" s="37">
        <v>182</v>
      </c>
      <c r="J128" s="1">
        <v>73</v>
      </c>
      <c r="K128" s="1">
        <v>39</v>
      </c>
      <c r="L128" s="1">
        <v>0</v>
      </c>
      <c r="M128" s="39">
        <f t="shared" si="6"/>
        <v>294</v>
      </c>
      <c r="N128" s="37">
        <v>0</v>
      </c>
      <c r="O128" s="40">
        <v>0</v>
      </c>
      <c r="P128" s="37">
        <v>0</v>
      </c>
      <c r="Q128" s="1">
        <v>0</v>
      </c>
      <c r="R128" s="1">
        <v>0</v>
      </c>
      <c r="S128" s="40">
        <v>0</v>
      </c>
      <c r="T128" s="37">
        <v>171</v>
      </c>
      <c r="U128" s="116">
        <v>39</v>
      </c>
      <c r="V128" s="38">
        <v>73</v>
      </c>
      <c r="W128">
        <v>294</v>
      </c>
      <c r="X128">
        <f t="shared" si="9"/>
        <v>0</v>
      </c>
      <c r="Y128">
        <f t="shared" si="10"/>
        <v>0</v>
      </c>
    </row>
    <row r="129" spans="1:25" ht="13.5" thickBot="1">
      <c r="A129" s="6">
        <v>43</v>
      </c>
      <c r="B129" s="101">
        <v>20</v>
      </c>
      <c r="C129" s="102">
        <v>91</v>
      </c>
      <c r="D129" s="102">
        <v>52</v>
      </c>
      <c r="E129" s="102">
        <v>28</v>
      </c>
      <c r="F129" s="102">
        <v>83</v>
      </c>
      <c r="G129" s="102">
        <v>1</v>
      </c>
      <c r="H129" s="39">
        <f t="shared" si="5"/>
        <v>275</v>
      </c>
      <c r="I129" s="37">
        <v>165</v>
      </c>
      <c r="J129" s="1">
        <v>60</v>
      </c>
      <c r="K129" s="1">
        <v>50</v>
      </c>
      <c r="L129" s="1">
        <v>0</v>
      </c>
      <c r="M129" s="39">
        <f t="shared" si="6"/>
        <v>275</v>
      </c>
      <c r="N129" s="37">
        <v>0</v>
      </c>
      <c r="O129" s="40">
        <v>0</v>
      </c>
      <c r="P129" s="37">
        <v>0</v>
      </c>
      <c r="Q129" s="1">
        <v>0</v>
      </c>
      <c r="R129" s="1">
        <v>0</v>
      </c>
      <c r="S129" s="40">
        <v>0</v>
      </c>
      <c r="T129" s="37">
        <v>171</v>
      </c>
      <c r="U129" s="116">
        <v>39</v>
      </c>
      <c r="V129" s="38">
        <v>73</v>
      </c>
      <c r="W129">
        <v>275</v>
      </c>
      <c r="X129">
        <f t="shared" si="9"/>
        <v>0</v>
      </c>
      <c r="Y129">
        <f t="shared" si="10"/>
        <v>0</v>
      </c>
    </row>
    <row r="130" spans="1:25" ht="13.5" thickBot="1">
      <c r="A130" s="6">
        <v>44</v>
      </c>
      <c r="B130" s="101">
        <v>23</v>
      </c>
      <c r="C130" s="102">
        <v>69</v>
      </c>
      <c r="D130" s="102">
        <v>49</v>
      </c>
      <c r="E130" s="102">
        <v>20</v>
      </c>
      <c r="F130" s="102">
        <v>66</v>
      </c>
      <c r="G130" s="102">
        <v>0</v>
      </c>
      <c r="H130" s="39">
        <f t="shared" si="5"/>
        <v>227</v>
      </c>
      <c r="I130" s="37">
        <v>136</v>
      </c>
      <c r="J130" s="1">
        <v>52</v>
      </c>
      <c r="K130" s="1">
        <v>39</v>
      </c>
      <c r="L130" s="1">
        <v>0</v>
      </c>
      <c r="M130" s="39">
        <f t="shared" si="6"/>
        <v>227</v>
      </c>
      <c r="N130" s="37">
        <v>0</v>
      </c>
      <c r="O130" s="40">
        <v>0</v>
      </c>
      <c r="P130" s="37">
        <v>0</v>
      </c>
      <c r="Q130" s="1">
        <v>0</v>
      </c>
      <c r="R130" s="1">
        <v>0</v>
      </c>
      <c r="S130" s="40">
        <v>0</v>
      </c>
      <c r="T130" s="37">
        <v>176</v>
      </c>
      <c r="U130" s="116">
        <v>39</v>
      </c>
      <c r="V130" s="38">
        <v>84</v>
      </c>
      <c r="W130">
        <v>227</v>
      </c>
      <c r="X130">
        <f>W130-H130</f>
        <v>0</v>
      </c>
      <c r="Y130">
        <f>W130-M130</f>
        <v>0</v>
      </c>
    </row>
    <row r="131" spans="1:25" ht="13.5" thickBot="1">
      <c r="A131" s="6">
        <v>45</v>
      </c>
      <c r="B131" s="101">
        <v>22</v>
      </c>
      <c r="C131" s="102">
        <v>65</v>
      </c>
      <c r="D131" s="102">
        <v>39</v>
      </c>
      <c r="E131" s="102">
        <v>19</v>
      </c>
      <c r="F131" s="102">
        <v>102</v>
      </c>
      <c r="G131" s="102">
        <v>0</v>
      </c>
      <c r="H131" s="39">
        <f t="shared" si="5"/>
        <v>247</v>
      </c>
      <c r="I131" s="37">
        <v>140</v>
      </c>
      <c r="J131" s="1">
        <v>64</v>
      </c>
      <c r="K131" s="1">
        <v>43</v>
      </c>
      <c r="L131" s="1">
        <v>0</v>
      </c>
      <c r="M131" s="39">
        <f t="shared" si="6"/>
        <v>247</v>
      </c>
      <c r="N131" s="37">
        <v>0</v>
      </c>
      <c r="O131" s="40">
        <v>0</v>
      </c>
      <c r="P131" s="37">
        <v>0</v>
      </c>
      <c r="Q131" s="1">
        <v>0</v>
      </c>
      <c r="R131" s="1">
        <v>0</v>
      </c>
      <c r="S131" s="40">
        <v>0</v>
      </c>
      <c r="T131" s="37">
        <v>171</v>
      </c>
      <c r="U131" s="116">
        <v>39</v>
      </c>
      <c r="V131" s="38">
        <v>73</v>
      </c>
      <c r="W131">
        <v>247</v>
      </c>
      <c r="X131">
        <f>W131-H131</f>
        <v>0</v>
      </c>
      <c r="Y131">
        <f>W131-M131</f>
        <v>0</v>
      </c>
    </row>
    <row r="132" spans="1:25" ht="13.5" thickBot="1">
      <c r="A132" s="6">
        <v>46</v>
      </c>
      <c r="B132" s="101">
        <v>19</v>
      </c>
      <c r="C132" s="102">
        <v>81</v>
      </c>
      <c r="D132" s="102">
        <v>42</v>
      </c>
      <c r="E132" s="102">
        <v>26</v>
      </c>
      <c r="F132" s="102">
        <v>96</v>
      </c>
      <c r="G132" s="102">
        <v>2</v>
      </c>
      <c r="H132" s="39">
        <f t="shared" si="5"/>
        <v>266</v>
      </c>
      <c r="I132" s="37">
        <v>135</v>
      </c>
      <c r="J132" s="1">
        <v>78</v>
      </c>
      <c r="K132" s="1">
        <v>45</v>
      </c>
      <c r="L132" s="1">
        <v>8</v>
      </c>
      <c r="M132" s="39">
        <f t="shared" si="6"/>
        <v>266</v>
      </c>
      <c r="N132" s="37">
        <v>0</v>
      </c>
      <c r="O132" s="40">
        <v>0</v>
      </c>
      <c r="P132" s="37">
        <v>0</v>
      </c>
      <c r="Q132" s="1">
        <v>0</v>
      </c>
      <c r="R132" s="1">
        <v>0</v>
      </c>
      <c r="S132" s="40">
        <v>0</v>
      </c>
      <c r="T132" s="37">
        <v>171</v>
      </c>
      <c r="U132" s="116">
        <v>39</v>
      </c>
      <c r="V132" s="38">
        <v>73</v>
      </c>
      <c r="W132">
        <v>266</v>
      </c>
      <c r="X132">
        <f>W132-H132</f>
        <v>0</v>
      </c>
      <c r="Y132">
        <f>W132-M132</f>
        <v>0</v>
      </c>
    </row>
    <row r="133" spans="1:25" ht="13.5" thickBot="1">
      <c r="A133" s="6">
        <v>47</v>
      </c>
      <c r="B133" s="101">
        <v>27</v>
      </c>
      <c r="C133" s="102">
        <v>97</v>
      </c>
      <c r="D133" s="102">
        <v>50</v>
      </c>
      <c r="E133" s="102">
        <v>19</v>
      </c>
      <c r="F133" s="102">
        <v>98</v>
      </c>
      <c r="G133" s="102">
        <v>0</v>
      </c>
      <c r="H133" s="39">
        <f t="shared" si="5"/>
        <v>291</v>
      </c>
      <c r="I133" s="37">
        <v>137</v>
      </c>
      <c r="J133" s="1">
        <v>78</v>
      </c>
      <c r="K133" s="1">
        <v>76</v>
      </c>
      <c r="L133" s="1">
        <v>0</v>
      </c>
      <c r="M133" s="39">
        <f t="shared" si="6"/>
        <v>291</v>
      </c>
      <c r="N133" s="37">
        <v>0</v>
      </c>
      <c r="O133" s="40">
        <v>0</v>
      </c>
      <c r="P133" s="37">
        <v>0</v>
      </c>
      <c r="Q133" s="1">
        <v>0</v>
      </c>
      <c r="R133" s="1">
        <v>0</v>
      </c>
      <c r="S133" s="40">
        <v>0</v>
      </c>
      <c r="T133" s="37">
        <v>171</v>
      </c>
      <c r="U133" s="116">
        <v>39</v>
      </c>
      <c r="V133" s="38">
        <v>73</v>
      </c>
      <c r="W133">
        <v>291</v>
      </c>
      <c r="X133">
        <f aca="true" t="shared" si="11" ref="X133:X139">W133-H133</f>
        <v>0</v>
      </c>
      <c r="Y133">
        <f aca="true" t="shared" si="12" ref="Y133:Y139">W133-M133</f>
        <v>0</v>
      </c>
    </row>
    <row r="134" spans="1:25" ht="13.5" thickBot="1">
      <c r="A134" s="6">
        <v>48</v>
      </c>
      <c r="B134" s="101">
        <v>27</v>
      </c>
      <c r="C134" s="102">
        <v>79</v>
      </c>
      <c r="D134" s="102">
        <v>44</v>
      </c>
      <c r="E134" s="102">
        <v>17</v>
      </c>
      <c r="F134" s="102">
        <v>82</v>
      </c>
      <c r="G134" s="102">
        <v>5</v>
      </c>
      <c r="H134" s="39">
        <f t="shared" si="5"/>
        <v>254</v>
      </c>
      <c r="I134" s="37">
        <v>142</v>
      </c>
      <c r="J134" s="1">
        <v>66</v>
      </c>
      <c r="K134" s="1">
        <v>46</v>
      </c>
      <c r="L134" s="1">
        <v>0</v>
      </c>
      <c r="M134" s="39">
        <f t="shared" si="6"/>
        <v>254</v>
      </c>
      <c r="N134" s="37">
        <v>0</v>
      </c>
      <c r="O134" s="40">
        <v>0</v>
      </c>
      <c r="P134" s="37">
        <v>0</v>
      </c>
      <c r="Q134" s="1">
        <v>0</v>
      </c>
      <c r="R134" s="1">
        <v>0</v>
      </c>
      <c r="S134" s="40">
        <v>0</v>
      </c>
      <c r="T134" s="37">
        <v>171</v>
      </c>
      <c r="U134" s="116">
        <v>39</v>
      </c>
      <c r="V134" s="38">
        <v>73</v>
      </c>
      <c r="W134">
        <v>254</v>
      </c>
      <c r="X134">
        <f t="shared" si="11"/>
        <v>0</v>
      </c>
      <c r="Y134">
        <f t="shared" si="12"/>
        <v>0</v>
      </c>
    </row>
    <row r="135" spans="1:25" ht="13.5" thickBot="1">
      <c r="A135" s="6">
        <v>49</v>
      </c>
      <c r="B135" s="101">
        <v>20</v>
      </c>
      <c r="C135" s="102">
        <v>73</v>
      </c>
      <c r="D135" s="102">
        <v>41</v>
      </c>
      <c r="E135" s="102">
        <v>21</v>
      </c>
      <c r="F135" s="102">
        <v>82</v>
      </c>
      <c r="G135" s="102">
        <v>0</v>
      </c>
      <c r="H135" s="39">
        <f t="shared" si="5"/>
        <v>237</v>
      </c>
      <c r="I135" s="37">
        <v>117</v>
      </c>
      <c r="J135" s="1">
        <v>52</v>
      </c>
      <c r="K135" s="1">
        <v>67</v>
      </c>
      <c r="L135" s="1">
        <v>1</v>
      </c>
      <c r="M135" s="39">
        <f t="shared" si="6"/>
        <v>237</v>
      </c>
      <c r="N135" s="37">
        <v>0</v>
      </c>
      <c r="O135" s="40">
        <v>0</v>
      </c>
      <c r="P135" s="37">
        <v>0</v>
      </c>
      <c r="Q135" s="1">
        <v>0</v>
      </c>
      <c r="R135" s="1">
        <v>0</v>
      </c>
      <c r="S135" s="40">
        <v>0</v>
      </c>
      <c r="T135" s="37">
        <v>171</v>
      </c>
      <c r="U135" s="116">
        <v>39</v>
      </c>
      <c r="V135" s="38">
        <v>73</v>
      </c>
      <c r="W135">
        <v>237</v>
      </c>
      <c r="X135">
        <f t="shared" si="11"/>
        <v>0</v>
      </c>
      <c r="Y135">
        <f t="shared" si="12"/>
        <v>0</v>
      </c>
    </row>
    <row r="136" spans="1:25" ht="13.5" thickBot="1">
      <c r="A136" s="6">
        <v>50</v>
      </c>
      <c r="B136" s="101">
        <v>12</v>
      </c>
      <c r="C136" s="102">
        <v>53</v>
      </c>
      <c r="D136" s="102">
        <v>21</v>
      </c>
      <c r="E136" s="102">
        <v>9</v>
      </c>
      <c r="F136" s="102">
        <v>50</v>
      </c>
      <c r="G136" s="102">
        <v>2</v>
      </c>
      <c r="H136" s="39">
        <f t="shared" si="5"/>
        <v>147</v>
      </c>
      <c r="I136" s="37">
        <v>76</v>
      </c>
      <c r="J136" s="1">
        <v>43</v>
      </c>
      <c r="K136" s="1">
        <v>28</v>
      </c>
      <c r="L136" s="1">
        <v>0</v>
      </c>
      <c r="M136" s="39">
        <f t="shared" si="6"/>
        <v>147</v>
      </c>
      <c r="N136" s="37">
        <v>0</v>
      </c>
      <c r="O136" s="40">
        <v>0</v>
      </c>
      <c r="P136" s="37">
        <v>0</v>
      </c>
      <c r="Q136" s="1">
        <v>0</v>
      </c>
      <c r="R136" s="1">
        <v>0</v>
      </c>
      <c r="S136" s="40">
        <v>0</v>
      </c>
      <c r="T136" s="37">
        <v>171</v>
      </c>
      <c r="U136" s="116">
        <v>39</v>
      </c>
      <c r="V136" s="38">
        <v>73</v>
      </c>
      <c r="W136">
        <v>147</v>
      </c>
      <c r="X136">
        <f t="shared" si="11"/>
        <v>0</v>
      </c>
      <c r="Y136">
        <f t="shared" si="12"/>
        <v>0</v>
      </c>
    </row>
    <row r="137" spans="1:25" ht="13.5" thickBot="1">
      <c r="A137" s="6">
        <v>51</v>
      </c>
      <c r="B137" s="101">
        <v>10</v>
      </c>
      <c r="C137" s="102">
        <v>56</v>
      </c>
      <c r="D137" s="102">
        <v>46</v>
      </c>
      <c r="E137" s="102">
        <v>18</v>
      </c>
      <c r="F137" s="102">
        <v>98</v>
      </c>
      <c r="G137" s="102">
        <v>0</v>
      </c>
      <c r="H137" s="39">
        <f t="shared" si="5"/>
        <v>228</v>
      </c>
      <c r="I137" s="37">
        <v>93</v>
      </c>
      <c r="J137" s="1">
        <v>84</v>
      </c>
      <c r="K137" s="1">
        <v>50</v>
      </c>
      <c r="L137" s="1">
        <v>1</v>
      </c>
      <c r="M137" s="39">
        <f t="shared" si="6"/>
        <v>228</v>
      </c>
      <c r="N137" s="37">
        <v>0</v>
      </c>
      <c r="O137" s="40">
        <v>0</v>
      </c>
      <c r="P137" s="37">
        <v>0</v>
      </c>
      <c r="Q137" s="1">
        <v>0</v>
      </c>
      <c r="R137" s="1">
        <v>0</v>
      </c>
      <c r="S137" s="40">
        <v>0</v>
      </c>
      <c r="T137" s="37">
        <v>171</v>
      </c>
      <c r="U137" s="116">
        <v>39</v>
      </c>
      <c r="V137" s="38">
        <v>73</v>
      </c>
      <c r="W137">
        <v>228</v>
      </c>
      <c r="X137">
        <f t="shared" si="11"/>
        <v>0</v>
      </c>
      <c r="Y137">
        <f t="shared" si="12"/>
        <v>0</v>
      </c>
    </row>
    <row r="138" spans="1:25" ht="13.5" thickBot="1">
      <c r="A138" s="6">
        <v>52</v>
      </c>
      <c r="B138" s="103">
        <v>12</v>
      </c>
      <c r="C138" s="104">
        <v>64</v>
      </c>
      <c r="D138" s="104">
        <v>28</v>
      </c>
      <c r="E138" s="104">
        <v>16</v>
      </c>
      <c r="F138" s="104">
        <v>89</v>
      </c>
      <c r="G138" s="104">
        <v>0</v>
      </c>
      <c r="H138" s="39">
        <f t="shared" si="5"/>
        <v>209</v>
      </c>
      <c r="I138" s="43">
        <v>117</v>
      </c>
      <c r="J138" s="2">
        <v>66</v>
      </c>
      <c r="K138" s="2">
        <v>25</v>
      </c>
      <c r="L138" s="2">
        <v>1</v>
      </c>
      <c r="M138" s="39">
        <f t="shared" si="6"/>
        <v>209</v>
      </c>
      <c r="N138" s="37">
        <v>0</v>
      </c>
      <c r="O138" s="40">
        <v>0</v>
      </c>
      <c r="P138" s="37">
        <v>0</v>
      </c>
      <c r="Q138" s="1">
        <v>0</v>
      </c>
      <c r="R138" s="1">
        <v>0</v>
      </c>
      <c r="S138" s="40">
        <v>0</v>
      </c>
      <c r="T138" s="37">
        <v>171</v>
      </c>
      <c r="U138">
        <v>39</v>
      </c>
      <c r="V138" s="38">
        <v>73</v>
      </c>
      <c r="W138">
        <v>209</v>
      </c>
      <c r="X138">
        <f t="shared" si="11"/>
        <v>0</v>
      </c>
      <c r="Y138">
        <f t="shared" si="12"/>
        <v>0</v>
      </c>
    </row>
    <row r="139" spans="1:25" ht="13.5" thickBot="1">
      <c r="A139" s="45" t="s">
        <v>4</v>
      </c>
      <c r="B139" s="44">
        <f>SUM(B87:B138)</f>
        <v>1217</v>
      </c>
      <c r="C139" s="44">
        <f aca="true" t="shared" si="13" ref="C139:S139">SUM(C87:C138)</f>
        <v>4282</v>
      </c>
      <c r="D139" s="44">
        <f t="shared" si="13"/>
        <v>2044</v>
      </c>
      <c r="E139" s="44">
        <f t="shared" si="13"/>
        <v>1036</v>
      </c>
      <c r="F139" s="44">
        <f t="shared" si="13"/>
        <v>4357</v>
      </c>
      <c r="G139" s="44">
        <f t="shared" si="13"/>
        <v>126</v>
      </c>
      <c r="H139" s="44">
        <f t="shared" si="13"/>
        <v>13062</v>
      </c>
      <c r="I139" s="44">
        <f t="shared" si="13"/>
        <v>7185</v>
      </c>
      <c r="J139" s="44">
        <f t="shared" si="13"/>
        <v>3130</v>
      </c>
      <c r="K139" s="44">
        <f t="shared" si="13"/>
        <v>2684</v>
      </c>
      <c r="L139" s="44">
        <f t="shared" si="13"/>
        <v>63</v>
      </c>
      <c r="M139" s="44">
        <f t="shared" si="13"/>
        <v>13062</v>
      </c>
      <c r="N139" s="44">
        <f t="shared" si="13"/>
        <v>0</v>
      </c>
      <c r="O139" s="44">
        <f t="shared" si="13"/>
        <v>0</v>
      </c>
      <c r="P139" s="44">
        <f t="shared" si="13"/>
        <v>0</v>
      </c>
      <c r="Q139" s="44">
        <f t="shared" si="13"/>
        <v>0</v>
      </c>
      <c r="R139" s="44">
        <f t="shared" si="13"/>
        <v>0</v>
      </c>
      <c r="S139" s="44">
        <f t="shared" si="13"/>
        <v>0</v>
      </c>
      <c r="T139" s="44">
        <v>166</v>
      </c>
      <c r="U139" s="44">
        <v>39</v>
      </c>
      <c r="V139" s="44">
        <v>71</v>
      </c>
      <c r="W139" s="44">
        <f>SUM(W87:W138)</f>
        <v>13062</v>
      </c>
      <c r="X139">
        <f t="shared" si="11"/>
        <v>0</v>
      </c>
      <c r="Y139">
        <f t="shared" si="12"/>
        <v>0</v>
      </c>
    </row>
    <row r="141" spans="1:20" ht="12.75">
      <c r="A141" s="5"/>
      <c r="B141" s="5" t="s">
        <v>51</v>
      </c>
      <c r="C141" s="5" t="s">
        <v>29</v>
      </c>
      <c r="D141" s="5"/>
      <c r="E141" s="5"/>
      <c r="G141" s="5" t="s">
        <v>30</v>
      </c>
      <c r="H141" s="5" t="s">
        <v>31</v>
      </c>
      <c r="I141" s="5"/>
      <c r="K141" s="5" t="s">
        <v>32</v>
      </c>
      <c r="L141" s="5" t="s">
        <v>33</v>
      </c>
      <c r="O141" s="5" t="s">
        <v>56</v>
      </c>
      <c r="P141" s="5" t="s">
        <v>57</v>
      </c>
      <c r="Q141" s="5"/>
      <c r="R141" s="5" t="s">
        <v>58</v>
      </c>
      <c r="S141" s="5" t="s">
        <v>59</v>
      </c>
      <c r="T141" s="5"/>
    </row>
    <row r="142" spans="15:20" ht="12.75">
      <c r="O142" s="5" t="s">
        <v>61</v>
      </c>
      <c r="P142" s="5"/>
      <c r="Q142" s="5" t="s">
        <v>60</v>
      </c>
      <c r="R142" s="5"/>
      <c r="S142" s="5"/>
      <c r="T142" s="5"/>
    </row>
    <row r="146" s="5" customFormat="1" ht="12.75">
      <c r="A146" s="5" t="s">
        <v>34</v>
      </c>
    </row>
    <row r="147" s="5" customFormat="1" ht="13.5" thickBot="1">
      <c r="B147" s="5" t="s">
        <v>5</v>
      </c>
    </row>
    <row r="148" spans="1:22" s="5" customFormat="1" ht="13.5" thickBot="1">
      <c r="A148" s="18"/>
      <c r="B148" s="26"/>
      <c r="C148" s="23" t="s">
        <v>15</v>
      </c>
      <c r="D148" s="23"/>
      <c r="E148" s="28"/>
      <c r="F148" s="23"/>
      <c r="G148" s="23"/>
      <c r="H148" s="23"/>
      <c r="I148" s="26" t="s">
        <v>19</v>
      </c>
      <c r="J148" s="23"/>
      <c r="K148" s="23"/>
      <c r="L148" s="23"/>
      <c r="M148" s="27"/>
      <c r="N148" s="29" t="s">
        <v>22</v>
      </c>
      <c r="O148" s="27"/>
      <c r="P148" s="30"/>
      <c r="Q148" s="31" t="s">
        <v>24</v>
      </c>
      <c r="R148" s="23"/>
      <c r="S148" s="27"/>
      <c r="T148" s="26" t="s">
        <v>55</v>
      </c>
      <c r="U148" s="23"/>
      <c r="V148" s="27"/>
    </row>
    <row r="149" spans="1:22" s="5" customFormat="1" ht="13.5" thickBot="1">
      <c r="A149" s="25" t="s">
        <v>39</v>
      </c>
      <c r="B149" s="32" t="s">
        <v>8</v>
      </c>
      <c r="C149" s="33" t="s">
        <v>9</v>
      </c>
      <c r="D149" s="33" t="s">
        <v>10</v>
      </c>
      <c r="E149" s="33" t="s">
        <v>11</v>
      </c>
      <c r="F149" s="33" t="s">
        <v>12</v>
      </c>
      <c r="G149" s="33" t="s">
        <v>13</v>
      </c>
      <c r="H149" s="34" t="s">
        <v>14</v>
      </c>
      <c r="I149" s="41" t="s">
        <v>16</v>
      </c>
      <c r="J149" s="33" t="s">
        <v>17</v>
      </c>
      <c r="K149" s="33" t="s">
        <v>18</v>
      </c>
      <c r="L149" s="33" t="s">
        <v>13</v>
      </c>
      <c r="M149" s="22" t="s">
        <v>14</v>
      </c>
      <c r="N149" s="32" t="s">
        <v>20</v>
      </c>
      <c r="O149" s="22" t="s">
        <v>21</v>
      </c>
      <c r="P149" s="32" t="s">
        <v>49</v>
      </c>
      <c r="Q149" s="33" t="s">
        <v>50</v>
      </c>
      <c r="R149" s="33" t="s">
        <v>23</v>
      </c>
      <c r="S149" s="34" t="s">
        <v>14</v>
      </c>
      <c r="T149" s="32" t="s">
        <v>52</v>
      </c>
      <c r="U149" s="33" t="s">
        <v>53</v>
      </c>
      <c r="V149" s="34" t="s">
        <v>54</v>
      </c>
    </row>
    <row r="150" spans="1:22" ht="12.75">
      <c r="A150" s="64" t="s">
        <v>35</v>
      </c>
      <c r="B150" s="35">
        <f>SUM(B87:B99)</f>
        <v>259</v>
      </c>
      <c r="C150" s="35">
        <f aca="true" t="shared" si="14" ref="C150:S150">SUM(C87:C99)</f>
        <v>800</v>
      </c>
      <c r="D150" s="35">
        <f t="shared" si="14"/>
        <v>396</v>
      </c>
      <c r="E150" s="35">
        <f t="shared" si="14"/>
        <v>245</v>
      </c>
      <c r="F150" s="35">
        <f t="shared" si="14"/>
        <v>1074</v>
      </c>
      <c r="G150" s="35">
        <f t="shared" si="14"/>
        <v>52</v>
      </c>
      <c r="H150" s="35">
        <f t="shared" si="14"/>
        <v>2826</v>
      </c>
      <c r="I150" s="35">
        <f t="shared" si="14"/>
        <v>1328</v>
      </c>
      <c r="J150" s="35">
        <f t="shared" si="14"/>
        <v>803</v>
      </c>
      <c r="K150" s="35">
        <f t="shared" si="14"/>
        <v>681</v>
      </c>
      <c r="L150" s="35">
        <f t="shared" si="14"/>
        <v>14</v>
      </c>
      <c r="M150" s="35">
        <f t="shared" si="14"/>
        <v>2826</v>
      </c>
      <c r="N150" s="35">
        <f t="shared" si="14"/>
        <v>0</v>
      </c>
      <c r="O150" s="35">
        <f t="shared" si="14"/>
        <v>0</v>
      </c>
      <c r="P150" s="35">
        <f t="shared" si="14"/>
        <v>0</v>
      </c>
      <c r="Q150" s="35">
        <f t="shared" si="14"/>
        <v>0</v>
      </c>
      <c r="R150" s="35">
        <f t="shared" si="14"/>
        <v>0</v>
      </c>
      <c r="S150" s="35">
        <f t="shared" si="14"/>
        <v>0</v>
      </c>
      <c r="T150" s="35">
        <v>176</v>
      </c>
      <c r="U150" s="35">
        <v>39</v>
      </c>
      <c r="V150" s="35">
        <v>84</v>
      </c>
    </row>
    <row r="151" spans="1:22" ht="12.75">
      <c r="A151" s="65" t="s">
        <v>36</v>
      </c>
      <c r="B151" s="37">
        <f>SUM(B100:B112)</f>
        <v>196</v>
      </c>
      <c r="C151" s="37">
        <f aca="true" t="shared" si="15" ref="C151:S151">SUM(C100:C112)</f>
        <v>817</v>
      </c>
      <c r="D151" s="37">
        <f t="shared" si="15"/>
        <v>434</v>
      </c>
      <c r="E151" s="37">
        <f t="shared" si="15"/>
        <v>254</v>
      </c>
      <c r="F151" s="37">
        <f t="shared" si="15"/>
        <v>1074</v>
      </c>
      <c r="G151" s="37">
        <f t="shared" si="15"/>
        <v>16</v>
      </c>
      <c r="H151" s="37">
        <f t="shared" si="15"/>
        <v>2791</v>
      </c>
      <c r="I151" s="37">
        <f t="shared" si="15"/>
        <v>1603</v>
      </c>
      <c r="J151" s="37">
        <f t="shared" si="15"/>
        <v>599</v>
      </c>
      <c r="K151" s="37">
        <f t="shared" si="15"/>
        <v>570</v>
      </c>
      <c r="L151" s="37">
        <f t="shared" si="15"/>
        <v>19</v>
      </c>
      <c r="M151" s="37">
        <f t="shared" si="15"/>
        <v>2791</v>
      </c>
      <c r="N151" s="37">
        <f t="shared" si="15"/>
        <v>0</v>
      </c>
      <c r="O151" s="37">
        <f t="shared" si="15"/>
        <v>0</v>
      </c>
      <c r="P151" s="37">
        <f t="shared" si="15"/>
        <v>0</v>
      </c>
      <c r="Q151" s="37">
        <f t="shared" si="15"/>
        <v>0</v>
      </c>
      <c r="R151" s="37">
        <f t="shared" si="15"/>
        <v>0</v>
      </c>
      <c r="S151" s="37">
        <f t="shared" si="15"/>
        <v>0</v>
      </c>
      <c r="T151" s="37">
        <v>176</v>
      </c>
      <c r="U151" s="37">
        <v>39</v>
      </c>
      <c r="V151" s="37">
        <v>84</v>
      </c>
    </row>
    <row r="152" spans="1:22" ht="12.75">
      <c r="A152" s="65" t="s">
        <v>37</v>
      </c>
      <c r="B152" s="37">
        <f>SUM(B113:B125)</f>
        <v>490</v>
      </c>
      <c r="C152" s="37">
        <f aca="true" t="shared" si="16" ref="C152:S152">SUM(C113:C125)</f>
        <v>1627</v>
      </c>
      <c r="D152" s="37">
        <f t="shared" si="16"/>
        <v>662</v>
      </c>
      <c r="E152" s="37">
        <f t="shared" si="16"/>
        <v>296</v>
      </c>
      <c r="F152" s="37">
        <f t="shared" si="16"/>
        <v>1108</v>
      </c>
      <c r="G152" s="37">
        <f t="shared" si="16"/>
        <v>46</v>
      </c>
      <c r="H152" s="37">
        <f t="shared" si="16"/>
        <v>4229</v>
      </c>
      <c r="I152" s="37">
        <f t="shared" si="16"/>
        <v>2550</v>
      </c>
      <c r="J152" s="37">
        <f t="shared" si="16"/>
        <v>824</v>
      </c>
      <c r="K152" s="37">
        <f t="shared" si="16"/>
        <v>836</v>
      </c>
      <c r="L152" s="37">
        <f t="shared" si="16"/>
        <v>19</v>
      </c>
      <c r="M152" s="37">
        <f t="shared" si="16"/>
        <v>4229</v>
      </c>
      <c r="N152" s="37">
        <f t="shared" si="16"/>
        <v>0</v>
      </c>
      <c r="O152" s="37">
        <f t="shared" si="16"/>
        <v>0</v>
      </c>
      <c r="P152" s="37">
        <f t="shared" si="16"/>
        <v>0</v>
      </c>
      <c r="Q152" s="37">
        <f t="shared" si="16"/>
        <v>0</v>
      </c>
      <c r="R152" s="37">
        <f t="shared" si="16"/>
        <v>0</v>
      </c>
      <c r="S152" s="37">
        <f t="shared" si="16"/>
        <v>0</v>
      </c>
      <c r="T152" s="37">
        <v>176</v>
      </c>
      <c r="U152" s="37">
        <v>39</v>
      </c>
      <c r="V152" s="37">
        <v>84</v>
      </c>
    </row>
    <row r="153" spans="1:22" ht="13.5" thickBot="1">
      <c r="A153" s="25" t="s">
        <v>38</v>
      </c>
      <c r="B153" s="43">
        <f>SUM(B126:B138)</f>
        <v>272</v>
      </c>
      <c r="C153" s="43">
        <f aca="true" t="shared" si="17" ref="C153:S153">SUM(C126:C138)</f>
        <v>1038</v>
      </c>
      <c r="D153" s="43">
        <f t="shared" si="17"/>
        <v>552</v>
      </c>
      <c r="E153" s="43">
        <f t="shared" si="17"/>
        <v>241</v>
      </c>
      <c r="F153" s="43">
        <f t="shared" si="17"/>
        <v>1101</v>
      </c>
      <c r="G153" s="43">
        <f t="shared" si="17"/>
        <v>12</v>
      </c>
      <c r="H153" s="43">
        <f t="shared" si="17"/>
        <v>3216</v>
      </c>
      <c r="I153" s="43">
        <f t="shared" si="17"/>
        <v>1704</v>
      </c>
      <c r="J153" s="43">
        <f t="shared" si="17"/>
        <v>904</v>
      </c>
      <c r="K153" s="43">
        <f t="shared" si="17"/>
        <v>597</v>
      </c>
      <c r="L153" s="43">
        <f t="shared" si="17"/>
        <v>11</v>
      </c>
      <c r="M153" s="43">
        <f t="shared" si="17"/>
        <v>3216</v>
      </c>
      <c r="N153" s="43">
        <f t="shared" si="17"/>
        <v>0</v>
      </c>
      <c r="O153" s="43">
        <f t="shared" si="17"/>
        <v>0</v>
      </c>
      <c r="P153" s="43">
        <f t="shared" si="17"/>
        <v>0</v>
      </c>
      <c r="Q153" s="43">
        <f t="shared" si="17"/>
        <v>0</v>
      </c>
      <c r="R153" s="43">
        <f t="shared" si="17"/>
        <v>0</v>
      </c>
      <c r="S153" s="43">
        <f t="shared" si="17"/>
        <v>0</v>
      </c>
      <c r="T153" s="37">
        <v>176</v>
      </c>
      <c r="U153" s="37">
        <v>39</v>
      </c>
      <c r="V153" s="37">
        <v>84</v>
      </c>
    </row>
    <row r="154" spans="1:22" ht="13.5" thickBot="1">
      <c r="A154" s="45" t="s">
        <v>4</v>
      </c>
      <c r="B154" s="46">
        <f>SUM(B150:B153)</f>
        <v>1217</v>
      </c>
      <c r="C154" s="46">
        <f aca="true" t="shared" si="18" ref="C154:S154">SUM(C150:C153)</f>
        <v>4282</v>
      </c>
      <c r="D154" s="46">
        <f t="shared" si="18"/>
        <v>2044</v>
      </c>
      <c r="E154" s="46">
        <f t="shared" si="18"/>
        <v>1036</v>
      </c>
      <c r="F154" s="46">
        <f t="shared" si="18"/>
        <v>4357</v>
      </c>
      <c r="G154" s="46">
        <f t="shared" si="18"/>
        <v>126</v>
      </c>
      <c r="H154" s="46">
        <f t="shared" si="18"/>
        <v>13062</v>
      </c>
      <c r="I154" s="46">
        <f t="shared" si="18"/>
        <v>7185</v>
      </c>
      <c r="J154" s="46">
        <f t="shared" si="18"/>
        <v>3130</v>
      </c>
      <c r="K154" s="46">
        <f t="shared" si="18"/>
        <v>2684</v>
      </c>
      <c r="L154" s="46">
        <f t="shared" si="18"/>
        <v>63</v>
      </c>
      <c r="M154" s="46">
        <f t="shared" si="18"/>
        <v>13062</v>
      </c>
      <c r="N154" s="46">
        <f t="shared" si="18"/>
        <v>0</v>
      </c>
      <c r="O154" s="46">
        <f t="shared" si="18"/>
        <v>0</v>
      </c>
      <c r="P154" s="46">
        <f t="shared" si="18"/>
        <v>0</v>
      </c>
      <c r="Q154" s="46">
        <f t="shared" si="18"/>
        <v>0</v>
      </c>
      <c r="R154" s="46">
        <f t="shared" si="18"/>
        <v>0</v>
      </c>
      <c r="S154" s="46">
        <f t="shared" si="18"/>
        <v>0</v>
      </c>
      <c r="T154" s="46">
        <v>176</v>
      </c>
      <c r="U154" s="46">
        <v>39</v>
      </c>
      <c r="V154" s="46">
        <v>84</v>
      </c>
    </row>
    <row r="155" spans="19:23" ht="12.75">
      <c r="S155" s="13"/>
      <c r="T155" s="13"/>
      <c r="U155" s="13"/>
      <c r="V155" s="13"/>
      <c r="W155" s="13"/>
    </row>
    <row r="156" spans="1:20" ht="12.75">
      <c r="A156" s="5"/>
      <c r="B156" s="5" t="s">
        <v>51</v>
      </c>
      <c r="C156" s="5" t="s">
        <v>29</v>
      </c>
      <c r="D156" s="5"/>
      <c r="E156" s="5"/>
      <c r="G156" s="5" t="s">
        <v>30</v>
      </c>
      <c r="H156" s="5" t="s">
        <v>31</v>
      </c>
      <c r="I156" s="5"/>
      <c r="K156" s="5" t="s">
        <v>32</v>
      </c>
      <c r="L156" s="5" t="s">
        <v>33</v>
      </c>
      <c r="O156" s="5" t="s">
        <v>56</v>
      </c>
      <c r="P156" s="5" t="s">
        <v>57</v>
      </c>
      <c r="Q156" s="5"/>
      <c r="R156" s="5" t="s">
        <v>58</v>
      </c>
      <c r="S156" s="5" t="s">
        <v>59</v>
      </c>
      <c r="T156" s="5"/>
    </row>
    <row r="157" spans="15:20" ht="12.75">
      <c r="O157" s="5" t="s">
        <v>61</v>
      </c>
      <c r="P157" s="5"/>
      <c r="Q157" s="5" t="s">
        <v>60</v>
      </c>
      <c r="R157" s="5"/>
      <c r="S157" s="5"/>
      <c r="T157" s="5"/>
    </row>
    <row r="158" spans="19:23" ht="12.75">
      <c r="S158" s="13"/>
      <c r="T158" s="13"/>
      <c r="U158" s="13"/>
      <c r="V158" s="13"/>
      <c r="W158" s="13"/>
    </row>
    <row r="159" spans="19:23" ht="13.5" thickBot="1">
      <c r="S159" s="13"/>
      <c r="T159" s="13"/>
      <c r="U159" s="13"/>
      <c r="V159" s="13"/>
      <c r="W159" s="13"/>
    </row>
    <row r="160" spans="1:26" s="55" customFormat="1" ht="13.5" thickBot="1">
      <c r="A160" s="55" t="s">
        <v>45</v>
      </c>
      <c r="N160" s="18"/>
      <c r="O160" s="26"/>
      <c r="P160" s="23" t="s">
        <v>15</v>
      </c>
      <c r="Q160" s="23"/>
      <c r="R160" s="28"/>
      <c r="S160" s="23"/>
      <c r="T160" s="23"/>
      <c r="U160" s="23"/>
      <c r="V160" s="26" t="s">
        <v>19</v>
      </c>
      <c r="W160" s="23"/>
      <c r="X160" s="23"/>
      <c r="Y160" s="23"/>
      <c r="Z160" s="27"/>
    </row>
    <row r="161" spans="2:26" s="55" customFormat="1" ht="13.5" thickBot="1">
      <c r="B161" s="55" t="s">
        <v>44</v>
      </c>
      <c r="N161" s="25" t="s">
        <v>39</v>
      </c>
      <c r="O161" s="32" t="s">
        <v>8</v>
      </c>
      <c r="P161" s="33" t="s">
        <v>9</v>
      </c>
      <c r="Q161" s="33" t="s">
        <v>10</v>
      </c>
      <c r="R161" s="33" t="s">
        <v>11</v>
      </c>
      <c r="S161" s="33" t="s">
        <v>12</v>
      </c>
      <c r="T161" s="33" t="s">
        <v>13</v>
      </c>
      <c r="U161" s="34" t="s">
        <v>14</v>
      </c>
      <c r="V161" s="41" t="s">
        <v>16</v>
      </c>
      <c r="W161" s="33" t="s">
        <v>17</v>
      </c>
      <c r="X161" s="33" t="s">
        <v>18</v>
      </c>
      <c r="Y161" s="33" t="s">
        <v>13</v>
      </c>
      <c r="Z161" s="22" t="s">
        <v>14</v>
      </c>
    </row>
    <row r="162" spans="2:26" s="55" customFormat="1" ht="13.5" thickBot="1">
      <c r="B162" s="55" t="s">
        <v>41</v>
      </c>
      <c r="N162" s="64" t="s">
        <v>35</v>
      </c>
      <c r="O162" s="118">
        <f>B150/$H150*100</f>
        <v>9.164897381457891</v>
      </c>
      <c r="P162" s="118">
        <f aca="true" t="shared" si="19" ref="P162:U162">C150/$H150*100</f>
        <v>28.308563340410476</v>
      </c>
      <c r="Q162" s="118">
        <f t="shared" si="19"/>
        <v>14.012738853503185</v>
      </c>
      <c r="R162" s="118">
        <f t="shared" si="19"/>
        <v>8.669497523000707</v>
      </c>
      <c r="S162" s="118">
        <f t="shared" si="19"/>
        <v>38.004246284501065</v>
      </c>
      <c r="T162" s="118">
        <f t="shared" si="19"/>
        <v>1.840056617126681</v>
      </c>
      <c r="U162" s="118">
        <f t="shared" si="19"/>
        <v>100</v>
      </c>
      <c r="V162" s="118">
        <f aca="true" t="shared" si="20" ref="V162:Z166">I150/$M150*100</f>
        <v>46.99221514508139</v>
      </c>
      <c r="W162" s="118">
        <f t="shared" si="20"/>
        <v>28.414720452937015</v>
      </c>
      <c r="X162" s="118">
        <f t="shared" si="20"/>
        <v>24.097664543524417</v>
      </c>
      <c r="Y162" s="118">
        <f t="shared" si="20"/>
        <v>0.4953998584571833</v>
      </c>
      <c r="Z162" s="118">
        <f t="shared" si="20"/>
        <v>100</v>
      </c>
    </row>
    <row r="163" spans="1:26" s="5" customFormat="1" ht="13.5" thickBot="1">
      <c r="A163" s="18"/>
      <c r="B163" s="26"/>
      <c r="C163" s="23" t="s">
        <v>15</v>
      </c>
      <c r="D163" s="23"/>
      <c r="E163" s="28"/>
      <c r="F163" s="23"/>
      <c r="G163" s="23"/>
      <c r="H163" s="23"/>
      <c r="I163" s="54" t="s">
        <v>43</v>
      </c>
      <c r="J163" s="51"/>
      <c r="K163" s="12"/>
      <c r="L163" s="12"/>
      <c r="M163" s="12"/>
      <c r="N163" s="65" t="s">
        <v>36</v>
      </c>
      <c r="O163" s="118">
        <f>B151/$H151*100</f>
        <v>7.022572554639914</v>
      </c>
      <c r="P163" s="118">
        <f aca="true" t="shared" si="21" ref="P163:U166">C151/$H151*100</f>
        <v>29.272662128269438</v>
      </c>
      <c r="Q163" s="118">
        <f t="shared" si="21"/>
        <v>15.549982085274095</v>
      </c>
      <c r="R163" s="118">
        <f t="shared" si="21"/>
        <v>9.100680759584378</v>
      </c>
      <c r="S163" s="118">
        <f t="shared" si="21"/>
        <v>38.480831243281976</v>
      </c>
      <c r="T163" s="118">
        <f t="shared" si="21"/>
        <v>0.573271228950197</v>
      </c>
      <c r="U163" s="118">
        <f t="shared" si="21"/>
        <v>100</v>
      </c>
      <c r="V163" s="118">
        <f t="shared" si="20"/>
        <v>57.434611250447865</v>
      </c>
      <c r="W163" s="118">
        <f t="shared" si="20"/>
        <v>21.461841633823003</v>
      </c>
      <c r="X163" s="118">
        <f t="shared" si="20"/>
        <v>20.42278753135077</v>
      </c>
      <c r="Y163" s="118">
        <f t="shared" si="20"/>
        <v>0.680759584378359</v>
      </c>
      <c r="Z163" s="118">
        <f t="shared" si="20"/>
        <v>100</v>
      </c>
    </row>
    <row r="164" spans="1:26" s="5" customFormat="1" ht="13.5" thickBot="1">
      <c r="A164" s="25" t="s">
        <v>7</v>
      </c>
      <c r="B164" s="32" t="s">
        <v>8</v>
      </c>
      <c r="C164" s="33" t="s">
        <v>9</v>
      </c>
      <c r="D164" s="33" t="s">
        <v>10</v>
      </c>
      <c r="E164" s="33" t="s">
        <v>11</v>
      </c>
      <c r="F164" s="33" t="s">
        <v>12</v>
      </c>
      <c r="G164" s="33" t="s">
        <v>13</v>
      </c>
      <c r="H164" s="22" t="s">
        <v>14</v>
      </c>
      <c r="I164" s="53" t="s">
        <v>42</v>
      </c>
      <c r="J164" s="51"/>
      <c r="K164" s="12"/>
      <c r="L164" s="12"/>
      <c r="M164" s="48"/>
      <c r="N164" s="65" t="s">
        <v>37</v>
      </c>
      <c r="O164" s="118">
        <f>B152/$H152*100</f>
        <v>11.586663513833058</v>
      </c>
      <c r="P164" s="118">
        <f t="shared" si="21"/>
        <v>38.47245211633956</v>
      </c>
      <c r="Q164" s="118">
        <f t="shared" si="21"/>
        <v>15.653818869709152</v>
      </c>
      <c r="R164" s="118">
        <f t="shared" si="21"/>
        <v>6.999290612437929</v>
      </c>
      <c r="S164" s="118">
        <f t="shared" si="21"/>
        <v>26.200047292504138</v>
      </c>
      <c r="T164" s="118">
        <f t="shared" si="21"/>
        <v>1.0877275951761645</v>
      </c>
      <c r="U164" s="118">
        <f t="shared" si="21"/>
        <v>100</v>
      </c>
      <c r="V164" s="118">
        <f t="shared" si="20"/>
        <v>60.29794277606999</v>
      </c>
      <c r="W164" s="118">
        <f t="shared" si="20"/>
        <v>19.484511704894775</v>
      </c>
      <c r="X164" s="118">
        <f t="shared" si="20"/>
        <v>19.768266729723337</v>
      </c>
      <c r="Y164" s="118">
        <f t="shared" si="20"/>
        <v>0.4492787893118941</v>
      </c>
      <c r="Z164" s="118">
        <f t="shared" si="20"/>
        <v>100</v>
      </c>
    </row>
    <row r="165" spans="1:26" ht="13.5" thickBot="1">
      <c r="A165" s="64">
        <v>1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9">
        <f>SUM(B165:G165)</f>
        <v>0</v>
      </c>
      <c r="I165" s="52"/>
      <c r="J165" s="13">
        <v>0</v>
      </c>
      <c r="K165" s="13">
        <f>J165-H165</f>
        <v>0</v>
      </c>
      <c r="L165" s="13"/>
      <c r="M165" s="48"/>
      <c r="N165" s="25" t="s">
        <v>38</v>
      </c>
      <c r="O165" s="118">
        <f>B153/$H153*100</f>
        <v>8.45771144278607</v>
      </c>
      <c r="P165" s="118">
        <f t="shared" si="21"/>
        <v>32.276119402985074</v>
      </c>
      <c r="Q165" s="118">
        <f t="shared" si="21"/>
        <v>17.16417910447761</v>
      </c>
      <c r="R165" s="118">
        <f t="shared" si="21"/>
        <v>7.493781094527363</v>
      </c>
      <c r="S165" s="118">
        <f t="shared" si="21"/>
        <v>34.23507462686567</v>
      </c>
      <c r="T165" s="118">
        <f t="shared" si="21"/>
        <v>0.3731343283582089</v>
      </c>
      <c r="U165" s="118">
        <f t="shared" si="21"/>
        <v>100</v>
      </c>
      <c r="V165" s="118">
        <f t="shared" si="20"/>
        <v>52.98507462686567</v>
      </c>
      <c r="W165" s="118">
        <f t="shared" si="20"/>
        <v>28.109452736318406</v>
      </c>
      <c r="X165" s="118">
        <f t="shared" si="20"/>
        <v>18.563432835820894</v>
      </c>
      <c r="Y165" s="118">
        <f t="shared" si="20"/>
        <v>0.3420398009950249</v>
      </c>
      <c r="Z165" s="118">
        <f t="shared" si="20"/>
        <v>100</v>
      </c>
    </row>
    <row r="166" spans="1:26" ht="13.5" thickBot="1">
      <c r="A166" s="65">
        <v>2</v>
      </c>
      <c r="B166" s="37">
        <v>0</v>
      </c>
      <c r="C166" s="1">
        <v>0</v>
      </c>
      <c r="D166" s="1">
        <v>0</v>
      </c>
      <c r="E166" s="1">
        <v>0</v>
      </c>
      <c r="F166" s="1">
        <v>1</v>
      </c>
      <c r="G166" s="1">
        <v>0</v>
      </c>
      <c r="H166" s="40">
        <f>SUM(B166:G166)</f>
        <v>1</v>
      </c>
      <c r="I166" s="50">
        <v>3</v>
      </c>
      <c r="J166" s="13">
        <v>1</v>
      </c>
      <c r="K166" s="13">
        <f aca="true" t="shared" si="22" ref="K166:K216">J166-H166</f>
        <v>0</v>
      </c>
      <c r="L166" s="13"/>
      <c r="M166" s="48"/>
      <c r="N166" s="45" t="s">
        <v>4</v>
      </c>
      <c r="O166" s="118">
        <f>B154/$H154*100</f>
        <v>9.317103047006583</v>
      </c>
      <c r="P166" s="118">
        <f t="shared" si="21"/>
        <v>32.78211606185883</v>
      </c>
      <c r="Q166" s="118">
        <f t="shared" si="21"/>
        <v>15.64844587352626</v>
      </c>
      <c r="R166" s="118">
        <f t="shared" si="21"/>
        <v>7.931404072883172</v>
      </c>
      <c r="S166" s="118">
        <f t="shared" si="21"/>
        <v>33.35630071964477</v>
      </c>
      <c r="T166" s="118">
        <f t="shared" si="21"/>
        <v>0.964630225080386</v>
      </c>
      <c r="U166" s="118">
        <f t="shared" si="21"/>
        <v>100</v>
      </c>
      <c r="V166" s="118">
        <f t="shared" si="20"/>
        <v>55.006890215893435</v>
      </c>
      <c r="W166" s="118">
        <f t="shared" si="20"/>
        <v>23.96263971826673</v>
      </c>
      <c r="X166" s="118">
        <f t="shared" si="20"/>
        <v>20.548154953299647</v>
      </c>
      <c r="Y166" s="118">
        <f t="shared" si="20"/>
        <v>0.482315112540193</v>
      </c>
      <c r="Z166" s="118">
        <f t="shared" si="20"/>
        <v>100</v>
      </c>
    </row>
    <row r="167" spans="1:21" ht="12.75">
      <c r="A167" s="65">
        <v>3</v>
      </c>
      <c r="B167" s="37">
        <v>0</v>
      </c>
      <c r="C167" s="1">
        <v>0</v>
      </c>
      <c r="D167" s="1">
        <v>0</v>
      </c>
      <c r="E167" s="1">
        <v>0</v>
      </c>
      <c r="F167" s="1">
        <v>1</v>
      </c>
      <c r="G167" s="1">
        <v>0</v>
      </c>
      <c r="H167" s="40">
        <f aca="true" t="shared" si="23" ref="H167:H216">SUM(B167:G167)</f>
        <v>1</v>
      </c>
      <c r="I167" s="50"/>
      <c r="J167" s="13">
        <v>1</v>
      </c>
      <c r="K167" s="13">
        <f t="shared" si="22"/>
        <v>0</v>
      </c>
      <c r="L167" s="13"/>
      <c r="M167" s="48"/>
      <c r="N167" s="13"/>
      <c r="O167" s="13"/>
      <c r="P167" s="13"/>
      <c r="Q167" s="13"/>
      <c r="R167" s="13"/>
      <c r="S167" s="13"/>
      <c r="T167" s="13"/>
      <c r="U167" s="13"/>
    </row>
    <row r="168" spans="1:21" ht="12.75">
      <c r="A168" s="65">
        <v>4</v>
      </c>
      <c r="B168" s="37"/>
      <c r="C168" s="1"/>
      <c r="D168" s="1"/>
      <c r="E168" s="1"/>
      <c r="F168" s="1"/>
      <c r="G168" s="1"/>
      <c r="H168" s="40">
        <f t="shared" si="23"/>
        <v>0</v>
      </c>
      <c r="I168" s="50"/>
      <c r="J168" s="13">
        <v>0</v>
      </c>
      <c r="K168" s="13">
        <f t="shared" si="22"/>
        <v>0</v>
      </c>
      <c r="L168" s="13"/>
      <c r="M168" s="48"/>
      <c r="N168" s="13"/>
      <c r="O168" s="13"/>
      <c r="P168" s="13"/>
      <c r="Q168" s="13"/>
      <c r="R168" s="13"/>
      <c r="S168" s="13"/>
      <c r="T168" s="13"/>
      <c r="U168" s="13"/>
    </row>
    <row r="169" spans="1:21" ht="12.75">
      <c r="A169" s="65">
        <v>5</v>
      </c>
      <c r="B169" s="37"/>
      <c r="C169" s="1"/>
      <c r="D169" s="1"/>
      <c r="E169" s="1"/>
      <c r="F169" s="1"/>
      <c r="G169" s="1"/>
      <c r="H169" s="40">
        <f t="shared" si="23"/>
        <v>0</v>
      </c>
      <c r="I169" s="50"/>
      <c r="J169" s="13">
        <v>0</v>
      </c>
      <c r="K169" s="13">
        <f t="shared" si="22"/>
        <v>0</v>
      </c>
      <c r="L169" s="13"/>
      <c r="M169" s="48"/>
      <c r="N169" s="13"/>
      <c r="O169" s="13"/>
      <c r="P169" s="13"/>
      <c r="Q169" s="13"/>
      <c r="R169" s="13"/>
      <c r="S169" s="13"/>
      <c r="T169" s="13"/>
      <c r="U169" s="13"/>
    </row>
    <row r="170" spans="1:19" ht="12.75">
      <c r="A170" s="65">
        <v>6</v>
      </c>
      <c r="B170" s="37"/>
      <c r="C170" s="1"/>
      <c r="D170" s="1"/>
      <c r="E170" s="1"/>
      <c r="F170" s="1"/>
      <c r="G170" s="1"/>
      <c r="H170" s="40">
        <f t="shared" si="23"/>
        <v>0</v>
      </c>
      <c r="I170" s="50"/>
      <c r="J170" s="13">
        <v>0</v>
      </c>
      <c r="K170" s="13">
        <f t="shared" si="22"/>
        <v>0</v>
      </c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65">
        <v>7</v>
      </c>
      <c r="B171" s="37">
        <v>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40">
        <f t="shared" si="23"/>
        <v>1</v>
      </c>
      <c r="I171" s="50">
        <v>1</v>
      </c>
      <c r="J171" s="13">
        <v>1</v>
      </c>
      <c r="K171" s="13">
        <f t="shared" si="22"/>
        <v>0</v>
      </c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65">
        <v>8</v>
      </c>
      <c r="B172" s="37"/>
      <c r="C172" s="1"/>
      <c r="D172" s="1"/>
      <c r="E172" s="1"/>
      <c r="F172" s="1"/>
      <c r="G172" s="1"/>
      <c r="H172" s="40">
        <f t="shared" si="23"/>
        <v>0</v>
      </c>
      <c r="I172" s="50"/>
      <c r="J172" s="13">
        <v>0</v>
      </c>
      <c r="K172" s="13">
        <f t="shared" si="22"/>
        <v>0</v>
      </c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65">
        <v>9</v>
      </c>
      <c r="B173" s="37"/>
      <c r="C173" s="1"/>
      <c r="D173" s="1"/>
      <c r="E173" s="1"/>
      <c r="F173" s="1"/>
      <c r="G173" s="1"/>
      <c r="H173" s="40">
        <f t="shared" si="23"/>
        <v>0</v>
      </c>
      <c r="I173" s="50"/>
      <c r="J173" s="13">
        <v>0</v>
      </c>
      <c r="K173" s="13">
        <f t="shared" si="22"/>
        <v>0</v>
      </c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65">
        <v>10</v>
      </c>
      <c r="B174" s="37">
        <v>0</v>
      </c>
      <c r="C174" s="1">
        <v>0</v>
      </c>
      <c r="D174" s="1">
        <v>0</v>
      </c>
      <c r="E174" s="1">
        <v>0</v>
      </c>
      <c r="F174" s="1">
        <v>1</v>
      </c>
      <c r="G174" s="1">
        <v>0</v>
      </c>
      <c r="H174" s="40">
        <f t="shared" si="23"/>
        <v>1</v>
      </c>
      <c r="I174" s="50"/>
      <c r="J174" s="13">
        <v>1</v>
      </c>
      <c r="K174" s="13">
        <f t="shared" si="22"/>
        <v>0</v>
      </c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5">
        <v>11</v>
      </c>
      <c r="B175" s="37"/>
      <c r="C175" s="1"/>
      <c r="D175" s="1"/>
      <c r="E175" s="1"/>
      <c r="F175" s="1"/>
      <c r="G175" s="1"/>
      <c r="H175" s="40">
        <f t="shared" si="23"/>
        <v>0</v>
      </c>
      <c r="I175" s="50"/>
      <c r="J175" s="13">
        <v>0</v>
      </c>
      <c r="K175" s="13">
        <f t="shared" si="22"/>
        <v>0</v>
      </c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5">
        <v>12</v>
      </c>
      <c r="B176" s="37"/>
      <c r="C176" s="1"/>
      <c r="D176" s="1"/>
      <c r="E176" s="1"/>
      <c r="F176" s="1"/>
      <c r="G176" s="1"/>
      <c r="H176" s="40">
        <f t="shared" si="23"/>
        <v>0</v>
      </c>
      <c r="I176" s="50"/>
      <c r="J176" s="13">
        <v>0</v>
      </c>
      <c r="K176" s="13">
        <f t="shared" si="22"/>
        <v>0</v>
      </c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5">
        <v>13</v>
      </c>
      <c r="B177" s="37"/>
      <c r="C177" s="1"/>
      <c r="D177" s="1"/>
      <c r="E177" s="1"/>
      <c r="F177" s="1"/>
      <c r="G177" s="1"/>
      <c r="H177" s="40">
        <f t="shared" si="23"/>
        <v>0</v>
      </c>
      <c r="I177" s="50"/>
      <c r="J177" s="13">
        <v>0</v>
      </c>
      <c r="K177" s="13">
        <f t="shared" si="22"/>
        <v>0</v>
      </c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5">
        <v>14</v>
      </c>
      <c r="B178" s="37"/>
      <c r="C178" s="1"/>
      <c r="D178" s="1"/>
      <c r="E178" s="1"/>
      <c r="F178" s="1"/>
      <c r="G178" s="1"/>
      <c r="H178" s="40">
        <f t="shared" si="23"/>
        <v>0</v>
      </c>
      <c r="I178" s="50"/>
      <c r="J178" s="13">
        <v>0</v>
      </c>
      <c r="K178" s="13">
        <f t="shared" si="22"/>
        <v>0</v>
      </c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5">
        <v>15</v>
      </c>
      <c r="B179" s="37"/>
      <c r="C179" s="1"/>
      <c r="D179" s="1"/>
      <c r="E179" s="1"/>
      <c r="F179" s="1"/>
      <c r="G179" s="1"/>
      <c r="H179" s="40">
        <f t="shared" si="23"/>
        <v>0</v>
      </c>
      <c r="I179" s="50"/>
      <c r="J179" s="13">
        <v>0</v>
      </c>
      <c r="K179" s="13">
        <f t="shared" si="22"/>
        <v>0</v>
      </c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5">
        <v>16</v>
      </c>
      <c r="B180" s="37"/>
      <c r="C180" s="1"/>
      <c r="D180" s="1"/>
      <c r="E180" s="1"/>
      <c r="F180" s="1"/>
      <c r="G180" s="1"/>
      <c r="H180" s="40">
        <f t="shared" si="23"/>
        <v>0</v>
      </c>
      <c r="I180" s="50"/>
      <c r="J180" s="13">
        <v>0</v>
      </c>
      <c r="K180" s="13">
        <f t="shared" si="22"/>
        <v>0</v>
      </c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5">
        <v>17</v>
      </c>
      <c r="B181" s="37"/>
      <c r="C181" s="1"/>
      <c r="D181" s="1"/>
      <c r="E181" s="1"/>
      <c r="F181" s="1"/>
      <c r="G181" s="1"/>
      <c r="H181" s="40">
        <f t="shared" si="23"/>
        <v>0</v>
      </c>
      <c r="I181" s="50"/>
      <c r="J181" s="13">
        <v>0</v>
      </c>
      <c r="K181" s="13">
        <f t="shared" si="22"/>
        <v>0</v>
      </c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5">
        <v>18</v>
      </c>
      <c r="B182" s="37"/>
      <c r="C182" s="1"/>
      <c r="D182" s="1"/>
      <c r="E182" s="1"/>
      <c r="F182" s="1"/>
      <c r="G182" s="1"/>
      <c r="H182" s="40">
        <f t="shared" si="23"/>
        <v>0</v>
      </c>
      <c r="I182" s="50"/>
      <c r="J182" s="13">
        <v>0</v>
      </c>
      <c r="K182" s="13">
        <f t="shared" si="22"/>
        <v>0</v>
      </c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5">
        <v>19</v>
      </c>
      <c r="B183" s="37"/>
      <c r="C183" s="1"/>
      <c r="D183" s="1"/>
      <c r="E183" s="1"/>
      <c r="F183" s="1"/>
      <c r="G183" s="1"/>
      <c r="H183" s="40">
        <f t="shared" si="23"/>
        <v>0</v>
      </c>
      <c r="I183" s="50"/>
      <c r="J183" s="13">
        <v>0</v>
      </c>
      <c r="K183" s="13">
        <f t="shared" si="22"/>
        <v>0</v>
      </c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5">
        <v>20</v>
      </c>
      <c r="B184" s="37"/>
      <c r="C184" s="1"/>
      <c r="D184" s="1"/>
      <c r="E184" s="1"/>
      <c r="F184" s="1"/>
      <c r="G184" s="1"/>
      <c r="H184" s="40">
        <f t="shared" si="23"/>
        <v>0</v>
      </c>
      <c r="I184" s="50"/>
      <c r="J184" s="13">
        <v>0</v>
      </c>
      <c r="K184" s="13">
        <f t="shared" si="22"/>
        <v>0</v>
      </c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5">
        <v>21</v>
      </c>
      <c r="B185" s="37"/>
      <c r="C185" s="1"/>
      <c r="D185" s="1"/>
      <c r="E185" s="1"/>
      <c r="F185" s="1"/>
      <c r="G185" s="1"/>
      <c r="H185" s="40">
        <f t="shared" si="23"/>
        <v>0</v>
      </c>
      <c r="I185" s="50"/>
      <c r="J185" s="13">
        <v>0</v>
      </c>
      <c r="K185" s="13">
        <f t="shared" si="22"/>
        <v>0</v>
      </c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5">
        <v>22</v>
      </c>
      <c r="B186" s="37"/>
      <c r="C186" s="1"/>
      <c r="D186" s="1"/>
      <c r="E186" s="1"/>
      <c r="F186" s="1"/>
      <c r="G186" s="1"/>
      <c r="H186" s="40">
        <f t="shared" si="23"/>
        <v>0</v>
      </c>
      <c r="I186" s="50"/>
      <c r="J186" s="13">
        <v>0</v>
      </c>
      <c r="K186" s="13">
        <f t="shared" si="22"/>
        <v>0</v>
      </c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5">
        <v>23</v>
      </c>
      <c r="B187" s="37"/>
      <c r="C187" s="1"/>
      <c r="D187" s="1"/>
      <c r="E187" s="1"/>
      <c r="F187" s="1"/>
      <c r="G187" s="1"/>
      <c r="H187" s="40">
        <f t="shared" si="23"/>
        <v>0</v>
      </c>
      <c r="I187" s="50"/>
      <c r="J187" s="13">
        <v>0</v>
      </c>
      <c r="K187" s="13">
        <f t="shared" si="22"/>
        <v>0</v>
      </c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5">
        <v>24</v>
      </c>
      <c r="B188" s="37"/>
      <c r="C188" s="1"/>
      <c r="D188" s="1"/>
      <c r="E188" s="1"/>
      <c r="F188" s="1">
        <v>1</v>
      </c>
      <c r="G188" s="1"/>
      <c r="H188" s="40">
        <f t="shared" si="23"/>
        <v>1</v>
      </c>
      <c r="I188" s="50"/>
      <c r="J188" s="13">
        <v>1</v>
      </c>
      <c r="K188" s="13">
        <f t="shared" si="22"/>
        <v>0</v>
      </c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5">
        <v>25</v>
      </c>
      <c r="B189" s="37"/>
      <c r="C189" s="1"/>
      <c r="D189" s="1"/>
      <c r="E189" s="1"/>
      <c r="F189" s="1"/>
      <c r="G189" s="1"/>
      <c r="H189" s="40">
        <f t="shared" si="23"/>
        <v>0</v>
      </c>
      <c r="I189" s="50"/>
      <c r="J189" s="13">
        <v>0</v>
      </c>
      <c r="K189" s="13">
        <f t="shared" si="22"/>
        <v>0</v>
      </c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5">
        <v>26</v>
      </c>
      <c r="B190" s="37"/>
      <c r="C190" s="1"/>
      <c r="D190" s="1"/>
      <c r="E190" s="1"/>
      <c r="F190" s="1"/>
      <c r="G190" s="1"/>
      <c r="H190" s="40">
        <f t="shared" si="23"/>
        <v>0</v>
      </c>
      <c r="I190" s="50"/>
      <c r="J190" s="13">
        <v>0</v>
      </c>
      <c r="K190" s="13">
        <f t="shared" si="22"/>
        <v>0</v>
      </c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5">
        <v>27</v>
      </c>
      <c r="B191" s="37"/>
      <c r="C191" s="1"/>
      <c r="D191" s="1"/>
      <c r="E191" s="1"/>
      <c r="F191" s="1"/>
      <c r="G191" s="1"/>
      <c r="H191" s="40">
        <f t="shared" si="23"/>
        <v>0</v>
      </c>
      <c r="I191" s="50"/>
      <c r="J191" s="13">
        <v>0</v>
      </c>
      <c r="K191" s="13">
        <f t="shared" si="22"/>
        <v>0</v>
      </c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5">
        <v>28</v>
      </c>
      <c r="B192" s="37"/>
      <c r="C192" s="1"/>
      <c r="D192" s="1"/>
      <c r="E192" s="1"/>
      <c r="F192" s="1"/>
      <c r="G192" s="1"/>
      <c r="H192" s="40">
        <f t="shared" si="23"/>
        <v>0</v>
      </c>
      <c r="I192" s="50"/>
      <c r="J192" s="13">
        <v>0</v>
      </c>
      <c r="K192" s="13">
        <f t="shared" si="22"/>
        <v>0</v>
      </c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5">
        <v>29</v>
      </c>
      <c r="B193" s="37">
        <v>1</v>
      </c>
      <c r="C193" s="1"/>
      <c r="D193" s="1"/>
      <c r="E193" s="1"/>
      <c r="F193" s="1"/>
      <c r="G193" s="1"/>
      <c r="H193" s="40">
        <f t="shared" si="23"/>
        <v>1</v>
      </c>
      <c r="I193" s="50"/>
      <c r="J193" s="13">
        <v>1</v>
      </c>
      <c r="K193" s="13">
        <f t="shared" si="22"/>
        <v>0</v>
      </c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5">
        <v>30</v>
      </c>
      <c r="B194" s="37"/>
      <c r="C194" s="1"/>
      <c r="D194" s="1"/>
      <c r="E194" s="1"/>
      <c r="F194" s="1"/>
      <c r="G194" s="1"/>
      <c r="H194" s="40">
        <f t="shared" si="23"/>
        <v>0</v>
      </c>
      <c r="I194" s="50"/>
      <c r="J194" s="13">
        <v>0</v>
      </c>
      <c r="K194" s="13">
        <f t="shared" si="22"/>
        <v>0</v>
      </c>
      <c r="L194" s="13"/>
      <c r="M194" s="13"/>
      <c r="N194" s="13"/>
      <c r="O194" s="13"/>
      <c r="P194" s="13"/>
      <c r="Q194" s="13"/>
      <c r="R194" s="13"/>
      <c r="S194" s="13"/>
    </row>
    <row r="195" spans="1:19" ht="12.75">
      <c r="A195" s="65">
        <v>31</v>
      </c>
      <c r="B195" s="37"/>
      <c r="C195" s="1"/>
      <c r="D195" s="1"/>
      <c r="E195" s="1"/>
      <c r="F195" s="1"/>
      <c r="G195" s="1"/>
      <c r="H195" s="40">
        <f t="shared" si="23"/>
        <v>0</v>
      </c>
      <c r="I195" s="50"/>
      <c r="J195" s="13">
        <v>0</v>
      </c>
      <c r="K195" s="13">
        <f t="shared" si="22"/>
        <v>0</v>
      </c>
      <c r="L195" s="13"/>
      <c r="M195" s="13"/>
      <c r="N195" s="13"/>
      <c r="O195" s="13"/>
      <c r="P195" s="13"/>
      <c r="Q195" s="13"/>
      <c r="R195" s="13"/>
      <c r="S195" s="13"/>
    </row>
    <row r="196" spans="1:19" ht="12.75">
      <c r="A196" s="65">
        <v>32</v>
      </c>
      <c r="B196" s="37"/>
      <c r="C196" s="1"/>
      <c r="D196" s="1"/>
      <c r="E196" s="1"/>
      <c r="F196" s="1"/>
      <c r="G196" s="1"/>
      <c r="H196" s="40">
        <f t="shared" si="23"/>
        <v>0</v>
      </c>
      <c r="I196" s="50"/>
      <c r="J196" s="13">
        <v>0</v>
      </c>
      <c r="K196" s="13">
        <f t="shared" si="22"/>
        <v>0</v>
      </c>
      <c r="L196" s="13"/>
      <c r="M196" s="13"/>
      <c r="N196" s="13"/>
      <c r="O196" s="13"/>
      <c r="P196" s="13"/>
      <c r="Q196" s="13"/>
      <c r="R196" s="13"/>
      <c r="S196" s="13"/>
    </row>
    <row r="197" spans="1:19" ht="12.75">
      <c r="A197" s="65">
        <v>33</v>
      </c>
      <c r="B197" s="37"/>
      <c r="C197" s="1"/>
      <c r="D197" s="1"/>
      <c r="E197" s="1"/>
      <c r="F197" s="1"/>
      <c r="G197" s="1"/>
      <c r="H197" s="40">
        <f t="shared" si="23"/>
        <v>0</v>
      </c>
      <c r="I197" s="50"/>
      <c r="J197" s="13">
        <v>0</v>
      </c>
      <c r="K197" s="13">
        <f t="shared" si="22"/>
        <v>0</v>
      </c>
      <c r="L197" s="13"/>
      <c r="M197" s="13"/>
      <c r="N197" s="13"/>
      <c r="O197" s="13"/>
      <c r="P197" s="13"/>
      <c r="Q197" s="13"/>
      <c r="R197" s="13"/>
      <c r="S197" s="13"/>
    </row>
    <row r="198" spans="1:19" ht="12.75">
      <c r="A198" s="65">
        <v>34</v>
      </c>
      <c r="B198" s="37"/>
      <c r="C198" s="1"/>
      <c r="D198" s="1"/>
      <c r="E198" s="1"/>
      <c r="F198" s="1"/>
      <c r="G198" s="1"/>
      <c r="H198" s="40">
        <f t="shared" si="23"/>
        <v>0</v>
      </c>
      <c r="I198" s="50"/>
      <c r="J198" s="13">
        <v>0</v>
      </c>
      <c r="K198" s="13">
        <f t="shared" si="22"/>
        <v>0</v>
      </c>
      <c r="L198" s="13"/>
      <c r="M198" s="13"/>
      <c r="N198" s="13"/>
      <c r="O198" s="13"/>
      <c r="P198" s="13"/>
      <c r="Q198" s="13"/>
      <c r="R198" s="13"/>
      <c r="S198" s="13"/>
    </row>
    <row r="199" spans="1:19" ht="12.75">
      <c r="A199" s="65">
        <v>35</v>
      </c>
      <c r="B199" s="37"/>
      <c r="C199" s="1"/>
      <c r="D199" s="1"/>
      <c r="E199" s="1"/>
      <c r="F199" s="1"/>
      <c r="G199" s="1"/>
      <c r="H199" s="40">
        <f t="shared" si="23"/>
        <v>0</v>
      </c>
      <c r="I199" s="50"/>
      <c r="J199" s="13">
        <v>0</v>
      </c>
      <c r="K199" s="13">
        <f t="shared" si="22"/>
        <v>0</v>
      </c>
      <c r="L199" s="13"/>
      <c r="M199" s="13"/>
      <c r="N199" s="13"/>
      <c r="O199" s="13"/>
      <c r="P199" s="13"/>
      <c r="Q199" s="13"/>
      <c r="R199" s="13"/>
      <c r="S199" s="13"/>
    </row>
    <row r="200" spans="1:19" ht="12.75">
      <c r="A200" s="65">
        <v>36</v>
      </c>
      <c r="B200" s="37"/>
      <c r="C200" s="1"/>
      <c r="D200" s="1"/>
      <c r="E200" s="1"/>
      <c r="F200" s="1"/>
      <c r="G200" s="1"/>
      <c r="H200" s="40">
        <f t="shared" si="23"/>
        <v>0</v>
      </c>
      <c r="I200" s="50"/>
      <c r="J200" s="13">
        <v>0</v>
      </c>
      <c r="K200" s="13">
        <f t="shared" si="22"/>
        <v>0</v>
      </c>
      <c r="L200" s="13"/>
      <c r="M200" s="13"/>
      <c r="N200" s="13"/>
      <c r="O200" s="13"/>
      <c r="P200" s="13"/>
      <c r="Q200" s="13"/>
      <c r="R200" s="13"/>
      <c r="S200" s="13"/>
    </row>
    <row r="201" spans="1:19" ht="12.75">
      <c r="A201" s="65">
        <v>37</v>
      </c>
      <c r="B201" s="37"/>
      <c r="C201" s="1"/>
      <c r="D201" s="1"/>
      <c r="E201" s="1">
        <v>1</v>
      </c>
      <c r="F201" s="1"/>
      <c r="G201" s="1"/>
      <c r="H201" s="40">
        <f t="shared" si="23"/>
        <v>1</v>
      </c>
      <c r="I201" s="50"/>
      <c r="J201" s="13">
        <v>1</v>
      </c>
      <c r="K201" s="13">
        <f t="shared" si="22"/>
        <v>0</v>
      </c>
      <c r="L201" s="13"/>
      <c r="M201" s="13"/>
      <c r="N201" s="13"/>
      <c r="O201" s="13"/>
      <c r="P201" s="13"/>
      <c r="Q201" s="13"/>
      <c r="R201" s="13"/>
      <c r="S201" s="13"/>
    </row>
    <row r="202" spans="1:19" ht="12.75">
      <c r="A202" s="65">
        <v>38</v>
      </c>
      <c r="B202" s="37"/>
      <c r="C202" s="1"/>
      <c r="D202" s="1"/>
      <c r="E202" s="1"/>
      <c r="F202" s="1"/>
      <c r="G202" s="1"/>
      <c r="H202" s="40">
        <f t="shared" si="23"/>
        <v>0</v>
      </c>
      <c r="I202" s="50"/>
      <c r="J202" s="13">
        <v>0</v>
      </c>
      <c r="K202" s="13">
        <f t="shared" si="22"/>
        <v>0</v>
      </c>
      <c r="L202" s="13"/>
      <c r="M202" s="13"/>
      <c r="N202" s="13"/>
      <c r="O202" s="13"/>
      <c r="P202" s="13"/>
      <c r="Q202" s="13"/>
      <c r="R202" s="13"/>
      <c r="S202" s="13"/>
    </row>
    <row r="203" spans="1:19" ht="12.75">
      <c r="A203" s="65">
        <v>39</v>
      </c>
      <c r="B203" s="37"/>
      <c r="C203" s="1"/>
      <c r="D203" s="1"/>
      <c r="E203" s="1"/>
      <c r="F203" s="1">
        <v>1</v>
      </c>
      <c r="G203" s="1"/>
      <c r="H203" s="40">
        <f t="shared" si="23"/>
        <v>1</v>
      </c>
      <c r="I203" s="50"/>
      <c r="J203" s="13">
        <v>1</v>
      </c>
      <c r="K203" s="13">
        <f t="shared" si="22"/>
        <v>0</v>
      </c>
      <c r="L203" s="13"/>
      <c r="M203" s="13"/>
      <c r="N203" s="13"/>
      <c r="O203" s="13"/>
      <c r="P203" s="13"/>
      <c r="Q203" s="13"/>
      <c r="R203" s="13"/>
      <c r="S203" s="13"/>
    </row>
    <row r="204" spans="1:19" ht="12.75">
      <c r="A204" s="65">
        <v>40</v>
      </c>
      <c r="B204" s="37"/>
      <c r="C204" s="1"/>
      <c r="D204" s="1"/>
      <c r="E204" s="1"/>
      <c r="F204" s="1"/>
      <c r="G204" s="1"/>
      <c r="H204" s="40">
        <f t="shared" si="23"/>
        <v>0</v>
      </c>
      <c r="I204" s="50"/>
      <c r="J204" s="13">
        <v>0</v>
      </c>
      <c r="K204" s="13">
        <f t="shared" si="22"/>
        <v>0</v>
      </c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5">
        <v>41</v>
      </c>
      <c r="B205" s="37"/>
      <c r="C205" s="1"/>
      <c r="D205" s="1"/>
      <c r="E205" s="1"/>
      <c r="F205" s="1"/>
      <c r="G205" s="1"/>
      <c r="H205" s="40">
        <f t="shared" si="23"/>
        <v>0</v>
      </c>
      <c r="I205" s="50"/>
      <c r="J205" s="13">
        <v>0</v>
      </c>
      <c r="K205" s="13">
        <f t="shared" si="22"/>
        <v>0</v>
      </c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5">
        <v>42</v>
      </c>
      <c r="B206" s="37"/>
      <c r="C206" s="1"/>
      <c r="D206" s="1"/>
      <c r="E206" s="1"/>
      <c r="F206" s="1"/>
      <c r="G206" s="1"/>
      <c r="H206" s="40">
        <f t="shared" si="23"/>
        <v>0</v>
      </c>
      <c r="I206" s="50"/>
      <c r="J206" s="13">
        <v>0</v>
      </c>
      <c r="K206" s="13">
        <f t="shared" si="22"/>
        <v>0</v>
      </c>
      <c r="L206" s="13"/>
      <c r="M206" s="13"/>
      <c r="N206" s="13"/>
      <c r="O206" s="13"/>
      <c r="P206" s="13"/>
      <c r="Q206" s="13"/>
      <c r="R206" s="13"/>
      <c r="S206" s="13"/>
    </row>
    <row r="207" spans="1:19" ht="12.75">
      <c r="A207" s="65">
        <v>43</v>
      </c>
      <c r="B207" s="37"/>
      <c r="C207" s="1"/>
      <c r="D207" s="1"/>
      <c r="E207" s="1"/>
      <c r="F207" s="1"/>
      <c r="G207" s="1"/>
      <c r="H207" s="40">
        <f t="shared" si="23"/>
        <v>0</v>
      </c>
      <c r="I207" s="50"/>
      <c r="J207" s="13">
        <v>0</v>
      </c>
      <c r="K207" s="13">
        <f t="shared" si="22"/>
        <v>0</v>
      </c>
      <c r="L207" s="13"/>
      <c r="M207" s="13"/>
      <c r="N207" s="13"/>
      <c r="O207" s="13"/>
      <c r="P207" s="13"/>
      <c r="Q207" s="13"/>
      <c r="R207" s="13"/>
      <c r="S207" s="13"/>
    </row>
    <row r="208" spans="1:19" ht="12.75">
      <c r="A208" s="65">
        <v>44</v>
      </c>
      <c r="B208" s="37"/>
      <c r="C208" s="1"/>
      <c r="D208" s="1"/>
      <c r="E208" s="1"/>
      <c r="F208" s="1"/>
      <c r="G208" s="1"/>
      <c r="H208" s="40">
        <f t="shared" si="23"/>
        <v>0</v>
      </c>
      <c r="I208" s="50"/>
      <c r="J208" s="13">
        <v>0</v>
      </c>
      <c r="K208" s="13">
        <f t="shared" si="22"/>
        <v>0</v>
      </c>
      <c r="L208" s="13"/>
      <c r="M208" s="13"/>
      <c r="N208" s="13"/>
      <c r="O208" s="13"/>
      <c r="P208" s="13"/>
      <c r="Q208" s="13"/>
      <c r="R208" s="13"/>
      <c r="S208" s="13"/>
    </row>
    <row r="209" spans="1:19" ht="12.75">
      <c r="A209" s="65">
        <v>45</v>
      </c>
      <c r="B209" s="37"/>
      <c r="C209" s="1"/>
      <c r="D209" s="1"/>
      <c r="E209" s="1"/>
      <c r="F209" s="1"/>
      <c r="G209" s="1"/>
      <c r="H209" s="40">
        <f t="shared" si="23"/>
        <v>0</v>
      </c>
      <c r="I209" s="50"/>
      <c r="J209" s="13">
        <v>0</v>
      </c>
      <c r="K209" s="13">
        <f t="shared" si="22"/>
        <v>0</v>
      </c>
      <c r="L209" s="13"/>
      <c r="M209" s="13"/>
      <c r="N209" s="13"/>
      <c r="O209" s="13"/>
      <c r="P209" s="13"/>
      <c r="Q209" s="13"/>
      <c r="R209" s="13"/>
      <c r="S209" s="13"/>
    </row>
    <row r="210" spans="1:19" ht="12.75">
      <c r="A210" s="65">
        <v>46</v>
      </c>
      <c r="B210" s="37"/>
      <c r="C210" s="1"/>
      <c r="D210" s="1"/>
      <c r="E210" s="1"/>
      <c r="F210" s="1"/>
      <c r="G210" s="1"/>
      <c r="H210" s="40">
        <f t="shared" si="23"/>
        <v>0</v>
      </c>
      <c r="I210" s="50"/>
      <c r="J210" s="13">
        <v>0</v>
      </c>
      <c r="K210" s="13">
        <f t="shared" si="22"/>
        <v>0</v>
      </c>
      <c r="L210" s="13"/>
      <c r="M210" s="13"/>
      <c r="N210" s="13"/>
      <c r="O210" s="13"/>
      <c r="P210" s="13"/>
      <c r="Q210" s="13"/>
      <c r="R210" s="13"/>
      <c r="S210" s="13"/>
    </row>
    <row r="211" spans="1:19" ht="12.75">
      <c r="A211" s="65">
        <v>47</v>
      </c>
      <c r="B211" s="37"/>
      <c r="C211" s="1"/>
      <c r="D211" s="1"/>
      <c r="E211" s="1"/>
      <c r="F211" s="1"/>
      <c r="G211" s="1"/>
      <c r="H211" s="40">
        <f t="shared" si="23"/>
        <v>0</v>
      </c>
      <c r="I211" s="50"/>
      <c r="J211" s="13">
        <v>0</v>
      </c>
      <c r="K211" s="13">
        <f t="shared" si="22"/>
        <v>0</v>
      </c>
      <c r="L211" s="13"/>
      <c r="M211" s="13"/>
      <c r="N211" s="13"/>
      <c r="O211" s="13"/>
      <c r="P211" s="13"/>
      <c r="Q211" s="13"/>
      <c r="R211" s="13"/>
      <c r="S211" s="13"/>
    </row>
    <row r="212" spans="1:19" ht="12.75">
      <c r="A212" s="65">
        <v>48</v>
      </c>
      <c r="B212" s="37"/>
      <c r="C212" s="1"/>
      <c r="D212" s="1"/>
      <c r="E212" s="1"/>
      <c r="F212" s="1"/>
      <c r="G212" s="1"/>
      <c r="H212" s="40">
        <f t="shared" si="23"/>
        <v>0</v>
      </c>
      <c r="I212" s="50"/>
      <c r="J212" s="13">
        <v>0</v>
      </c>
      <c r="K212" s="13">
        <f t="shared" si="22"/>
        <v>0</v>
      </c>
      <c r="L212" s="13"/>
      <c r="M212" s="13"/>
      <c r="N212" s="13"/>
      <c r="O212" s="13"/>
      <c r="P212" s="13"/>
      <c r="Q212" s="13"/>
      <c r="R212" s="13"/>
      <c r="S212" s="13"/>
    </row>
    <row r="213" spans="1:19" ht="12.75">
      <c r="A213" s="65">
        <v>49</v>
      </c>
      <c r="B213" s="37"/>
      <c r="C213" s="1"/>
      <c r="D213" s="1"/>
      <c r="E213" s="1"/>
      <c r="F213" s="1"/>
      <c r="G213" s="1"/>
      <c r="H213" s="40">
        <f t="shared" si="23"/>
        <v>0</v>
      </c>
      <c r="I213" s="50"/>
      <c r="J213" s="13">
        <v>0</v>
      </c>
      <c r="K213" s="13">
        <f t="shared" si="22"/>
        <v>0</v>
      </c>
      <c r="L213" s="13"/>
      <c r="M213" s="13"/>
      <c r="N213" s="13"/>
      <c r="O213" s="13"/>
      <c r="P213" s="13"/>
      <c r="Q213" s="13"/>
      <c r="R213" s="13"/>
      <c r="S213" s="13"/>
    </row>
    <row r="214" spans="1:19" ht="12.75">
      <c r="A214" s="65">
        <v>50</v>
      </c>
      <c r="B214" s="37"/>
      <c r="C214" s="1"/>
      <c r="D214" s="1"/>
      <c r="E214" s="1"/>
      <c r="F214" s="1"/>
      <c r="G214" s="1"/>
      <c r="H214" s="40">
        <f t="shared" si="23"/>
        <v>0</v>
      </c>
      <c r="I214" s="50"/>
      <c r="J214" s="13">
        <v>0</v>
      </c>
      <c r="K214" s="13">
        <f t="shared" si="22"/>
        <v>0</v>
      </c>
      <c r="L214" s="13"/>
      <c r="M214" s="13"/>
      <c r="N214" s="13"/>
      <c r="O214" s="13"/>
      <c r="P214" s="13"/>
      <c r="Q214" s="13"/>
      <c r="R214" s="13"/>
      <c r="S214" s="13"/>
    </row>
    <row r="215" spans="1:19" ht="12.75">
      <c r="A215" s="65">
        <v>51</v>
      </c>
      <c r="B215" s="37"/>
      <c r="C215" s="1"/>
      <c r="D215" s="1"/>
      <c r="E215" s="1"/>
      <c r="F215" s="1"/>
      <c r="G215" s="1"/>
      <c r="H215" s="40">
        <f t="shared" si="23"/>
        <v>0</v>
      </c>
      <c r="I215" s="50"/>
      <c r="J215" s="13">
        <v>0</v>
      </c>
      <c r="K215" s="13">
        <f t="shared" si="22"/>
        <v>0</v>
      </c>
      <c r="L215" s="13"/>
      <c r="M215" s="13"/>
      <c r="N215" s="13"/>
      <c r="O215" s="13"/>
      <c r="P215" s="13"/>
      <c r="Q215" s="13"/>
      <c r="R215" s="13"/>
      <c r="S215" s="13"/>
    </row>
    <row r="216" spans="1:19" ht="13.5" thickBot="1">
      <c r="A216" s="25">
        <v>52</v>
      </c>
      <c r="B216" s="43"/>
      <c r="C216" s="2"/>
      <c r="D216" s="2"/>
      <c r="E216" s="2"/>
      <c r="F216" s="2"/>
      <c r="G216" s="2"/>
      <c r="H216" s="40">
        <f t="shared" si="23"/>
        <v>0</v>
      </c>
      <c r="I216" s="63"/>
      <c r="J216" s="13">
        <v>0</v>
      </c>
      <c r="K216" s="13">
        <f t="shared" si="22"/>
        <v>0</v>
      </c>
      <c r="L216" s="13"/>
      <c r="M216" s="13"/>
      <c r="N216" s="13"/>
      <c r="O216" s="13"/>
      <c r="P216" s="13"/>
      <c r="Q216" s="13"/>
      <c r="R216" s="13"/>
      <c r="S216" s="13"/>
    </row>
    <row r="217" spans="1:19" ht="13.5" thickBot="1">
      <c r="A217" s="45" t="s">
        <v>4</v>
      </c>
      <c r="B217" s="44">
        <f>SUM(B165:B216)</f>
        <v>2</v>
      </c>
      <c r="C217" s="44">
        <f aca="true" t="shared" si="24" ref="C217:I217">SUM(C165:C216)</f>
        <v>0</v>
      </c>
      <c r="D217" s="44">
        <f t="shared" si="24"/>
        <v>0</v>
      </c>
      <c r="E217" s="44">
        <f t="shared" si="24"/>
        <v>1</v>
      </c>
      <c r="F217" s="44">
        <f t="shared" si="24"/>
        <v>5</v>
      </c>
      <c r="G217" s="44">
        <f t="shared" si="24"/>
        <v>0</v>
      </c>
      <c r="H217" s="44">
        <f t="shared" si="24"/>
        <v>8</v>
      </c>
      <c r="I217" s="44">
        <f t="shared" si="24"/>
        <v>4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22" spans="1:20" s="56" customFormat="1" ht="12.75">
      <c r="A222" s="55" t="s">
        <v>46</v>
      </c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s="56" customFormat="1" ht="13.5" thickBot="1">
      <c r="A223" s="55"/>
      <c r="B223" s="55" t="s">
        <v>6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</row>
    <row r="224" spans="1:20" ht="13.5" thickBot="1">
      <c r="A224" s="18"/>
      <c r="B224" s="26"/>
      <c r="C224" s="23" t="s">
        <v>15</v>
      </c>
      <c r="D224" s="23"/>
      <c r="E224" s="28"/>
      <c r="F224" s="23"/>
      <c r="G224" s="23"/>
      <c r="H224" s="23"/>
      <c r="I224" s="57" t="s">
        <v>47</v>
      </c>
      <c r="J224" s="12"/>
      <c r="K224" s="12"/>
      <c r="L224" s="12"/>
      <c r="M224" s="12"/>
      <c r="N224" s="47"/>
      <c r="O224" s="12"/>
      <c r="P224" s="48"/>
      <c r="Q224" s="48"/>
      <c r="R224" s="12"/>
      <c r="S224" s="12"/>
      <c r="T224" s="5"/>
    </row>
    <row r="225" spans="1:20" ht="13.5" thickBot="1">
      <c r="A225" s="25" t="s">
        <v>39</v>
      </c>
      <c r="B225" s="32" t="s">
        <v>8</v>
      </c>
      <c r="C225" s="33" t="s">
        <v>9</v>
      </c>
      <c r="D225" s="33" t="s">
        <v>10</v>
      </c>
      <c r="E225" s="33" t="s">
        <v>11</v>
      </c>
      <c r="F225" s="33" t="s">
        <v>12</v>
      </c>
      <c r="G225" s="33" t="s">
        <v>13</v>
      </c>
      <c r="H225" s="22" t="s">
        <v>14</v>
      </c>
      <c r="I225" s="49" t="s">
        <v>48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5"/>
    </row>
    <row r="226" spans="1:19" ht="12.75">
      <c r="A226" s="64" t="s">
        <v>35</v>
      </c>
      <c r="B226" s="35">
        <f>SUM(B165:B177)</f>
        <v>1</v>
      </c>
      <c r="C226" s="35">
        <f aca="true" t="shared" si="25" ref="C226:I226">SUM(C165:C177)</f>
        <v>0</v>
      </c>
      <c r="D226" s="35">
        <f t="shared" si="25"/>
        <v>0</v>
      </c>
      <c r="E226" s="35">
        <f t="shared" si="25"/>
        <v>0</v>
      </c>
      <c r="F226" s="35">
        <f t="shared" si="25"/>
        <v>3</v>
      </c>
      <c r="G226" s="35">
        <f t="shared" si="25"/>
        <v>0</v>
      </c>
      <c r="H226" s="35">
        <f t="shared" si="25"/>
        <v>4</v>
      </c>
      <c r="I226" s="35">
        <f t="shared" si="25"/>
        <v>4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2.75">
      <c r="A227" s="65" t="s">
        <v>36</v>
      </c>
      <c r="B227" s="37">
        <f>SUM(B178:B190)</f>
        <v>0</v>
      </c>
      <c r="C227" s="37">
        <f aca="true" t="shared" si="26" ref="C227:I227">SUM(C178:C190)</f>
        <v>0</v>
      </c>
      <c r="D227" s="37">
        <f t="shared" si="26"/>
        <v>0</v>
      </c>
      <c r="E227" s="37">
        <f t="shared" si="26"/>
        <v>0</v>
      </c>
      <c r="F227" s="37">
        <f t="shared" si="26"/>
        <v>1</v>
      </c>
      <c r="G227" s="37">
        <f t="shared" si="26"/>
        <v>0</v>
      </c>
      <c r="H227" s="37">
        <f t="shared" si="26"/>
        <v>1</v>
      </c>
      <c r="I227" s="37">
        <f t="shared" si="26"/>
        <v>0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2.75">
      <c r="A228" s="65" t="s">
        <v>37</v>
      </c>
      <c r="B228" s="37">
        <f>SUM(B191:B203)</f>
        <v>1</v>
      </c>
      <c r="C228" s="37">
        <f aca="true" t="shared" si="27" ref="C228:I228">SUM(C191:C203)</f>
        <v>0</v>
      </c>
      <c r="D228" s="37">
        <f t="shared" si="27"/>
        <v>0</v>
      </c>
      <c r="E228" s="37">
        <f t="shared" si="27"/>
        <v>1</v>
      </c>
      <c r="F228" s="37">
        <f t="shared" si="27"/>
        <v>1</v>
      </c>
      <c r="G228" s="37">
        <f t="shared" si="27"/>
        <v>0</v>
      </c>
      <c r="H228" s="37">
        <f t="shared" si="27"/>
        <v>3</v>
      </c>
      <c r="I228" s="37">
        <f t="shared" si="27"/>
        <v>0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3.5" thickBot="1">
      <c r="A229" s="25" t="s">
        <v>38</v>
      </c>
      <c r="B229" s="43">
        <f>SUM(B204:B216)</f>
        <v>0</v>
      </c>
      <c r="C229" s="43">
        <f aca="true" t="shared" si="28" ref="C229:I229">SUM(C204:C216)</f>
        <v>0</v>
      </c>
      <c r="D229" s="43">
        <f t="shared" si="28"/>
        <v>0</v>
      </c>
      <c r="E229" s="43">
        <f t="shared" si="28"/>
        <v>0</v>
      </c>
      <c r="F229" s="43">
        <f t="shared" si="28"/>
        <v>0</v>
      </c>
      <c r="G229" s="43">
        <f t="shared" si="28"/>
        <v>0</v>
      </c>
      <c r="H229" s="43">
        <f t="shared" si="28"/>
        <v>0</v>
      </c>
      <c r="I229" s="43">
        <f t="shared" si="28"/>
        <v>0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3.5" thickBot="1">
      <c r="A230" s="45" t="s">
        <v>4</v>
      </c>
      <c r="B230" s="46">
        <f>SUM(B226:B229)</f>
        <v>2</v>
      </c>
      <c r="C230" s="46">
        <f aca="true" t="shared" si="29" ref="C230:I230">SUM(C226:C229)</f>
        <v>0</v>
      </c>
      <c r="D230" s="46">
        <f t="shared" si="29"/>
        <v>0</v>
      </c>
      <c r="E230" s="46">
        <f t="shared" si="29"/>
        <v>1</v>
      </c>
      <c r="F230" s="46">
        <f t="shared" si="29"/>
        <v>5</v>
      </c>
      <c r="G230" s="46">
        <f t="shared" si="29"/>
        <v>0</v>
      </c>
      <c r="H230" s="46">
        <f t="shared" si="29"/>
        <v>8</v>
      </c>
      <c r="I230" s="46">
        <f t="shared" si="29"/>
        <v>4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7" s="13" customFormat="1" ht="12.75"/>
    <row r="238" s="12" customFormat="1" ht="12.75"/>
    <row r="239" s="13" customFormat="1" ht="12.75">
      <c r="F239" s="12"/>
    </row>
    <row r="240" s="12" customFormat="1" ht="12.75"/>
    <row r="241" spans="2:27" s="12" customFormat="1" ht="12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spans="1:53" s="13" customFormat="1" ht="12.75">
      <c r="A242" s="60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</row>
    <row r="243" spans="1:53" s="13" customFormat="1" ht="12.75">
      <c r="A243" s="51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</row>
    <row r="244" spans="1:53" s="13" customFormat="1" ht="12.75">
      <c r="A244" s="51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</row>
    <row r="245" spans="1:53" s="13" customFormat="1" ht="12.75">
      <c r="A245" s="51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</row>
    <row r="246" spans="1:53" s="13" customFormat="1" ht="12.75">
      <c r="A246" s="51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</row>
    <row r="247" spans="1:53" s="13" customFormat="1" ht="12.75">
      <c r="A247" s="51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</row>
    <row r="248" spans="1:53" s="13" customFormat="1" ht="12.75">
      <c r="A248" s="51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</row>
    <row r="249" spans="1:53" s="13" customFormat="1" ht="12.75">
      <c r="A249" s="51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</row>
    <row r="250" spans="1:53" s="13" customFormat="1" ht="12.75">
      <c r="A250" s="51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</row>
    <row r="251" spans="1:53" s="13" customFormat="1" ht="12.75">
      <c r="A251" s="51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3" customFormat="1" ht="12.75">
      <c r="A252" s="51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3" customFormat="1" ht="12.75">
      <c r="A253" s="51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3" customFormat="1" ht="12.75">
      <c r="A254" s="51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3" customFormat="1" ht="12.75">
      <c r="A255" s="51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3" customFormat="1" ht="12.75">
      <c r="A256" s="51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3" customFormat="1" ht="12.75">
      <c r="A257" s="51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3" customFormat="1" ht="12.75">
      <c r="A258" s="51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3" customFormat="1" ht="12.75">
      <c r="A259" s="51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3" customFormat="1" ht="12.75">
      <c r="A260" s="51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3" customFormat="1" ht="12.75">
      <c r="A261" s="51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3" customFormat="1" ht="12.75">
      <c r="A262" s="51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="13" customFormat="1" ht="12.75"/>
    <row r="264" s="13" customFormat="1" ht="12.75"/>
    <row r="265" spans="1:18" s="13" customFormat="1" ht="12.75">
      <c r="A265" s="4"/>
      <c r="B265" s="58"/>
      <c r="R265" s="58"/>
    </row>
    <row r="266" s="13" customFormat="1" ht="12.75"/>
    <row r="267" s="12" customFormat="1" ht="12.75">
      <c r="R267" s="59"/>
    </row>
    <row r="268" s="13" customFormat="1" ht="12.75"/>
    <row r="269" s="13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2006-05-30T18:18:38Z</dcterms:modified>
  <cp:category/>
  <cp:version/>
  <cp:contentType/>
  <cp:contentStatus/>
</cp:coreProperties>
</file>