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5" activeTab="13"/>
  </bookViews>
  <sheets>
    <sheet name="Casos SE" sheetId="1" r:id="rId1"/>
    <sheet name="Trim fet" sheetId="2" r:id="rId2"/>
    <sheet name="FET%" sheetId="3" r:id="rId3"/>
    <sheet name="Plano" sheetId="4" r:id="rId4"/>
    <sheet name="Plano%" sheetId="5" r:id="rId5"/>
    <sheet name="TRIM" sheetId="6" r:id="rId6"/>
    <sheet name="Munic 1" sheetId="7" r:id="rId7"/>
    <sheet name="Munic 2" sheetId="8" r:id="rId8"/>
    <sheet name="Munic 3" sheetId="9" r:id="rId9"/>
    <sheet name="Munic 4" sheetId="10" r:id="rId10"/>
    <sheet name="Munic 5" sheetId="11" r:id="rId11"/>
    <sheet name="Munic 6" sheetId="12" r:id="rId12"/>
    <sheet name="Munic 7" sheetId="13" r:id="rId13"/>
    <sheet name="Plan1" sheetId="14" r:id="rId14"/>
    <sheet name="Plan2" sheetId="15" r:id="rId15"/>
    <sheet name="Plan3" sheetId="16" r:id="rId16"/>
  </sheets>
  <definedNames/>
  <calcPr fullCalcOnLoad="1"/>
</workbook>
</file>

<file path=xl/sharedStrings.xml><?xml version="1.0" encoding="utf-8"?>
<sst xmlns="http://schemas.openxmlformats.org/spreadsheetml/2006/main" count="250" uniqueCount="128">
  <si>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</si>
  <si>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</si>
  <si>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</si>
  <si>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</si>
  <si>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</si>
  <si>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</si>
  <si>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</si>
  <si>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</si>
  <si>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</si>
  <si>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</si>
  <si>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</si>
  <si>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</si>
  <si>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</si>
  <si>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</si>
  <si>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</si>
  <si>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</si>
  <si>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</si>
  <si>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</si>
  <si>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</si>
  <si>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</si>
  <si>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</si>
  <si>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</si>
  <si>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</si>
  <si>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</si>
  <si>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</si>
  <si>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</si>
  <si>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</si>
  <si>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</si>
  <si>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</si>
  <si>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</si>
  <si>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</si>
  <si>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</si>
  <si>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</si>
  <si>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</si>
  <si>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</si>
  <si>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</si>
  <si>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</si>
  <si>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</si>
  <si>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</si>
  <si>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</si>
  <si>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</si>
  <si>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</si>
  <si>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</si>
  <si>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</si>
  <si>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</si>
  <si>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</si>
  <si>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</si>
  <si>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</si>
  <si>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</si>
  <si>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</si>
  <si>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</si>
  <si>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</si>
  <si>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</si>
  <si>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</si>
  <si>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</si>
  <si>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</si>
  <si>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</si>
  <si>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</si>
  <si>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</si>
  <si>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</si>
  <si>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</si>
  <si>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XII</t>
  </si>
  <si>
    <t>DIR XII  Campinas</t>
  </si>
  <si>
    <t>Águas de Lindóia</t>
  </si>
  <si>
    <t>Americana</t>
  </si>
  <si>
    <t>Amparo</t>
  </si>
  <si>
    <t>Artur Nogueira</t>
  </si>
  <si>
    <t>Atibaia</t>
  </si>
  <si>
    <t>Bom Jesus dos Perdões</t>
  </si>
  <si>
    <t>Bragança Paulista</t>
  </si>
  <si>
    <t>Cabreúva</t>
  </si>
  <si>
    <t>Campinas</t>
  </si>
  <si>
    <t>Campo Limpo Paulista</t>
  </si>
  <si>
    <t>Cosmópolis</t>
  </si>
  <si>
    <t>Holambra</t>
  </si>
  <si>
    <t>Hortolândia</t>
  </si>
  <si>
    <t>Indaiatuba</t>
  </si>
  <si>
    <t>Itatiba</t>
  </si>
  <si>
    <t>Itupeva</t>
  </si>
  <si>
    <t>Jaguariúna</t>
  </si>
  <si>
    <t>Jarinu</t>
  </si>
  <si>
    <t>Joanópolis</t>
  </si>
  <si>
    <t>Jundiaí</t>
  </si>
  <si>
    <t>Lindóia</t>
  </si>
  <si>
    <t>Louveira</t>
  </si>
  <si>
    <t>Monte Alegre do Sul</t>
  </si>
  <si>
    <t>Monte Mor</t>
  </si>
  <si>
    <t>Morungaba</t>
  </si>
  <si>
    <t>Nazaré Paulista</t>
  </si>
  <si>
    <t>Nova Odessa</t>
  </si>
  <si>
    <t>Paulínia</t>
  </si>
  <si>
    <t>Pedra Bela</t>
  </si>
  <si>
    <t>Pedreira</t>
  </si>
  <si>
    <t xml:space="preserve">Pinhalzinho </t>
  </si>
  <si>
    <t>Piracaia</t>
  </si>
  <si>
    <t>Santa Bárbara d'Oeste</t>
  </si>
  <si>
    <t>Santo Antônio de Posse</t>
  </si>
  <si>
    <t>Serra Negra</t>
  </si>
  <si>
    <t>Socorro</t>
  </si>
  <si>
    <t>Sumaré</t>
  </si>
  <si>
    <t>Taiuti</t>
  </si>
  <si>
    <t>Valinhos</t>
  </si>
  <si>
    <t>Vargem</t>
  </si>
  <si>
    <t>Várzea Paulista</t>
  </si>
  <si>
    <t>Vinhedo</t>
  </si>
  <si>
    <t>Total</t>
  </si>
  <si>
    <t>Bragança Pta</t>
  </si>
  <si>
    <t>Bom J.Perdões</t>
  </si>
  <si>
    <t>Cabreuva</t>
  </si>
  <si>
    <t>Campo Limpo Pta</t>
  </si>
  <si>
    <t>Cosmopolis</t>
  </si>
  <si>
    <t>Hortolandia</t>
  </si>
  <si>
    <t>Jaguariuna</t>
  </si>
  <si>
    <t>Monte Alegre Sul</t>
  </si>
  <si>
    <t>Nazare Pta</t>
  </si>
  <si>
    <t>Paulinea</t>
  </si>
  <si>
    <t>Pinhalzinho</t>
  </si>
  <si>
    <t>Sumare</t>
  </si>
  <si>
    <t>Tuiuti</t>
  </si>
  <si>
    <t>Varzea Pta</t>
  </si>
  <si>
    <t>ANO: 2005</t>
  </si>
  <si>
    <t>Surtos</t>
  </si>
  <si>
    <t>N</t>
  </si>
  <si>
    <t>Inv</t>
  </si>
  <si>
    <t>Sta Bárbara D'Oeste</t>
  </si>
  <si>
    <t>Sto Antônio da Posse</t>
  </si>
  <si>
    <t>,</t>
  </si>
  <si>
    <t>MDDA 2005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</si>
</sst>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3.5"/>
      <name val="Arial"/>
      <family val="2"/>
    </font>
    <font>
      <sz val="11.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6" fillId="0" borderId="0" xfId="0" applyFont="1" applyBorder="1" applyAlignment="1">
      <alignment/>
    </xf>
    <xf numFmtId="0" fontId="0" fillId="0" borderId="4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" xfId="0" applyBorder="1" applyAlignment="1">
      <alignment horizontal="center"/>
    </xf>
    <xf numFmtId="170" fontId="0" fillId="0" borderId="44" xfId="0" applyNumberFormat="1" applyBorder="1" applyAlignment="1">
      <alignment horizontal="center"/>
    </xf>
    <xf numFmtId="0" fontId="2" fillId="0" borderId="4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2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54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2" xfId="0" applyBorder="1" applyAlignment="1">
      <alignment/>
    </xf>
    <xf numFmtId="0" fontId="2" fillId="0" borderId="56" xfId="0" applyFont="1" applyFill="1" applyBorder="1" applyAlignment="1">
      <alignment/>
    </xf>
    <xf numFmtId="0" fontId="0" fillId="0" borderId="42" xfId="0" applyBorder="1" applyAlignment="1">
      <alignment/>
    </xf>
    <xf numFmtId="0" fontId="2" fillId="0" borderId="57" xfId="0" applyFont="1" applyFill="1" applyBorder="1" applyAlignment="1">
      <alignment/>
    </xf>
    <xf numFmtId="0" fontId="0" fillId="0" borderId="8" xfId="0" applyBorder="1" applyAlignment="1">
      <alignment/>
    </xf>
    <xf numFmtId="0" fontId="2" fillId="0" borderId="58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0" fillId="0" borderId="9" xfId="0" applyBorder="1" applyAlignment="1">
      <alignment/>
    </xf>
    <xf numFmtId="0" fontId="0" fillId="0" borderId="33" xfId="0" applyBorder="1" applyAlignment="1">
      <alignment/>
    </xf>
    <xf numFmtId="0" fontId="0" fillId="0" borderId="61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horizontal="center"/>
    </xf>
    <xf numFmtId="0" fontId="9" fillId="0" borderId="55" xfId="0" applyFont="1" applyFill="1" applyBorder="1" applyAlignment="1">
      <alignment/>
    </xf>
    <xf numFmtId="0" fontId="9" fillId="3" borderId="55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42" xfId="0" applyFont="1" applyBorder="1" applyAlignment="1">
      <alignment vertical="top" wrapText="1"/>
    </xf>
    <xf numFmtId="0" fontId="0" fillId="0" borderId="3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segundo a SE, 
DIR XII- Campinas,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Plan1!$B$53:$BA$53</c:f>
              <c:numCache>
                <c:ptCount val="52"/>
                <c:pt idx="0">
                  <c:v>474</c:v>
                </c:pt>
                <c:pt idx="1">
                  <c:v>396</c:v>
                </c:pt>
                <c:pt idx="2">
                  <c:v>430</c:v>
                </c:pt>
                <c:pt idx="3">
                  <c:v>341</c:v>
                </c:pt>
                <c:pt idx="4">
                  <c:v>250</c:v>
                </c:pt>
                <c:pt idx="5">
                  <c:v>189</c:v>
                </c:pt>
                <c:pt idx="6">
                  <c:v>206</c:v>
                </c:pt>
                <c:pt idx="7">
                  <c:v>276</c:v>
                </c:pt>
                <c:pt idx="8">
                  <c:v>240</c:v>
                </c:pt>
                <c:pt idx="9">
                  <c:v>244</c:v>
                </c:pt>
                <c:pt idx="10">
                  <c:v>0</c:v>
                </c:pt>
                <c:pt idx="11">
                  <c:v>161</c:v>
                </c:pt>
                <c:pt idx="12">
                  <c:v>260</c:v>
                </c:pt>
                <c:pt idx="13">
                  <c:v>239</c:v>
                </c:pt>
                <c:pt idx="14">
                  <c:v>288</c:v>
                </c:pt>
                <c:pt idx="15">
                  <c:v>247</c:v>
                </c:pt>
                <c:pt idx="16">
                  <c:v>215</c:v>
                </c:pt>
                <c:pt idx="17">
                  <c:v>188</c:v>
                </c:pt>
                <c:pt idx="18">
                  <c:v>237</c:v>
                </c:pt>
                <c:pt idx="19">
                  <c:v>265</c:v>
                </c:pt>
                <c:pt idx="20">
                  <c:v>201</c:v>
                </c:pt>
                <c:pt idx="21">
                  <c:v>224</c:v>
                </c:pt>
                <c:pt idx="22">
                  <c:v>273</c:v>
                </c:pt>
                <c:pt idx="23">
                  <c:v>331</c:v>
                </c:pt>
                <c:pt idx="24">
                  <c:v>347</c:v>
                </c:pt>
                <c:pt idx="25">
                  <c:v>301</c:v>
                </c:pt>
                <c:pt idx="26">
                  <c:v>232</c:v>
                </c:pt>
                <c:pt idx="27">
                  <c:v>228</c:v>
                </c:pt>
                <c:pt idx="28">
                  <c:v>427</c:v>
                </c:pt>
                <c:pt idx="29">
                  <c:v>410</c:v>
                </c:pt>
                <c:pt idx="30">
                  <c:v>444</c:v>
                </c:pt>
                <c:pt idx="31">
                  <c:v>422</c:v>
                </c:pt>
                <c:pt idx="32">
                  <c:v>427</c:v>
                </c:pt>
                <c:pt idx="33">
                  <c:v>407</c:v>
                </c:pt>
                <c:pt idx="34">
                  <c:v>524</c:v>
                </c:pt>
                <c:pt idx="35">
                  <c:v>469</c:v>
                </c:pt>
                <c:pt idx="36">
                  <c:v>434</c:v>
                </c:pt>
                <c:pt idx="37">
                  <c:v>286</c:v>
                </c:pt>
                <c:pt idx="38">
                  <c:v>394</c:v>
                </c:pt>
                <c:pt idx="39">
                  <c:v>173</c:v>
                </c:pt>
                <c:pt idx="40">
                  <c:v>237</c:v>
                </c:pt>
                <c:pt idx="41">
                  <c:v>229</c:v>
                </c:pt>
                <c:pt idx="42">
                  <c:v>227</c:v>
                </c:pt>
                <c:pt idx="43">
                  <c:v>197</c:v>
                </c:pt>
                <c:pt idx="44">
                  <c:v>209</c:v>
                </c:pt>
                <c:pt idx="45">
                  <c:v>125</c:v>
                </c:pt>
                <c:pt idx="46">
                  <c:v>210</c:v>
                </c:pt>
                <c:pt idx="47">
                  <c:v>196</c:v>
                </c:pt>
                <c:pt idx="48">
                  <c:v>164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0802939"/>
        <c:axId val="8790996"/>
      </c:lineChart>
      <c:catAx>
        <c:axId val="30802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90996"/>
        <c:crosses val="autoZero"/>
        <c:auto val="1"/>
        <c:lblOffset val="100"/>
        <c:noMultiLvlLbl val="0"/>
      </c:catAx>
      <c:valAx>
        <c:axId val="879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02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 notificados por município, DIR 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Plan1!$A$28</c:f>
              <c:strCache>
                <c:ptCount val="1"/>
                <c:pt idx="0">
                  <c:v>Jarinu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23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23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1">
                  <c:v>12</c:v>
                </c:pt>
                <c:pt idx="12">
                  <c:v>8</c:v>
                </c:pt>
                <c:pt idx="13">
                  <c:v>14</c:v>
                </c:pt>
                <c:pt idx="14">
                  <c:v>18</c:v>
                </c:pt>
                <c:pt idx="15">
                  <c:v>13</c:v>
                </c:pt>
                <c:pt idx="16">
                  <c:v>11</c:v>
                </c:pt>
                <c:pt idx="17">
                  <c:v>8</c:v>
                </c:pt>
                <c:pt idx="18">
                  <c:v>16</c:v>
                </c:pt>
                <c:pt idx="19">
                  <c:v>10</c:v>
                </c:pt>
                <c:pt idx="20">
                  <c:v>15</c:v>
                </c:pt>
                <c:pt idx="21">
                  <c:v>7</c:v>
                </c:pt>
                <c:pt idx="22">
                  <c:v>11</c:v>
                </c:pt>
                <c:pt idx="23">
                  <c:v>10</c:v>
                </c:pt>
                <c:pt idx="24">
                  <c:v>7</c:v>
                </c:pt>
                <c:pt idx="25">
                  <c:v>7</c:v>
                </c:pt>
                <c:pt idx="26">
                  <c:v>10</c:v>
                </c:pt>
                <c:pt idx="27">
                  <c:v>3</c:v>
                </c:pt>
                <c:pt idx="28">
                  <c:v>14</c:v>
                </c:pt>
                <c:pt idx="29">
                  <c:v>20</c:v>
                </c:pt>
                <c:pt idx="30">
                  <c:v>10</c:v>
                </c:pt>
                <c:pt idx="31">
                  <c:v>12</c:v>
                </c:pt>
                <c:pt idx="32">
                  <c:v>20</c:v>
                </c:pt>
                <c:pt idx="33">
                  <c:v>19</c:v>
                </c:pt>
                <c:pt idx="34">
                  <c:v>14</c:v>
                </c:pt>
                <c:pt idx="35">
                  <c:v>18</c:v>
                </c:pt>
                <c:pt idx="36">
                  <c:v>18</c:v>
                </c:pt>
                <c:pt idx="37">
                  <c:v>3</c:v>
                </c:pt>
                <c:pt idx="38">
                  <c:v>8</c:v>
                </c:pt>
                <c:pt idx="39">
                  <c:v>6</c:v>
                </c:pt>
                <c:pt idx="40">
                  <c:v>4</c:v>
                </c:pt>
                <c:pt idx="41">
                  <c:v>9</c:v>
                </c:pt>
                <c:pt idx="42">
                  <c:v>14</c:v>
                </c:pt>
                <c:pt idx="43">
                  <c:v>7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Plan1!$A$29</c:f>
              <c:strCache>
                <c:ptCount val="1"/>
                <c:pt idx="0">
                  <c:v>Joanópolis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6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8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7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Plan1!$A$30</c:f>
              <c:strCache>
                <c:ptCount val="1"/>
                <c:pt idx="0">
                  <c:v>Jundiaí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86</c:v>
                </c:pt>
                <c:pt idx="1">
                  <c:v>105</c:v>
                </c:pt>
                <c:pt idx="2">
                  <c:v>130</c:v>
                </c:pt>
                <c:pt idx="3">
                  <c:v>108</c:v>
                </c:pt>
                <c:pt idx="4">
                  <c:v>113</c:v>
                </c:pt>
                <c:pt idx="5">
                  <c:v>74</c:v>
                </c:pt>
                <c:pt idx="6">
                  <c:v>77</c:v>
                </c:pt>
                <c:pt idx="7">
                  <c:v>120</c:v>
                </c:pt>
                <c:pt idx="8">
                  <c:v>74</c:v>
                </c:pt>
                <c:pt idx="9">
                  <c:v>120</c:v>
                </c:pt>
                <c:pt idx="11">
                  <c:v>74</c:v>
                </c:pt>
                <c:pt idx="12">
                  <c:v>58</c:v>
                </c:pt>
                <c:pt idx="13">
                  <c:v>74</c:v>
                </c:pt>
                <c:pt idx="14">
                  <c:v>128</c:v>
                </c:pt>
                <c:pt idx="15">
                  <c:v>110</c:v>
                </c:pt>
                <c:pt idx="16">
                  <c:v>74</c:v>
                </c:pt>
                <c:pt idx="17">
                  <c:v>58</c:v>
                </c:pt>
                <c:pt idx="18">
                  <c:v>75</c:v>
                </c:pt>
                <c:pt idx="19">
                  <c:v>109</c:v>
                </c:pt>
                <c:pt idx="20">
                  <c:v>66</c:v>
                </c:pt>
                <c:pt idx="21">
                  <c:v>116</c:v>
                </c:pt>
                <c:pt idx="22">
                  <c:v>109</c:v>
                </c:pt>
                <c:pt idx="23">
                  <c:v>120</c:v>
                </c:pt>
                <c:pt idx="24">
                  <c:v>140</c:v>
                </c:pt>
                <c:pt idx="25">
                  <c:v>96</c:v>
                </c:pt>
                <c:pt idx="26">
                  <c:v>138</c:v>
                </c:pt>
                <c:pt idx="27">
                  <c:v>93</c:v>
                </c:pt>
                <c:pt idx="28">
                  <c:v>166</c:v>
                </c:pt>
                <c:pt idx="29">
                  <c:v>172</c:v>
                </c:pt>
                <c:pt idx="30">
                  <c:v>188</c:v>
                </c:pt>
                <c:pt idx="31">
                  <c:v>203</c:v>
                </c:pt>
                <c:pt idx="32">
                  <c:v>200</c:v>
                </c:pt>
                <c:pt idx="33">
                  <c:v>166</c:v>
                </c:pt>
                <c:pt idx="34">
                  <c:v>173</c:v>
                </c:pt>
                <c:pt idx="35">
                  <c:v>140</c:v>
                </c:pt>
                <c:pt idx="36">
                  <c:v>120</c:v>
                </c:pt>
                <c:pt idx="37">
                  <c:v>121</c:v>
                </c:pt>
                <c:pt idx="38">
                  <c:v>104</c:v>
                </c:pt>
                <c:pt idx="39">
                  <c:v>75</c:v>
                </c:pt>
                <c:pt idx="40">
                  <c:v>126</c:v>
                </c:pt>
                <c:pt idx="41">
                  <c:v>91</c:v>
                </c:pt>
                <c:pt idx="42">
                  <c:v>108</c:v>
                </c:pt>
                <c:pt idx="43">
                  <c:v>66</c:v>
                </c:pt>
                <c:pt idx="44">
                  <c:v>53</c:v>
                </c:pt>
                <c:pt idx="45">
                  <c:v>65</c:v>
                </c:pt>
                <c:pt idx="46">
                  <c:v>87</c:v>
                </c:pt>
                <c:pt idx="47">
                  <c:v>66</c:v>
                </c:pt>
                <c:pt idx="48">
                  <c:v>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Plan1!$A$31</c:f>
              <c:strCache>
                <c:ptCount val="1"/>
                <c:pt idx="0">
                  <c:v>Lindóia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3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0</c:v>
                </c:pt>
                <c:pt idx="18">
                  <c:v>10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23</c:v>
                </c:pt>
                <c:pt idx="23">
                  <c:v>2</c:v>
                </c:pt>
                <c:pt idx="25">
                  <c:v>14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6</c:v>
                </c:pt>
                <c:pt idx="36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Plan1!$A$32</c:f>
              <c:strCache>
                <c:ptCount val="1"/>
                <c:pt idx="0">
                  <c:v>Louveira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10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Plan1!$A$33</c:f>
              <c:strCache>
                <c:ptCount val="1"/>
                <c:pt idx="0">
                  <c:v>Monte Alegre 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</c:numCache>
            </c:numRef>
          </c:val>
          <c:smooth val="0"/>
        </c:ser>
        <c:axId val="40540869"/>
        <c:axId val="29323502"/>
      </c:lineChart>
      <c:catAx>
        <c:axId val="4054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23502"/>
        <c:crosses val="autoZero"/>
        <c:auto val="1"/>
        <c:lblOffset val="100"/>
        <c:noMultiLvlLbl val="0"/>
      </c:catAx>
      <c:valAx>
        <c:axId val="2932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40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Plan1!$A$34</c:f>
              <c:strCache>
                <c:ptCount val="1"/>
                <c:pt idx="0">
                  <c:v>Monte Mor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Plan1!$A$35</c:f>
              <c:strCache>
                <c:ptCount val="1"/>
                <c:pt idx="0">
                  <c:v>Morungaba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Plan1!$A$36</c:f>
              <c:strCache>
                <c:ptCount val="1"/>
                <c:pt idx="0">
                  <c:v>Nazare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</c:numCache>
            </c:numRef>
          </c:val>
          <c:smooth val="0"/>
        </c:ser>
        <c:ser>
          <c:idx val="3"/>
          <c:order val="3"/>
          <c:tx>
            <c:strRef>
              <c:f>Plan1!$A$37</c:f>
              <c:strCache>
                <c:ptCount val="1"/>
                <c:pt idx="0">
                  <c:v>Nova Odessa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Plan1!$A$38</c:f>
              <c:strCache>
                <c:ptCount val="1"/>
                <c:pt idx="0">
                  <c:v>Paulinea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</c:numCache>
            </c:numRef>
          </c:val>
          <c:smooth val="0"/>
        </c:ser>
        <c:ser>
          <c:idx val="5"/>
          <c:order val="5"/>
          <c:tx>
            <c:strRef>
              <c:f>Plan1!$A$39</c:f>
              <c:strCache>
                <c:ptCount val="1"/>
                <c:pt idx="0">
                  <c:v>Pedra Bela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</c:numCache>
            </c:numRef>
          </c:val>
          <c:smooth val="0"/>
        </c:ser>
        <c:ser>
          <c:idx val="6"/>
          <c:order val="6"/>
          <c:tx>
            <c:strRef>
              <c:f>Plan1!$A$40</c:f>
              <c:strCache>
                <c:ptCount val="1"/>
                <c:pt idx="0">
                  <c:v>Pedreira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</c:numCache>
            </c:numRef>
          </c:val>
          <c:smooth val="0"/>
        </c:ser>
        <c:axId val="62584927"/>
        <c:axId val="26393432"/>
      </c:lineChart>
      <c:catAx>
        <c:axId val="6258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93432"/>
        <c:crosses val="autoZero"/>
        <c:auto val="1"/>
        <c:lblOffset val="100"/>
        <c:noMultiLvlLbl val="0"/>
      </c:catAx>
      <c:valAx>
        <c:axId val="26393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84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Plan1!$A$41</c:f>
              <c:strCache>
                <c:ptCount val="1"/>
                <c:pt idx="0">
                  <c:v>Pinhalzinho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Plan1!$A$42</c:f>
              <c:strCache>
                <c:ptCount val="1"/>
                <c:pt idx="0">
                  <c:v>Piracaia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Plan1!$A$43</c:f>
              <c:strCache>
                <c:ptCount val="1"/>
                <c:pt idx="0">
                  <c:v>Sta Bárbara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Plan1!$B$43:$BA$43</c:f>
              <c:numCache>
                <c:ptCount val="52"/>
                <c:pt idx="0">
                  <c:v>77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13</c:v>
                </c:pt>
                <c:pt idx="5">
                  <c:v>2</c:v>
                </c:pt>
                <c:pt idx="6">
                  <c:v>2</c:v>
                </c:pt>
                <c:pt idx="7">
                  <c:v>10</c:v>
                </c:pt>
                <c:pt idx="8">
                  <c:v>23</c:v>
                </c:pt>
                <c:pt idx="9">
                  <c:v>24</c:v>
                </c:pt>
                <c:pt idx="11">
                  <c:v>4</c:v>
                </c:pt>
                <c:pt idx="12">
                  <c:v>3</c:v>
                </c:pt>
                <c:pt idx="13">
                  <c:v>12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10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15</c:v>
                </c:pt>
                <c:pt idx="26">
                  <c:v>7</c:v>
                </c:pt>
                <c:pt idx="28">
                  <c:v>5</c:v>
                </c:pt>
                <c:pt idx="29">
                  <c:v>30</c:v>
                </c:pt>
                <c:pt idx="30">
                  <c:v>13</c:v>
                </c:pt>
                <c:pt idx="31">
                  <c:v>9</c:v>
                </c:pt>
                <c:pt idx="32">
                  <c:v>7</c:v>
                </c:pt>
                <c:pt idx="33">
                  <c:v>23</c:v>
                </c:pt>
                <c:pt idx="34">
                  <c:v>26</c:v>
                </c:pt>
                <c:pt idx="35">
                  <c:v>19</c:v>
                </c:pt>
                <c:pt idx="36">
                  <c:v>5</c:v>
                </c:pt>
                <c:pt idx="37">
                  <c:v>3</c:v>
                </c:pt>
                <c:pt idx="38">
                  <c:v>11</c:v>
                </c:pt>
                <c:pt idx="39">
                  <c:v>6</c:v>
                </c:pt>
                <c:pt idx="40">
                  <c:v>3</c:v>
                </c:pt>
                <c:pt idx="41">
                  <c:v>15</c:v>
                </c:pt>
                <c:pt idx="42">
                  <c:v>1</c:v>
                </c:pt>
                <c:pt idx="43">
                  <c:v>11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Plan1!$A$44</c:f>
              <c:strCache>
                <c:ptCount val="1"/>
                <c:pt idx="0">
                  <c:v>Sto Antônio da Posse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7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Plan1!$A$45</c:f>
              <c:strCache>
                <c:ptCount val="1"/>
                <c:pt idx="0">
                  <c:v>Serra Negra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</c:numCache>
            </c:numRef>
          </c:val>
          <c:smooth val="0"/>
        </c:ser>
        <c:ser>
          <c:idx val="5"/>
          <c:order val="5"/>
          <c:tx>
            <c:strRef>
              <c:f>Plan1!$A$46</c:f>
              <c:strCache>
                <c:ptCount val="1"/>
                <c:pt idx="0">
                  <c:v>Socorro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Plan1!$B$46:$BA$46</c:f>
              <c:numCache>
                <c:ptCount val="52"/>
              </c:numCache>
            </c:numRef>
          </c:val>
          <c:smooth val="0"/>
        </c:ser>
        <c:axId val="36214297"/>
        <c:axId val="57493218"/>
      </c:lineChart>
      <c:catAx>
        <c:axId val="3621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93218"/>
        <c:crosses val="autoZero"/>
        <c:auto val="1"/>
        <c:lblOffset val="100"/>
        <c:noMultiLvlLbl val="0"/>
      </c:catAx>
      <c:valAx>
        <c:axId val="5749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142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Plan1!$A$47</c:f>
              <c:strCache>
                <c:ptCount val="1"/>
                <c:pt idx="0">
                  <c:v>Sumare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Plan1!$B$47:$BA$47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Plan1!$A$48</c:f>
              <c:strCache>
                <c:ptCount val="1"/>
                <c:pt idx="0">
                  <c:v>Tuiuti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Plan1!$A$49</c:f>
              <c:strCache>
                <c:ptCount val="1"/>
                <c:pt idx="0">
                  <c:v>Valinhos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Plan1!$B$49:$BA$49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Plan1!$A$50</c:f>
              <c:strCache>
                <c:ptCount val="1"/>
                <c:pt idx="0">
                  <c:v>Vargem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Plan1!$B$50:$BA$50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Plan1!$A$51</c:f>
              <c:strCache>
                <c:ptCount val="1"/>
                <c:pt idx="0">
                  <c:v>Varzea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Plan1!$B$51:$BA$51</c:f>
              <c:numCache>
                <c:ptCount val="52"/>
              </c:numCache>
            </c:numRef>
          </c:val>
          <c:smooth val="0"/>
        </c:ser>
        <c:ser>
          <c:idx val="5"/>
          <c:order val="5"/>
          <c:tx>
            <c:strRef>
              <c:f>Plan1!$A$52</c:f>
              <c:strCache>
                <c:ptCount val="1"/>
                <c:pt idx="0">
                  <c:v>Vinhedo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Plan1!$B$52:$BA$52</c:f>
              <c:numCache>
                <c:ptCount val="52"/>
              </c:numCache>
            </c:numRef>
          </c:val>
          <c:smooth val="0"/>
        </c:ser>
        <c:axId val="47676915"/>
        <c:axId val="26439052"/>
      </c:lineChart>
      <c:catAx>
        <c:axId val="4767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9052"/>
        <c:crosses val="autoZero"/>
        <c:auto val="1"/>
        <c:lblOffset val="100"/>
        <c:noMultiLvlLbl val="0"/>
      </c:catAx>
      <c:valAx>
        <c:axId val="26439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76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por faixa etária e trimestre de ocorrência, 
DIR 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775"/>
          <c:w val="0.84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Plan1!$A$180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Plan1!$B$179:$G$179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Plan1!$B$180:$G$180</c:f>
              <c:numCache>
                <c:ptCount val="6"/>
                <c:pt idx="0">
                  <c:v>312</c:v>
                </c:pt>
                <c:pt idx="1">
                  <c:v>976</c:v>
                </c:pt>
                <c:pt idx="2">
                  <c:v>461</c:v>
                </c:pt>
                <c:pt idx="3">
                  <c:v>501</c:v>
                </c:pt>
                <c:pt idx="4">
                  <c:v>1184</c:v>
                </c:pt>
                <c:pt idx="5">
                  <c:v>33</c:v>
                </c:pt>
              </c:numCache>
            </c:numRef>
          </c:val>
        </c:ser>
        <c:ser>
          <c:idx val="1"/>
          <c:order val="1"/>
          <c:tx>
            <c:strRef>
              <c:f>Plan1!$A$181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Plan1!$B$179:$G$179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Plan1!$B$181:$G$181</c:f>
              <c:numCache>
                <c:ptCount val="6"/>
                <c:pt idx="0">
                  <c:v>305</c:v>
                </c:pt>
                <c:pt idx="1">
                  <c:v>1129</c:v>
                </c:pt>
                <c:pt idx="2">
                  <c:v>616</c:v>
                </c:pt>
                <c:pt idx="3">
                  <c:v>612</c:v>
                </c:pt>
                <c:pt idx="4">
                  <c:v>668</c:v>
                </c:pt>
                <c:pt idx="5">
                  <c:v>26</c:v>
                </c:pt>
              </c:numCache>
            </c:numRef>
          </c:val>
        </c:ser>
        <c:ser>
          <c:idx val="2"/>
          <c:order val="2"/>
          <c:tx>
            <c:strRef>
              <c:f>Plan1!$A$182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Plan1!$B$179:$G$179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Plan1!$B$182:$G$182</c:f>
              <c:numCache>
                <c:ptCount val="6"/>
                <c:pt idx="0">
                  <c:v>471</c:v>
                </c:pt>
                <c:pt idx="1">
                  <c:v>1599</c:v>
                </c:pt>
                <c:pt idx="2">
                  <c:v>816</c:v>
                </c:pt>
                <c:pt idx="3">
                  <c:v>855</c:v>
                </c:pt>
                <c:pt idx="4">
                  <c:v>1351</c:v>
                </c:pt>
                <c:pt idx="5">
                  <c:v>12</c:v>
                </c:pt>
              </c:numCache>
            </c:numRef>
          </c:val>
        </c:ser>
        <c:ser>
          <c:idx val="3"/>
          <c:order val="3"/>
          <c:tx>
            <c:strRef>
              <c:f>Plan1!$A$183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Plan1!$B$179:$G$179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Plan1!$B$183:$G$183</c:f>
              <c:numCache>
                <c:ptCount val="6"/>
                <c:pt idx="0">
                  <c:v>157</c:v>
                </c:pt>
                <c:pt idx="1">
                  <c:v>492</c:v>
                </c:pt>
                <c:pt idx="2">
                  <c:v>289</c:v>
                </c:pt>
                <c:pt idx="3">
                  <c:v>247</c:v>
                </c:pt>
                <c:pt idx="4">
                  <c:v>781</c:v>
                </c:pt>
                <c:pt idx="5">
                  <c:v>1</c:v>
                </c:pt>
              </c:numCache>
            </c:numRef>
          </c:val>
        </c:ser>
        <c:axId val="12010101"/>
        <c:axId val="40982046"/>
      </c:barChart>
      <c:catAx>
        <c:axId val="1201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82046"/>
        <c:crosses val="autoZero"/>
        <c:auto val="1"/>
        <c:lblOffset val="100"/>
        <c:noMultiLvlLbl val="0"/>
      </c:catAx>
      <c:valAx>
        <c:axId val="40982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10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235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ocorrência, DIR VIII,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55"/>
          <c:w val="0.8512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Plan1!$L$200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Plan1!$M$199:$R$199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Plan1!$M$200:$R$200</c:f>
              <c:numCache>
                <c:ptCount val="6"/>
                <c:pt idx="0">
                  <c:v>8.999134698586674</c:v>
                </c:pt>
                <c:pt idx="1">
                  <c:v>28.151139313527544</c:v>
                </c:pt>
                <c:pt idx="2">
                  <c:v>13.296798384770694</c:v>
                </c:pt>
                <c:pt idx="3">
                  <c:v>14.450533602538219</c:v>
                </c:pt>
                <c:pt idx="4">
                  <c:v>34.150562445918666</c:v>
                </c:pt>
                <c:pt idx="5">
                  <c:v>0.951831554658206</c:v>
                </c:pt>
              </c:numCache>
            </c:numRef>
          </c:val>
        </c:ser>
        <c:ser>
          <c:idx val="1"/>
          <c:order val="1"/>
          <c:tx>
            <c:strRef>
              <c:f>Plan1!$L$201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Plan1!$M$199:$R$199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Plan1!$M$201:$R$201</c:f>
              <c:numCache>
                <c:ptCount val="6"/>
                <c:pt idx="0">
                  <c:v>9.088200238379022</c:v>
                </c:pt>
                <c:pt idx="1">
                  <c:v>33.64123957091776</c:v>
                </c:pt>
                <c:pt idx="2">
                  <c:v>18.35518474374255</c:v>
                </c:pt>
                <c:pt idx="3">
                  <c:v>18.235995232419548</c:v>
                </c:pt>
                <c:pt idx="4">
                  <c:v>19.9046483909416</c:v>
                </c:pt>
                <c:pt idx="5">
                  <c:v>0.7747318235995232</c:v>
                </c:pt>
              </c:numCache>
            </c:numRef>
          </c:val>
        </c:ser>
        <c:ser>
          <c:idx val="2"/>
          <c:order val="2"/>
          <c:tx>
            <c:strRef>
              <c:f>Plan1!$L$202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Plan1!$M$199:$R$199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Plan1!$M$202:$R$202</c:f>
              <c:numCache>
                <c:ptCount val="6"/>
                <c:pt idx="0">
                  <c:v>9.228056426332289</c:v>
                </c:pt>
                <c:pt idx="1">
                  <c:v>31.32836990595611</c:v>
                </c:pt>
                <c:pt idx="2">
                  <c:v>15.987460815047022</c:v>
                </c:pt>
                <c:pt idx="3">
                  <c:v>16.75156739811912</c:v>
                </c:pt>
                <c:pt idx="4">
                  <c:v>26.469435736677116</c:v>
                </c:pt>
                <c:pt idx="5">
                  <c:v>0.23510971786833856</c:v>
                </c:pt>
              </c:numCache>
            </c:numRef>
          </c:val>
        </c:ser>
        <c:ser>
          <c:idx val="3"/>
          <c:order val="3"/>
          <c:tx>
            <c:strRef>
              <c:f>Plan1!$L$203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Plan1!$M$199:$R$199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Plan1!$M$203:$R$203</c:f>
              <c:numCache>
                <c:ptCount val="6"/>
                <c:pt idx="0">
                  <c:v>7.981698017285206</c:v>
                </c:pt>
                <c:pt idx="1">
                  <c:v>25.012709710218605</c:v>
                </c:pt>
                <c:pt idx="2">
                  <c:v>14.692425012709709</c:v>
                </c:pt>
                <c:pt idx="3">
                  <c:v>12.557193695983731</c:v>
                </c:pt>
                <c:pt idx="4">
                  <c:v>39.705134722928314</c:v>
                </c:pt>
                <c:pt idx="5">
                  <c:v>0.05083884087442806</c:v>
                </c:pt>
              </c:numCache>
            </c:numRef>
          </c:val>
        </c:ser>
        <c:axId val="33294095"/>
        <c:axId val="31211400"/>
      </c:barChart>
      <c:catAx>
        <c:axId val="332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11400"/>
        <c:crosses val="autoZero"/>
        <c:auto val="1"/>
        <c:lblOffset val="100"/>
        <c:noMultiLvlLbl val="0"/>
      </c:catAx>
      <c:valAx>
        <c:axId val="31211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94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1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segundo plano de tratamento e
 trimestre de ocorrencia, DIR 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775"/>
          <c:w val="0.84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Plan1!$A$180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Plan1!$I$179:$L$179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Plan1!$I$180:$L$180</c:f>
              <c:numCache>
                <c:ptCount val="4"/>
                <c:pt idx="0">
                  <c:v>1974</c:v>
                </c:pt>
                <c:pt idx="1">
                  <c:v>395</c:v>
                </c:pt>
                <c:pt idx="2">
                  <c:v>751</c:v>
                </c:pt>
                <c:pt idx="3">
                  <c:v>347</c:v>
                </c:pt>
              </c:numCache>
            </c:numRef>
          </c:val>
        </c:ser>
        <c:ser>
          <c:idx val="1"/>
          <c:order val="1"/>
          <c:tx>
            <c:strRef>
              <c:f>Plan1!$A$181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Plan1!$I$179:$L$179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Plan1!$I$181:$L$181</c:f>
              <c:numCache>
                <c:ptCount val="4"/>
                <c:pt idx="0">
                  <c:v>2228</c:v>
                </c:pt>
                <c:pt idx="1">
                  <c:v>466</c:v>
                </c:pt>
                <c:pt idx="2">
                  <c:v>621</c:v>
                </c:pt>
                <c:pt idx="3">
                  <c:v>41</c:v>
                </c:pt>
              </c:numCache>
            </c:numRef>
          </c:val>
        </c:ser>
        <c:ser>
          <c:idx val="2"/>
          <c:order val="2"/>
          <c:tx>
            <c:strRef>
              <c:f>Plan1!$A$182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Plan1!$I$179:$L$179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Plan1!$I$182:$L$182</c:f>
              <c:numCache>
                <c:ptCount val="4"/>
                <c:pt idx="0">
                  <c:v>3201</c:v>
                </c:pt>
                <c:pt idx="1">
                  <c:v>699</c:v>
                </c:pt>
                <c:pt idx="2">
                  <c:v>1199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Plan1!$A$183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Plan1!$I$179:$L$179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Plan1!$I$183:$L$183</c:f>
              <c:numCache>
                <c:ptCount val="4"/>
                <c:pt idx="0">
                  <c:v>1231</c:v>
                </c:pt>
                <c:pt idx="1">
                  <c:v>312</c:v>
                </c:pt>
                <c:pt idx="2">
                  <c:v>424</c:v>
                </c:pt>
                <c:pt idx="3">
                  <c:v>0</c:v>
                </c:pt>
              </c:numCache>
            </c:numRef>
          </c:val>
        </c:ser>
        <c:axId val="12467145"/>
        <c:axId val="45095442"/>
      </c:barChart>
      <c:catAx>
        <c:axId val="1246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95442"/>
        <c:crosses val="autoZero"/>
        <c:auto val="1"/>
        <c:lblOffset val="100"/>
        <c:noMultiLvlLbl val="0"/>
      </c:catAx>
      <c:valAx>
        <c:axId val="4509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671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"/>
          <c:y val="0.2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percentual de casos segundo o plano de tratamento e 
trimestre de ocorrência, DIR 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35"/>
          <c:w val="0.901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Plan1!$L$192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Plan1!$M$191:$P$191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Plan1!$M$192:$P$192</c:f>
              <c:numCache>
                <c:ptCount val="4"/>
                <c:pt idx="0">
                  <c:v>56.93683299682723</c:v>
                </c:pt>
                <c:pt idx="1">
                  <c:v>11.393135275454283</c:v>
                </c:pt>
                <c:pt idx="2">
                  <c:v>21.661378713585233</c:v>
                </c:pt>
                <c:pt idx="3">
                  <c:v>10.008653014133257</c:v>
                </c:pt>
              </c:numCache>
            </c:numRef>
          </c:val>
        </c:ser>
        <c:ser>
          <c:idx val="1"/>
          <c:order val="1"/>
          <c:tx>
            <c:strRef>
              <c:f>Plan1!$L$193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Plan1!$M$191:$P$191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Plan1!$M$193:$P$193</c:f>
              <c:numCache>
                <c:ptCount val="4"/>
                <c:pt idx="0">
                  <c:v>66.388557806913</c:v>
                </c:pt>
                <c:pt idx="1">
                  <c:v>13.885578069129917</c:v>
                </c:pt>
                <c:pt idx="2">
                  <c:v>18.504171632896306</c:v>
                </c:pt>
                <c:pt idx="3">
                  <c:v>1.2216924910607865</c:v>
                </c:pt>
              </c:numCache>
            </c:numRef>
          </c:val>
        </c:ser>
        <c:ser>
          <c:idx val="2"/>
          <c:order val="2"/>
          <c:tx>
            <c:strRef>
              <c:f>Plan1!$L$194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Plan1!$M$191:$P$191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Plan1!$M$194:$P$194</c:f>
              <c:numCache>
                <c:ptCount val="4"/>
                <c:pt idx="0">
                  <c:v>62.71551724137932</c:v>
                </c:pt>
                <c:pt idx="1">
                  <c:v>13.695141065830722</c:v>
                </c:pt>
                <c:pt idx="2">
                  <c:v>23.49137931034483</c:v>
                </c:pt>
                <c:pt idx="3">
                  <c:v>0.09796238244514105</c:v>
                </c:pt>
              </c:numCache>
            </c:numRef>
          </c:val>
        </c:ser>
        <c:ser>
          <c:idx val="3"/>
          <c:order val="3"/>
          <c:tx>
            <c:strRef>
              <c:f>Plan1!$L$195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Plan1!$M$191:$P$191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Plan1!$M$195:$P$195</c:f>
              <c:numCache>
                <c:ptCount val="4"/>
                <c:pt idx="0">
                  <c:v>62.58261311642095</c:v>
                </c:pt>
                <c:pt idx="1">
                  <c:v>15.861718352821555</c:v>
                </c:pt>
                <c:pt idx="2">
                  <c:v>21.5556685307575</c:v>
                </c:pt>
                <c:pt idx="3">
                  <c:v>0</c:v>
                </c:pt>
              </c:numCache>
            </c:numRef>
          </c:val>
        </c:ser>
        <c:axId val="3205795"/>
        <c:axId val="28852156"/>
      </c:barChart>
      <c:catAx>
        <c:axId val="320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2156"/>
        <c:crosses val="autoZero"/>
        <c:auto val="1"/>
        <c:lblOffset val="100"/>
        <c:noMultiLvlLbl val="0"/>
      </c:catAx>
      <c:valAx>
        <c:axId val="28852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5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75"/>
          <c:y val="0.2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trimestre, DIR XII,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Plan1!$H$179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Plan1!$A$180:$A$184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Plan1!$H$180:$H$184</c:f>
              <c:numCache>
                <c:ptCount val="5"/>
                <c:pt idx="0">
                  <c:v>3467</c:v>
                </c:pt>
                <c:pt idx="1">
                  <c:v>3356</c:v>
                </c:pt>
                <c:pt idx="2">
                  <c:v>5104</c:v>
                </c:pt>
                <c:pt idx="3">
                  <c:v>1967</c:v>
                </c:pt>
                <c:pt idx="4">
                  <c:v>13894</c:v>
                </c:pt>
              </c:numCache>
            </c:numRef>
          </c:val>
        </c:ser>
        <c:axId val="58342813"/>
        <c:axId val="55323270"/>
      </c:barChart>
      <c:catAx>
        <c:axId val="5834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23270"/>
        <c:crosses val="autoZero"/>
        <c:auto val="1"/>
        <c:lblOffset val="100"/>
        <c:noMultiLvlLbl val="0"/>
      </c:catAx>
      <c:valAx>
        <c:axId val="55323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42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muncícpio, DIR 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075"/>
          <c:w val="0.80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Plan1!$A$12</c:f>
              <c:strCache>
                <c:ptCount val="1"/>
                <c:pt idx="0">
                  <c:v>Americana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5</c:v>
                </c:pt>
                <c:pt idx="1">
                  <c:v>22</c:v>
                </c:pt>
                <c:pt idx="2">
                  <c:v>12</c:v>
                </c:pt>
                <c:pt idx="3">
                  <c:v>9</c:v>
                </c:pt>
                <c:pt idx="4">
                  <c:v>8</c:v>
                </c:pt>
                <c:pt idx="5">
                  <c:v>2</c:v>
                </c:pt>
                <c:pt idx="6">
                  <c:v>9</c:v>
                </c:pt>
                <c:pt idx="7">
                  <c:v>6</c:v>
                </c:pt>
                <c:pt idx="8">
                  <c:v>20</c:v>
                </c:pt>
                <c:pt idx="9">
                  <c:v>15</c:v>
                </c:pt>
                <c:pt idx="11">
                  <c:v>26</c:v>
                </c:pt>
                <c:pt idx="12">
                  <c:v>15</c:v>
                </c:pt>
                <c:pt idx="13">
                  <c:v>11</c:v>
                </c:pt>
                <c:pt idx="14">
                  <c:v>10</c:v>
                </c:pt>
                <c:pt idx="15">
                  <c:v>7</c:v>
                </c:pt>
                <c:pt idx="16">
                  <c:v>3</c:v>
                </c:pt>
                <c:pt idx="17">
                  <c:v>7</c:v>
                </c:pt>
                <c:pt idx="18">
                  <c:v>14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1</c:v>
                </c:pt>
                <c:pt idx="24">
                  <c:v>10</c:v>
                </c:pt>
                <c:pt idx="25">
                  <c:v>32</c:v>
                </c:pt>
                <c:pt idx="26">
                  <c:v>22</c:v>
                </c:pt>
                <c:pt idx="27">
                  <c:v>16</c:v>
                </c:pt>
                <c:pt idx="28">
                  <c:v>22</c:v>
                </c:pt>
                <c:pt idx="29">
                  <c:v>15</c:v>
                </c:pt>
                <c:pt idx="30">
                  <c:v>17</c:v>
                </c:pt>
                <c:pt idx="31">
                  <c:v>15</c:v>
                </c:pt>
                <c:pt idx="32">
                  <c:v>24</c:v>
                </c:pt>
                <c:pt idx="33">
                  <c:v>22</c:v>
                </c:pt>
                <c:pt idx="34">
                  <c:v>13</c:v>
                </c:pt>
                <c:pt idx="35">
                  <c:v>4</c:v>
                </c:pt>
                <c:pt idx="36">
                  <c:v>9</c:v>
                </c:pt>
                <c:pt idx="37">
                  <c:v>14</c:v>
                </c:pt>
                <c:pt idx="38">
                  <c:v>18</c:v>
                </c:pt>
                <c:pt idx="39">
                  <c:v>5</c:v>
                </c:pt>
                <c:pt idx="40">
                  <c:v>10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11</c:v>
                </c:pt>
                <c:pt idx="45">
                  <c:v>5</c:v>
                </c:pt>
                <c:pt idx="46">
                  <c:v>7</c:v>
                </c:pt>
                <c:pt idx="47">
                  <c:v>7</c:v>
                </c:pt>
                <c:pt idx="48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Plan1!$A$13</c:f>
              <c:strCache>
                <c:ptCount val="1"/>
                <c:pt idx="0">
                  <c:v>Amparo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16</c:v>
                </c:pt>
                <c:pt idx="7">
                  <c:v>22</c:v>
                </c:pt>
                <c:pt idx="8">
                  <c:v>0</c:v>
                </c:pt>
                <c:pt idx="9">
                  <c:v>5</c:v>
                </c:pt>
                <c:pt idx="11">
                  <c:v>8</c:v>
                </c:pt>
                <c:pt idx="12">
                  <c:v>6</c:v>
                </c:pt>
                <c:pt idx="14">
                  <c:v>2</c:v>
                </c:pt>
                <c:pt idx="16">
                  <c:v>12</c:v>
                </c:pt>
                <c:pt idx="17">
                  <c:v>7</c:v>
                </c:pt>
                <c:pt idx="18">
                  <c:v>6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17</c:v>
                </c:pt>
                <c:pt idx="33">
                  <c:v>23</c:v>
                </c:pt>
                <c:pt idx="34">
                  <c:v>53</c:v>
                </c:pt>
                <c:pt idx="35">
                  <c:v>0</c:v>
                </c:pt>
                <c:pt idx="36">
                  <c:v>8</c:v>
                </c:pt>
                <c:pt idx="37">
                  <c:v>18</c:v>
                </c:pt>
                <c:pt idx="38">
                  <c:v>8</c:v>
                </c:pt>
                <c:pt idx="39">
                  <c:v>0</c:v>
                </c:pt>
                <c:pt idx="40">
                  <c:v>10</c:v>
                </c:pt>
                <c:pt idx="41">
                  <c:v>9</c:v>
                </c:pt>
                <c:pt idx="42">
                  <c:v>6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Plan1!$A$14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12</c:v>
                </c:pt>
                <c:pt idx="3">
                  <c:v>7</c:v>
                </c:pt>
                <c:pt idx="4">
                  <c:v>1</c:v>
                </c:pt>
                <c:pt idx="5">
                  <c:v>38</c:v>
                </c:pt>
                <c:pt idx="6">
                  <c:v>6</c:v>
                </c:pt>
                <c:pt idx="7">
                  <c:v>9</c:v>
                </c:pt>
                <c:pt idx="8">
                  <c:v>3</c:v>
                </c:pt>
                <c:pt idx="9">
                  <c:v>6</c:v>
                </c:pt>
                <c:pt idx="11">
                  <c:v>2</c:v>
                </c:pt>
                <c:pt idx="12">
                  <c:v>8</c:v>
                </c:pt>
                <c:pt idx="13">
                  <c:v>7</c:v>
                </c:pt>
                <c:pt idx="14">
                  <c:v>3</c:v>
                </c:pt>
                <c:pt idx="15">
                  <c:v>4</c:v>
                </c:pt>
                <c:pt idx="16">
                  <c:v>13</c:v>
                </c:pt>
                <c:pt idx="17">
                  <c:v>5</c:v>
                </c:pt>
                <c:pt idx="18">
                  <c:v>10</c:v>
                </c:pt>
                <c:pt idx="19">
                  <c:v>25</c:v>
                </c:pt>
                <c:pt idx="20">
                  <c:v>6</c:v>
                </c:pt>
                <c:pt idx="21">
                  <c:v>11</c:v>
                </c:pt>
                <c:pt idx="22">
                  <c:v>12</c:v>
                </c:pt>
                <c:pt idx="23">
                  <c:v>15</c:v>
                </c:pt>
                <c:pt idx="24">
                  <c:v>26</c:v>
                </c:pt>
                <c:pt idx="25">
                  <c:v>15</c:v>
                </c:pt>
                <c:pt idx="26">
                  <c:v>10</c:v>
                </c:pt>
                <c:pt idx="27">
                  <c:v>29</c:v>
                </c:pt>
                <c:pt idx="28">
                  <c:v>21</c:v>
                </c:pt>
                <c:pt idx="29">
                  <c:v>0</c:v>
                </c:pt>
                <c:pt idx="30">
                  <c:v>21</c:v>
                </c:pt>
                <c:pt idx="31">
                  <c:v>58</c:v>
                </c:pt>
                <c:pt idx="32">
                  <c:v>32</c:v>
                </c:pt>
                <c:pt idx="33">
                  <c:v>29</c:v>
                </c:pt>
                <c:pt idx="34">
                  <c:v>29</c:v>
                </c:pt>
                <c:pt idx="35">
                  <c:v>10</c:v>
                </c:pt>
                <c:pt idx="36">
                  <c:v>4</c:v>
                </c:pt>
                <c:pt idx="37">
                  <c:v>6</c:v>
                </c:pt>
                <c:pt idx="38">
                  <c:v>15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20</c:v>
                </c:pt>
                <c:pt idx="44">
                  <c:v>10</c:v>
                </c:pt>
                <c:pt idx="45">
                  <c:v>6</c:v>
                </c:pt>
                <c:pt idx="46">
                  <c:v>8</c:v>
                </c:pt>
                <c:pt idx="47">
                  <c:v>2</c:v>
                </c:pt>
                <c:pt idx="48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Plan1!$A$15</c:f>
              <c:strCache>
                <c:ptCount val="1"/>
                <c:pt idx="0">
                  <c:v>Atibaia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32</c:v>
                </c:pt>
                <c:pt idx="1">
                  <c:v>21</c:v>
                </c:pt>
                <c:pt idx="2">
                  <c:v>25</c:v>
                </c:pt>
                <c:pt idx="3">
                  <c:v>60</c:v>
                </c:pt>
                <c:pt idx="4">
                  <c:v>48</c:v>
                </c:pt>
                <c:pt idx="5">
                  <c:v>1</c:v>
                </c:pt>
                <c:pt idx="6">
                  <c:v>15</c:v>
                </c:pt>
                <c:pt idx="7">
                  <c:v>23</c:v>
                </c:pt>
                <c:pt idx="8">
                  <c:v>24</c:v>
                </c:pt>
                <c:pt idx="9">
                  <c:v>31</c:v>
                </c:pt>
                <c:pt idx="11">
                  <c:v>28</c:v>
                </c:pt>
                <c:pt idx="12">
                  <c:v>44</c:v>
                </c:pt>
                <c:pt idx="13">
                  <c:v>31</c:v>
                </c:pt>
                <c:pt idx="14">
                  <c:v>47</c:v>
                </c:pt>
                <c:pt idx="15">
                  <c:v>24</c:v>
                </c:pt>
                <c:pt idx="16">
                  <c:v>0</c:v>
                </c:pt>
                <c:pt idx="17">
                  <c:v>24</c:v>
                </c:pt>
                <c:pt idx="18">
                  <c:v>19</c:v>
                </c:pt>
                <c:pt idx="19">
                  <c:v>11</c:v>
                </c:pt>
                <c:pt idx="20">
                  <c:v>8</c:v>
                </c:pt>
                <c:pt idx="21">
                  <c:v>24</c:v>
                </c:pt>
                <c:pt idx="22">
                  <c:v>33</c:v>
                </c:pt>
                <c:pt idx="23">
                  <c:v>45</c:v>
                </c:pt>
                <c:pt idx="24">
                  <c:v>38</c:v>
                </c:pt>
                <c:pt idx="25">
                  <c:v>87</c:v>
                </c:pt>
                <c:pt idx="26">
                  <c:v>34</c:v>
                </c:pt>
                <c:pt idx="27">
                  <c:v>35</c:v>
                </c:pt>
                <c:pt idx="28">
                  <c:v>31</c:v>
                </c:pt>
                <c:pt idx="29">
                  <c:v>41</c:v>
                </c:pt>
                <c:pt idx="30">
                  <c:v>39</c:v>
                </c:pt>
                <c:pt idx="31">
                  <c:v>49</c:v>
                </c:pt>
                <c:pt idx="32">
                  <c:v>27</c:v>
                </c:pt>
                <c:pt idx="33">
                  <c:v>32</c:v>
                </c:pt>
                <c:pt idx="34">
                  <c:v>43</c:v>
                </c:pt>
                <c:pt idx="35">
                  <c:v>41</c:v>
                </c:pt>
                <c:pt idx="36">
                  <c:v>44</c:v>
                </c:pt>
                <c:pt idx="37">
                  <c:v>42</c:v>
                </c:pt>
                <c:pt idx="38">
                  <c:v>44</c:v>
                </c:pt>
                <c:pt idx="39">
                  <c:v>27</c:v>
                </c:pt>
                <c:pt idx="40">
                  <c:v>29</c:v>
                </c:pt>
                <c:pt idx="41">
                  <c:v>29</c:v>
                </c:pt>
                <c:pt idx="42">
                  <c:v>17</c:v>
                </c:pt>
                <c:pt idx="43">
                  <c:v>13</c:v>
                </c:pt>
                <c:pt idx="44">
                  <c:v>18</c:v>
                </c:pt>
                <c:pt idx="45">
                  <c:v>32</c:v>
                </c:pt>
                <c:pt idx="46">
                  <c:v>36</c:v>
                </c:pt>
                <c:pt idx="47">
                  <c:v>23</c:v>
                </c:pt>
                <c:pt idx="48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Plan1!$A$16</c:f>
              <c:strCache>
                <c:ptCount val="1"/>
                <c:pt idx="0">
                  <c:v>Bom J.Perdões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</c:numCache>
            </c:numRef>
          </c:val>
          <c:smooth val="0"/>
        </c:ser>
        <c:axId val="28147383"/>
        <c:axId val="51999856"/>
      </c:lineChart>
      <c:catAx>
        <c:axId val="2814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99856"/>
        <c:crosses val="autoZero"/>
        <c:auto val="1"/>
        <c:lblOffset val="100"/>
        <c:noMultiLvlLbl val="0"/>
      </c:catAx>
      <c:valAx>
        <c:axId val="519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47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1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Plan1!$A$17</c:f>
              <c:strCache>
                <c:ptCount val="1"/>
                <c:pt idx="0">
                  <c:v>Bragança Pta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Plan1!$A$18</c:f>
              <c:strCache>
                <c:ptCount val="1"/>
                <c:pt idx="0">
                  <c:v>Cabreuva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Plan1!$A$19</c:f>
              <c:strCache>
                <c:ptCount val="1"/>
                <c:pt idx="0">
                  <c:v>Campinas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109</c:v>
                </c:pt>
                <c:pt idx="1">
                  <c:v>87</c:v>
                </c:pt>
                <c:pt idx="2">
                  <c:v>79</c:v>
                </c:pt>
                <c:pt idx="6">
                  <c:v>16</c:v>
                </c:pt>
                <c:pt idx="7">
                  <c:v>28</c:v>
                </c:pt>
                <c:pt idx="8">
                  <c:v>19</c:v>
                </c:pt>
                <c:pt idx="9">
                  <c:v>22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Plan1!$A$20</c:f>
              <c:strCache>
                <c:ptCount val="1"/>
                <c:pt idx="0">
                  <c:v>Campo Limpo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Plan1!$A$21</c:f>
              <c:strCache>
                <c:ptCount val="1"/>
                <c:pt idx="0">
                  <c:v>Cosmopolis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</c:numCache>
            </c:numRef>
          </c:val>
          <c:smooth val="0"/>
        </c:ser>
        <c:axId val="65345521"/>
        <c:axId val="51238778"/>
      </c:lineChart>
      <c:catAx>
        <c:axId val="6534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38778"/>
        <c:crosses val="autoZero"/>
        <c:auto val="1"/>
        <c:lblOffset val="100"/>
        <c:noMultiLvlLbl val="0"/>
      </c:catAx>
      <c:valAx>
        <c:axId val="5123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45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Plan1!$A$22</c:f>
              <c:strCache>
                <c:ptCount val="1"/>
                <c:pt idx="0">
                  <c:v>Holambra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Plan1!$A$23</c:f>
              <c:strCache>
                <c:ptCount val="1"/>
                <c:pt idx="0">
                  <c:v>Hortolandia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Plan1!$A$24</c:f>
              <c:strCache>
                <c:ptCount val="1"/>
                <c:pt idx="0">
                  <c:v>Indaiatuba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50</c:v>
                </c:pt>
                <c:pt idx="1">
                  <c:v>60</c:v>
                </c:pt>
                <c:pt idx="2">
                  <c:v>95</c:v>
                </c:pt>
                <c:pt idx="3">
                  <c:v>68</c:v>
                </c:pt>
                <c:pt idx="4">
                  <c:v>0</c:v>
                </c:pt>
                <c:pt idx="5">
                  <c:v>43</c:v>
                </c:pt>
                <c:pt idx="6">
                  <c:v>43</c:v>
                </c:pt>
                <c:pt idx="7">
                  <c:v>42</c:v>
                </c:pt>
                <c:pt idx="8">
                  <c:v>49</c:v>
                </c:pt>
                <c:pt idx="9">
                  <c:v>1</c:v>
                </c:pt>
                <c:pt idx="11">
                  <c:v>0</c:v>
                </c:pt>
                <c:pt idx="12">
                  <c:v>99</c:v>
                </c:pt>
                <c:pt idx="13">
                  <c:v>74</c:v>
                </c:pt>
                <c:pt idx="14">
                  <c:v>4</c:v>
                </c:pt>
                <c:pt idx="15">
                  <c:v>64</c:v>
                </c:pt>
                <c:pt idx="16">
                  <c:v>46</c:v>
                </c:pt>
                <c:pt idx="17">
                  <c:v>30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28</c:v>
                </c:pt>
                <c:pt idx="22">
                  <c:v>59</c:v>
                </c:pt>
                <c:pt idx="23">
                  <c:v>42</c:v>
                </c:pt>
                <c:pt idx="24">
                  <c:v>25</c:v>
                </c:pt>
                <c:pt idx="25">
                  <c:v>26</c:v>
                </c:pt>
                <c:pt idx="26">
                  <c:v>0</c:v>
                </c:pt>
                <c:pt idx="27">
                  <c:v>46</c:v>
                </c:pt>
                <c:pt idx="28">
                  <c:v>92</c:v>
                </c:pt>
                <c:pt idx="29">
                  <c:v>35</c:v>
                </c:pt>
                <c:pt idx="30">
                  <c:v>19</c:v>
                </c:pt>
                <c:pt idx="31">
                  <c:v>59</c:v>
                </c:pt>
                <c:pt idx="32">
                  <c:v>78</c:v>
                </c:pt>
                <c:pt idx="33">
                  <c:v>68</c:v>
                </c:pt>
                <c:pt idx="34">
                  <c:v>76</c:v>
                </c:pt>
                <c:pt idx="35">
                  <c:v>143</c:v>
                </c:pt>
                <c:pt idx="36">
                  <c:v>23</c:v>
                </c:pt>
                <c:pt idx="37">
                  <c:v>64</c:v>
                </c:pt>
                <c:pt idx="38">
                  <c:v>173</c:v>
                </c:pt>
                <c:pt idx="39">
                  <c:v>41</c:v>
                </c:pt>
                <c:pt idx="40">
                  <c:v>46</c:v>
                </c:pt>
                <c:pt idx="41">
                  <c:v>51</c:v>
                </c:pt>
                <c:pt idx="42">
                  <c:v>63</c:v>
                </c:pt>
                <c:pt idx="43">
                  <c:v>65</c:v>
                </c:pt>
                <c:pt idx="44">
                  <c:v>100</c:v>
                </c:pt>
                <c:pt idx="46">
                  <c:v>50</c:v>
                </c:pt>
                <c:pt idx="47">
                  <c:v>79</c:v>
                </c:pt>
                <c:pt idx="48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Plan1!$A$25</c:f>
              <c:strCache>
                <c:ptCount val="1"/>
                <c:pt idx="0">
                  <c:v>Itatiba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Plan1!$A$26</c:f>
              <c:strCache>
                <c:ptCount val="1"/>
                <c:pt idx="0">
                  <c:v>Itupeva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Plan1!$A$27</c:f>
              <c:strCache>
                <c:ptCount val="1"/>
                <c:pt idx="0">
                  <c:v>Jaguariuna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57</c:v>
                </c:pt>
                <c:pt idx="1">
                  <c:v>59</c:v>
                </c:pt>
                <c:pt idx="2">
                  <c:v>43</c:v>
                </c:pt>
                <c:pt idx="3">
                  <c:v>41</c:v>
                </c:pt>
                <c:pt idx="4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51</c:v>
                </c:pt>
                <c:pt idx="15">
                  <c:v>0</c:v>
                </c:pt>
                <c:pt idx="16">
                  <c:v>39</c:v>
                </c:pt>
                <c:pt idx="17">
                  <c:v>39</c:v>
                </c:pt>
                <c:pt idx="18">
                  <c:v>45</c:v>
                </c:pt>
                <c:pt idx="19">
                  <c:v>47</c:v>
                </c:pt>
                <c:pt idx="20">
                  <c:v>45</c:v>
                </c:pt>
                <c:pt idx="21">
                  <c:v>0</c:v>
                </c:pt>
                <c:pt idx="22">
                  <c:v>0</c:v>
                </c:pt>
                <c:pt idx="23">
                  <c:v>80</c:v>
                </c:pt>
                <c:pt idx="24">
                  <c:v>90</c:v>
                </c:pt>
                <c:pt idx="28">
                  <c:v>71</c:v>
                </c:pt>
                <c:pt idx="29">
                  <c:v>86</c:v>
                </c:pt>
                <c:pt idx="30">
                  <c:v>122</c:v>
                </c:pt>
                <c:pt idx="34">
                  <c:v>77</c:v>
                </c:pt>
                <c:pt idx="35">
                  <c:v>63</c:v>
                </c:pt>
                <c:pt idx="36">
                  <c:v>176</c:v>
                </c:pt>
              </c:numCache>
            </c:numRef>
          </c:val>
          <c:smooth val="0"/>
        </c:ser>
        <c:axId val="58495819"/>
        <c:axId val="56700324"/>
      </c:lineChart>
      <c:catAx>
        <c:axId val="5849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00324"/>
        <c:crosses val="autoZero"/>
        <c:auto val="1"/>
        <c:lblOffset val="100"/>
        <c:noMultiLvlLbl val="0"/>
      </c:catAx>
      <c:valAx>
        <c:axId val="56700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958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97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120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7" ht="13.5" thickBot="1"/>
    <row r="8" spans="1:53" s="15" customFormat="1" ht="13.5" thickBot="1">
      <c r="A8" s="21" t="s">
        <v>0</v>
      </c>
      <c r="B8" s="11" t="s">
        <v>127</v>
      </c>
      <c r="C8" s="11"/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2" t="s">
        <v>62</v>
      </c>
      <c r="B9" s="20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8">
        <v>27</v>
      </c>
      <c r="AC9" s="18">
        <v>28</v>
      </c>
      <c r="AD9" s="18">
        <v>29</v>
      </c>
      <c r="AE9" s="18">
        <v>30</v>
      </c>
      <c r="AF9" s="18">
        <v>31</v>
      </c>
      <c r="AG9" s="18">
        <v>32</v>
      </c>
      <c r="AH9" s="18">
        <v>33</v>
      </c>
      <c r="AI9" s="18">
        <v>34</v>
      </c>
      <c r="AJ9" s="18">
        <v>35</v>
      </c>
      <c r="AK9" s="18">
        <v>36</v>
      </c>
      <c r="AL9" s="18">
        <v>37</v>
      </c>
      <c r="AM9" s="18">
        <v>38</v>
      </c>
      <c r="AN9" s="18">
        <v>39</v>
      </c>
      <c r="AO9" s="18">
        <v>40</v>
      </c>
      <c r="AP9" s="18">
        <v>41</v>
      </c>
      <c r="AQ9" s="18">
        <v>42</v>
      </c>
      <c r="AR9" s="18">
        <v>43</v>
      </c>
      <c r="AS9" s="18">
        <v>44</v>
      </c>
      <c r="AT9" s="18">
        <v>45</v>
      </c>
      <c r="AU9" s="18">
        <v>46</v>
      </c>
      <c r="AV9" s="18">
        <v>47</v>
      </c>
      <c r="AW9" s="18">
        <v>48</v>
      </c>
      <c r="AX9" s="18">
        <v>49</v>
      </c>
      <c r="AY9" s="18">
        <v>50</v>
      </c>
      <c r="AZ9" s="18">
        <v>51</v>
      </c>
      <c r="BA9" s="19">
        <v>52</v>
      </c>
    </row>
    <row r="10" spans="1:53" s="15" customFormat="1" ht="12.75">
      <c r="A10" s="114" t="s">
        <v>62</v>
      </c>
      <c r="B10" s="78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</row>
    <row r="11" spans="1:55" s="15" customFormat="1" ht="12.75">
      <c r="A11" t="s">
        <v>63</v>
      </c>
      <c r="B11" s="139">
        <v>8</v>
      </c>
      <c r="C11" s="135">
        <v>9</v>
      </c>
      <c r="D11" s="107">
        <v>4</v>
      </c>
      <c r="E11" s="107">
        <v>4</v>
      </c>
      <c r="F11" s="107">
        <v>0</v>
      </c>
      <c r="G11" s="107">
        <v>2</v>
      </c>
      <c r="H11" s="107">
        <v>4</v>
      </c>
      <c r="I11" s="107">
        <v>2</v>
      </c>
      <c r="J11" s="107">
        <v>6</v>
      </c>
      <c r="K11" s="107">
        <v>3</v>
      </c>
      <c r="L11" s="107"/>
      <c r="M11" s="107">
        <v>2</v>
      </c>
      <c r="N11" s="107">
        <v>9</v>
      </c>
      <c r="O11" s="4">
        <v>4</v>
      </c>
      <c r="P11" s="4">
        <v>3</v>
      </c>
      <c r="Q11" s="4">
        <v>1</v>
      </c>
      <c r="R11" s="4">
        <v>4</v>
      </c>
      <c r="S11" s="4">
        <v>1</v>
      </c>
      <c r="T11" s="4">
        <v>0</v>
      </c>
      <c r="U11" s="4">
        <v>0</v>
      </c>
      <c r="V11" s="4">
        <v>2</v>
      </c>
      <c r="W11" s="4">
        <v>6</v>
      </c>
      <c r="X11" s="4">
        <v>0</v>
      </c>
      <c r="Y11" s="4">
        <v>6</v>
      </c>
      <c r="Z11" s="4">
        <v>4</v>
      </c>
      <c r="AA11" s="4"/>
      <c r="AB11" s="106">
        <v>4</v>
      </c>
      <c r="AC11" s="140">
        <v>2</v>
      </c>
      <c r="AD11" s="140">
        <v>2</v>
      </c>
      <c r="AE11" s="140">
        <v>4</v>
      </c>
      <c r="AF11" s="140">
        <v>7</v>
      </c>
      <c r="AG11" s="140">
        <v>9</v>
      </c>
      <c r="AH11" s="145">
        <v>5</v>
      </c>
      <c r="AI11" s="145">
        <v>13</v>
      </c>
      <c r="AJ11" s="145">
        <v>9</v>
      </c>
      <c r="AK11" s="145">
        <v>18</v>
      </c>
      <c r="AL11" s="145">
        <v>12</v>
      </c>
      <c r="AM11" s="145">
        <v>12</v>
      </c>
      <c r="AN11" s="145">
        <v>2</v>
      </c>
      <c r="AO11" s="145">
        <v>0</v>
      </c>
      <c r="AP11" s="145">
        <v>3</v>
      </c>
      <c r="AQ11" s="145">
        <v>6</v>
      </c>
      <c r="AR11" s="145">
        <v>2</v>
      </c>
      <c r="AS11" s="145">
        <v>0</v>
      </c>
      <c r="AT11" s="145">
        <v>2</v>
      </c>
      <c r="AU11" s="145">
        <v>1</v>
      </c>
      <c r="AV11" s="145">
        <v>6</v>
      </c>
      <c r="AW11" s="145">
        <v>1</v>
      </c>
      <c r="AX11" s="145">
        <v>2</v>
      </c>
      <c r="AY11" s="106"/>
      <c r="AZ11" s="106"/>
      <c r="BA11" s="106"/>
      <c r="BB11" s="15">
        <f>SUM(B11:BA11)</f>
        <v>206</v>
      </c>
      <c r="BC11" s="15">
        <v>1</v>
      </c>
    </row>
    <row r="12" spans="1:55" s="15" customFormat="1" ht="12.75">
      <c r="A12" s="133" t="s">
        <v>64</v>
      </c>
      <c r="B12" s="139">
        <v>5</v>
      </c>
      <c r="C12" s="136">
        <v>22</v>
      </c>
      <c r="D12" s="108">
        <v>12</v>
      </c>
      <c r="E12" s="108">
        <v>9</v>
      </c>
      <c r="F12" s="108">
        <v>8</v>
      </c>
      <c r="G12" s="108">
        <v>2</v>
      </c>
      <c r="H12" s="108">
        <v>9</v>
      </c>
      <c r="I12" s="108">
        <v>6</v>
      </c>
      <c r="J12" s="108">
        <v>20</v>
      </c>
      <c r="K12" s="108">
        <v>15</v>
      </c>
      <c r="L12" s="108"/>
      <c r="M12" s="108">
        <v>26</v>
      </c>
      <c r="N12" s="108">
        <v>15</v>
      </c>
      <c r="O12" s="4">
        <v>11</v>
      </c>
      <c r="P12" s="4">
        <v>10</v>
      </c>
      <c r="Q12" s="4">
        <v>7</v>
      </c>
      <c r="R12" s="4">
        <v>3</v>
      </c>
      <c r="S12" s="4">
        <v>7</v>
      </c>
      <c r="T12" s="4">
        <v>14</v>
      </c>
      <c r="U12" s="4">
        <v>7</v>
      </c>
      <c r="V12" s="4">
        <v>5</v>
      </c>
      <c r="W12" s="4">
        <v>6</v>
      </c>
      <c r="X12" s="4">
        <v>7</v>
      </c>
      <c r="Y12" s="4">
        <v>1</v>
      </c>
      <c r="Z12" s="4">
        <v>10</v>
      </c>
      <c r="AA12" s="4">
        <v>32</v>
      </c>
      <c r="AB12" s="109">
        <v>22</v>
      </c>
      <c r="AC12" s="140">
        <v>16</v>
      </c>
      <c r="AD12" s="140">
        <v>22</v>
      </c>
      <c r="AE12" s="140">
        <v>15</v>
      </c>
      <c r="AF12" s="140">
        <v>17</v>
      </c>
      <c r="AG12" s="140">
        <v>15</v>
      </c>
      <c r="AH12" s="145">
        <v>24</v>
      </c>
      <c r="AI12" s="145">
        <v>22</v>
      </c>
      <c r="AJ12" s="145">
        <v>13</v>
      </c>
      <c r="AK12" s="145">
        <v>4</v>
      </c>
      <c r="AL12" s="145">
        <v>9</v>
      </c>
      <c r="AM12" s="145">
        <v>14</v>
      </c>
      <c r="AN12" s="145">
        <v>18</v>
      </c>
      <c r="AO12" s="145">
        <v>5</v>
      </c>
      <c r="AP12" s="145">
        <v>10</v>
      </c>
      <c r="AQ12" s="145">
        <v>7</v>
      </c>
      <c r="AR12" s="145">
        <v>7</v>
      </c>
      <c r="AS12" s="145">
        <v>8</v>
      </c>
      <c r="AT12" s="145">
        <v>11</v>
      </c>
      <c r="AU12" s="145">
        <v>5</v>
      </c>
      <c r="AV12" s="145">
        <v>7</v>
      </c>
      <c r="AW12" s="145">
        <v>7</v>
      </c>
      <c r="AX12" s="145">
        <v>4</v>
      </c>
      <c r="AY12" s="109"/>
      <c r="AZ12" s="109"/>
      <c r="BA12" s="109"/>
      <c r="BB12" s="15">
        <f aca="true" t="shared" si="0" ref="BB12:BB52">SUM(B12:BA12)</f>
        <v>551</v>
      </c>
      <c r="BC12" s="15">
        <v>2</v>
      </c>
    </row>
    <row r="13" spans="1:55" s="15" customFormat="1" ht="12.75">
      <c r="A13" s="133" t="s">
        <v>65</v>
      </c>
      <c r="B13" s="139">
        <v>2</v>
      </c>
      <c r="C13" s="136">
        <v>0</v>
      </c>
      <c r="D13" s="108">
        <v>0</v>
      </c>
      <c r="E13" s="108">
        <v>0</v>
      </c>
      <c r="F13" s="108">
        <v>0</v>
      </c>
      <c r="G13" s="108"/>
      <c r="H13" s="108">
        <v>16</v>
      </c>
      <c r="I13" s="108">
        <v>22</v>
      </c>
      <c r="J13" s="108">
        <v>0</v>
      </c>
      <c r="K13" s="108">
        <v>5</v>
      </c>
      <c r="L13" s="108"/>
      <c r="M13" s="108">
        <v>8</v>
      </c>
      <c r="N13" s="108">
        <v>6</v>
      </c>
      <c r="O13" s="4"/>
      <c r="P13" s="4">
        <v>2</v>
      </c>
      <c r="Q13" s="4"/>
      <c r="R13" s="4">
        <v>12</v>
      </c>
      <c r="S13" s="4">
        <v>7</v>
      </c>
      <c r="T13" s="4">
        <v>6</v>
      </c>
      <c r="U13" s="4">
        <v>0</v>
      </c>
      <c r="V13" s="4">
        <v>1</v>
      </c>
      <c r="W13" s="4">
        <v>2</v>
      </c>
      <c r="X13" s="4">
        <v>10</v>
      </c>
      <c r="Y13" s="4">
        <v>1</v>
      </c>
      <c r="Z13" s="4">
        <v>0</v>
      </c>
      <c r="AA13" s="4">
        <v>0</v>
      </c>
      <c r="AB13" s="109">
        <v>0</v>
      </c>
      <c r="AC13" s="140">
        <v>0</v>
      </c>
      <c r="AD13" s="140" t="s">
        <v>126</v>
      </c>
      <c r="AE13" s="140">
        <v>3</v>
      </c>
      <c r="AF13" s="140">
        <v>3</v>
      </c>
      <c r="AG13" s="140">
        <v>6</v>
      </c>
      <c r="AH13" s="145">
        <v>17</v>
      </c>
      <c r="AI13" s="145">
        <v>23</v>
      </c>
      <c r="AJ13" s="145">
        <v>53</v>
      </c>
      <c r="AK13" s="145">
        <v>0</v>
      </c>
      <c r="AL13" s="145">
        <v>8</v>
      </c>
      <c r="AM13" s="145">
        <v>18</v>
      </c>
      <c r="AN13" s="145">
        <v>8</v>
      </c>
      <c r="AO13" s="145">
        <v>0</v>
      </c>
      <c r="AP13" s="145">
        <v>10</v>
      </c>
      <c r="AQ13" s="145">
        <v>9</v>
      </c>
      <c r="AR13" s="145">
        <v>6</v>
      </c>
      <c r="AS13" s="145">
        <v>5</v>
      </c>
      <c r="AT13" s="145">
        <v>0</v>
      </c>
      <c r="AU13" s="145">
        <v>0</v>
      </c>
      <c r="AV13" s="145">
        <v>0</v>
      </c>
      <c r="AW13" s="145">
        <v>3</v>
      </c>
      <c r="AX13" s="145">
        <v>0</v>
      </c>
      <c r="AY13" s="109"/>
      <c r="AZ13" s="109"/>
      <c r="BA13" s="109"/>
      <c r="BB13" s="15">
        <f t="shared" si="0"/>
        <v>272</v>
      </c>
      <c r="BC13" s="15">
        <v>3</v>
      </c>
    </row>
    <row r="14" spans="1:55" s="15" customFormat="1" ht="12.75">
      <c r="A14" s="133" t="s">
        <v>66</v>
      </c>
      <c r="B14" s="139">
        <v>1</v>
      </c>
      <c r="C14" s="136">
        <v>3</v>
      </c>
      <c r="D14" s="108">
        <v>12</v>
      </c>
      <c r="E14" s="108">
        <v>7</v>
      </c>
      <c r="F14" s="108">
        <v>1</v>
      </c>
      <c r="G14" s="108">
        <v>38</v>
      </c>
      <c r="H14" s="108">
        <v>6</v>
      </c>
      <c r="I14" s="108">
        <v>9</v>
      </c>
      <c r="J14" s="108">
        <v>3</v>
      </c>
      <c r="K14" s="108">
        <v>6</v>
      </c>
      <c r="L14" s="108"/>
      <c r="M14" s="108">
        <v>2</v>
      </c>
      <c r="N14" s="108">
        <v>8</v>
      </c>
      <c r="O14" s="4">
        <v>7</v>
      </c>
      <c r="P14" s="4">
        <v>3</v>
      </c>
      <c r="Q14" s="4">
        <v>4</v>
      </c>
      <c r="R14" s="4">
        <v>13</v>
      </c>
      <c r="S14" s="4">
        <v>5</v>
      </c>
      <c r="T14" s="4">
        <v>10</v>
      </c>
      <c r="U14" s="4">
        <v>25</v>
      </c>
      <c r="V14" s="4">
        <v>6</v>
      </c>
      <c r="W14" s="4">
        <v>11</v>
      </c>
      <c r="X14" s="4">
        <v>12</v>
      </c>
      <c r="Y14" s="4">
        <v>15</v>
      </c>
      <c r="Z14" s="4">
        <v>26</v>
      </c>
      <c r="AA14" s="4">
        <v>15</v>
      </c>
      <c r="AB14" s="109">
        <v>10</v>
      </c>
      <c r="AC14" s="140">
        <v>29</v>
      </c>
      <c r="AD14" s="140">
        <v>21</v>
      </c>
      <c r="AE14" s="140">
        <v>0</v>
      </c>
      <c r="AF14" s="140">
        <v>21</v>
      </c>
      <c r="AG14" s="140">
        <v>58</v>
      </c>
      <c r="AH14" s="145">
        <v>32</v>
      </c>
      <c r="AI14" s="145">
        <v>29</v>
      </c>
      <c r="AJ14" s="145">
        <v>29</v>
      </c>
      <c r="AK14" s="145">
        <v>10</v>
      </c>
      <c r="AL14" s="145">
        <v>4</v>
      </c>
      <c r="AM14" s="145">
        <v>6</v>
      </c>
      <c r="AN14" s="145">
        <v>15</v>
      </c>
      <c r="AO14" s="145">
        <v>6</v>
      </c>
      <c r="AP14" s="145">
        <v>4</v>
      </c>
      <c r="AQ14" s="145">
        <v>6</v>
      </c>
      <c r="AR14" s="145">
        <v>5</v>
      </c>
      <c r="AS14" s="145">
        <v>20</v>
      </c>
      <c r="AT14" s="145">
        <v>10</v>
      </c>
      <c r="AU14" s="145">
        <v>6</v>
      </c>
      <c r="AV14" s="145">
        <v>8</v>
      </c>
      <c r="AW14" s="145">
        <v>2</v>
      </c>
      <c r="AX14" s="145">
        <v>9</v>
      </c>
      <c r="AY14" s="109"/>
      <c r="AZ14" s="109"/>
      <c r="BA14" s="109"/>
      <c r="BB14" s="15">
        <f t="shared" si="0"/>
        <v>588</v>
      </c>
      <c r="BC14" s="15">
        <v>4</v>
      </c>
    </row>
    <row r="15" spans="1:55" s="15" customFormat="1" ht="12.75">
      <c r="A15" s="115" t="s">
        <v>67</v>
      </c>
      <c r="B15" s="139">
        <v>32</v>
      </c>
      <c r="C15" s="136">
        <v>21</v>
      </c>
      <c r="D15" s="108">
        <v>25</v>
      </c>
      <c r="E15" s="108">
        <v>60</v>
      </c>
      <c r="F15" s="108">
        <v>48</v>
      </c>
      <c r="G15" s="108">
        <v>1</v>
      </c>
      <c r="H15" s="108">
        <v>15</v>
      </c>
      <c r="I15" s="108">
        <v>23</v>
      </c>
      <c r="J15" s="108">
        <v>24</v>
      </c>
      <c r="K15" s="108">
        <v>31</v>
      </c>
      <c r="L15" s="108"/>
      <c r="M15" s="108">
        <v>28</v>
      </c>
      <c r="N15" s="108">
        <v>44</v>
      </c>
      <c r="O15" s="4">
        <v>31</v>
      </c>
      <c r="P15" s="4">
        <v>47</v>
      </c>
      <c r="Q15" s="4">
        <v>24</v>
      </c>
      <c r="R15" s="4">
        <v>0</v>
      </c>
      <c r="S15" s="4">
        <v>24</v>
      </c>
      <c r="T15" s="4">
        <v>19</v>
      </c>
      <c r="U15" s="4">
        <v>11</v>
      </c>
      <c r="V15" s="4">
        <v>8</v>
      </c>
      <c r="W15" s="4">
        <v>24</v>
      </c>
      <c r="X15" s="4">
        <v>33</v>
      </c>
      <c r="Y15" s="4">
        <v>45</v>
      </c>
      <c r="Z15" s="4">
        <v>38</v>
      </c>
      <c r="AA15" s="4">
        <v>87</v>
      </c>
      <c r="AB15" s="109">
        <v>34</v>
      </c>
      <c r="AC15" s="140">
        <v>35</v>
      </c>
      <c r="AD15" s="140">
        <v>31</v>
      </c>
      <c r="AE15" s="140">
        <v>41</v>
      </c>
      <c r="AF15" s="140">
        <v>39</v>
      </c>
      <c r="AG15" s="140">
        <v>49</v>
      </c>
      <c r="AH15" s="145">
        <v>27</v>
      </c>
      <c r="AI15" s="145">
        <v>32</v>
      </c>
      <c r="AJ15" s="145">
        <v>43</v>
      </c>
      <c r="AK15" s="145">
        <v>41</v>
      </c>
      <c r="AL15" s="145">
        <v>44</v>
      </c>
      <c r="AM15" s="145">
        <v>42</v>
      </c>
      <c r="AN15" s="145">
        <v>44</v>
      </c>
      <c r="AO15" s="145">
        <v>27</v>
      </c>
      <c r="AP15" s="145">
        <v>29</v>
      </c>
      <c r="AQ15" s="145">
        <v>29</v>
      </c>
      <c r="AR15" s="145">
        <v>17</v>
      </c>
      <c r="AS15" s="145">
        <v>13</v>
      </c>
      <c r="AT15" s="145">
        <v>18</v>
      </c>
      <c r="AU15" s="145">
        <v>32</v>
      </c>
      <c r="AV15" s="145">
        <v>36</v>
      </c>
      <c r="AW15" s="145">
        <v>23</v>
      </c>
      <c r="AX15" s="145">
        <v>36</v>
      </c>
      <c r="AY15" s="109"/>
      <c r="AZ15" s="109"/>
      <c r="BA15" s="109"/>
      <c r="BB15" s="15">
        <f t="shared" si="0"/>
        <v>1505</v>
      </c>
      <c r="BC15" s="15">
        <v>5</v>
      </c>
    </row>
    <row r="16" spans="1:55" s="15" customFormat="1" ht="12.75">
      <c r="A16" s="115" t="s">
        <v>107</v>
      </c>
      <c r="B16" s="139"/>
      <c r="C16" s="136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9"/>
      <c r="Q16" s="109"/>
      <c r="R16" s="108"/>
      <c r="S16" s="108"/>
      <c r="T16" s="108"/>
      <c r="U16" s="108"/>
      <c r="V16" s="108"/>
      <c r="W16" s="108"/>
      <c r="X16" s="109"/>
      <c r="Y16" s="109"/>
      <c r="Z16" s="108"/>
      <c r="AA16" s="108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5">
        <f t="shared" si="0"/>
        <v>0</v>
      </c>
      <c r="BC16" s="15">
        <v>6</v>
      </c>
    </row>
    <row r="17" spans="1:55" s="15" customFormat="1" ht="12.75">
      <c r="A17" s="133" t="s">
        <v>106</v>
      </c>
      <c r="B17" s="139"/>
      <c r="C17" s="136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9"/>
      <c r="Q17" s="109"/>
      <c r="R17" s="108"/>
      <c r="S17" s="108"/>
      <c r="T17" s="108"/>
      <c r="U17" s="108"/>
      <c r="V17" s="108"/>
      <c r="W17" s="108"/>
      <c r="X17" s="109"/>
      <c r="Y17" s="109"/>
      <c r="Z17" s="108"/>
      <c r="AA17" s="108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5">
        <f t="shared" si="0"/>
        <v>0</v>
      </c>
      <c r="BC17" s="15">
        <v>7</v>
      </c>
    </row>
    <row r="18" spans="1:55" s="15" customFormat="1" ht="12.75">
      <c r="A18" s="115" t="s">
        <v>108</v>
      </c>
      <c r="B18" s="139"/>
      <c r="C18" s="136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9"/>
      <c r="R18" s="108"/>
      <c r="S18" s="108"/>
      <c r="T18" s="108"/>
      <c r="U18" s="108"/>
      <c r="V18" s="108"/>
      <c r="W18" s="108"/>
      <c r="X18" s="109"/>
      <c r="Y18" s="109"/>
      <c r="Z18" s="108"/>
      <c r="AA18" s="108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5">
        <f t="shared" si="0"/>
        <v>0</v>
      </c>
      <c r="BC18" s="15">
        <v>8</v>
      </c>
    </row>
    <row r="19" spans="1:55" s="15" customFormat="1" ht="12.75">
      <c r="A19" s="115" t="s">
        <v>71</v>
      </c>
      <c r="B19" s="139">
        <v>109</v>
      </c>
      <c r="C19" s="136">
        <v>87</v>
      </c>
      <c r="D19" s="108">
        <v>79</v>
      </c>
      <c r="E19" s="108"/>
      <c r="F19" s="108"/>
      <c r="G19" s="108"/>
      <c r="H19" s="108">
        <v>16</v>
      </c>
      <c r="I19" s="108">
        <v>28</v>
      </c>
      <c r="J19" s="108">
        <v>19</v>
      </c>
      <c r="K19" s="108">
        <v>22</v>
      </c>
      <c r="L19" s="108"/>
      <c r="M19" s="108">
        <v>0</v>
      </c>
      <c r="N19" s="108"/>
      <c r="O19" s="108"/>
      <c r="P19" s="108"/>
      <c r="Q19" s="109"/>
      <c r="R19" s="108"/>
      <c r="S19" s="108"/>
      <c r="T19" s="108"/>
      <c r="U19" s="108"/>
      <c r="V19" s="108"/>
      <c r="W19" s="108"/>
      <c r="X19" s="109"/>
      <c r="Y19" s="109"/>
      <c r="Z19" s="108"/>
      <c r="AA19" s="108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5">
        <f t="shared" si="0"/>
        <v>360</v>
      </c>
      <c r="BC19" s="15">
        <v>9</v>
      </c>
    </row>
    <row r="20" spans="1:55" s="15" customFormat="1" ht="12.75">
      <c r="A20" s="115" t="s">
        <v>109</v>
      </c>
      <c r="B20" s="139"/>
      <c r="C20" s="136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/>
      <c r="R20" s="108"/>
      <c r="S20" s="108"/>
      <c r="T20" s="108"/>
      <c r="U20" s="108"/>
      <c r="V20" s="108"/>
      <c r="W20" s="108"/>
      <c r="X20" s="109"/>
      <c r="Y20" s="109"/>
      <c r="Z20" s="108"/>
      <c r="AA20" s="108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5">
        <f t="shared" si="0"/>
        <v>0</v>
      </c>
      <c r="BC20" s="15">
        <v>10</v>
      </c>
    </row>
    <row r="21" spans="1:55" s="15" customFormat="1" ht="12.75">
      <c r="A21" s="115" t="s">
        <v>110</v>
      </c>
      <c r="B21" s="139"/>
      <c r="C21" s="136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  <c r="R21" s="108"/>
      <c r="S21" s="108"/>
      <c r="T21" s="108"/>
      <c r="U21" s="108"/>
      <c r="V21" s="108"/>
      <c r="W21" s="108"/>
      <c r="X21" s="109"/>
      <c r="Y21" s="109"/>
      <c r="Z21" s="108"/>
      <c r="AA21" s="108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5">
        <f t="shared" si="0"/>
        <v>0</v>
      </c>
      <c r="BC21" s="15">
        <v>11</v>
      </c>
    </row>
    <row r="22" spans="1:55" s="15" customFormat="1" ht="12.75">
      <c r="A22" s="115" t="s">
        <v>74</v>
      </c>
      <c r="B22" s="139"/>
      <c r="C22" s="136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9"/>
      <c r="R22" s="108"/>
      <c r="S22" s="108"/>
      <c r="T22" s="108"/>
      <c r="U22" s="108"/>
      <c r="V22" s="108"/>
      <c r="W22" s="108"/>
      <c r="X22" s="109"/>
      <c r="Y22" s="109"/>
      <c r="Z22" s="108"/>
      <c r="AA22" s="108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5">
        <f t="shared" si="0"/>
        <v>0</v>
      </c>
      <c r="BC22" s="15">
        <v>12</v>
      </c>
    </row>
    <row r="23" spans="1:55" s="16" customFormat="1" ht="12.75">
      <c r="A23" s="115" t="s">
        <v>111</v>
      </c>
      <c r="B23" s="139"/>
      <c r="C23" s="137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5">
        <f t="shared" si="0"/>
        <v>0</v>
      </c>
      <c r="BC23" s="15">
        <v>13</v>
      </c>
    </row>
    <row r="24" spans="1:55" s="16" customFormat="1" ht="12.75">
      <c r="A24" s="115" t="s">
        <v>76</v>
      </c>
      <c r="B24" s="139">
        <v>50</v>
      </c>
      <c r="C24" s="137">
        <v>60</v>
      </c>
      <c r="D24" s="109">
        <v>95</v>
      </c>
      <c r="E24" s="109">
        <v>68</v>
      </c>
      <c r="F24" s="109">
        <v>0</v>
      </c>
      <c r="G24" s="109">
        <v>43</v>
      </c>
      <c r="H24" s="109">
        <v>43</v>
      </c>
      <c r="I24" s="109">
        <v>42</v>
      </c>
      <c r="J24" s="109">
        <v>49</v>
      </c>
      <c r="K24" s="109">
        <v>1</v>
      </c>
      <c r="L24" s="109"/>
      <c r="M24" s="109">
        <v>0</v>
      </c>
      <c r="N24" s="109">
        <v>99</v>
      </c>
      <c r="O24" s="4">
        <v>74</v>
      </c>
      <c r="P24" s="4">
        <v>4</v>
      </c>
      <c r="Q24" s="4">
        <v>64</v>
      </c>
      <c r="R24" s="4">
        <v>46</v>
      </c>
      <c r="S24" s="4">
        <v>30</v>
      </c>
      <c r="T24" s="4">
        <v>35</v>
      </c>
      <c r="U24" s="4">
        <v>37</v>
      </c>
      <c r="V24" s="4">
        <v>39</v>
      </c>
      <c r="W24" s="4">
        <v>28</v>
      </c>
      <c r="X24" s="4">
        <v>59</v>
      </c>
      <c r="Y24" s="4">
        <v>42</v>
      </c>
      <c r="Z24" s="4">
        <v>25</v>
      </c>
      <c r="AA24" s="4">
        <v>26</v>
      </c>
      <c r="AB24" s="110">
        <v>0</v>
      </c>
      <c r="AC24" s="140">
        <v>46</v>
      </c>
      <c r="AD24" s="140">
        <v>92</v>
      </c>
      <c r="AE24" s="140">
        <v>35</v>
      </c>
      <c r="AF24" s="140">
        <v>19</v>
      </c>
      <c r="AG24" s="140">
        <v>59</v>
      </c>
      <c r="AH24" s="145">
        <v>78</v>
      </c>
      <c r="AI24" s="145">
        <v>68</v>
      </c>
      <c r="AJ24" s="145">
        <v>76</v>
      </c>
      <c r="AK24" s="145">
        <v>143</v>
      </c>
      <c r="AL24" s="145">
        <v>23</v>
      </c>
      <c r="AM24" s="145">
        <v>64</v>
      </c>
      <c r="AN24" s="145">
        <v>173</v>
      </c>
      <c r="AO24" s="145">
        <v>41</v>
      </c>
      <c r="AP24" s="145">
        <v>46</v>
      </c>
      <c r="AQ24" s="145">
        <v>51</v>
      </c>
      <c r="AR24" s="145">
        <v>63</v>
      </c>
      <c r="AS24" s="145">
        <v>65</v>
      </c>
      <c r="AT24" s="145">
        <v>100</v>
      </c>
      <c r="AU24" s="145"/>
      <c r="AV24" s="145">
        <v>50</v>
      </c>
      <c r="AW24" s="145">
        <v>79</v>
      </c>
      <c r="AX24" s="145">
        <v>36</v>
      </c>
      <c r="AY24" s="110"/>
      <c r="AZ24" s="110"/>
      <c r="BA24" s="110"/>
      <c r="BB24" s="15">
        <f t="shared" si="0"/>
        <v>2466</v>
      </c>
      <c r="BC24" s="15">
        <v>14</v>
      </c>
    </row>
    <row r="25" spans="1:55" s="16" customFormat="1" ht="12.75">
      <c r="A25" s="115" t="s">
        <v>77</v>
      </c>
      <c r="B25" s="139"/>
      <c r="C25" s="137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4"/>
      <c r="AA25" s="4"/>
      <c r="AB25" s="110"/>
      <c r="AC25" s="110"/>
      <c r="AD25" s="110"/>
      <c r="AE25" s="110"/>
      <c r="AF25" s="110"/>
      <c r="AG25" s="110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10"/>
      <c r="AZ25" s="110"/>
      <c r="BA25" s="110"/>
      <c r="BB25" s="15">
        <f t="shared" si="0"/>
        <v>0</v>
      </c>
      <c r="BC25" s="15">
        <v>15</v>
      </c>
    </row>
    <row r="26" spans="1:55" s="16" customFormat="1" ht="12.75">
      <c r="A26" s="115" t="s">
        <v>78</v>
      </c>
      <c r="B26" s="139">
        <v>2</v>
      </c>
      <c r="C26" s="137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3</v>
      </c>
      <c r="K26" s="109">
        <v>0</v>
      </c>
      <c r="L26" s="109"/>
      <c r="M26" s="109">
        <v>0</v>
      </c>
      <c r="N26" s="109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110">
        <v>0</v>
      </c>
      <c r="AC26" s="140">
        <v>0</v>
      </c>
      <c r="AD26" s="140"/>
      <c r="AE26" s="140">
        <v>0</v>
      </c>
      <c r="AF26" s="140">
        <v>0</v>
      </c>
      <c r="AG26" s="140">
        <v>0</v>
      </c>
      <c r="AH26" s="145">
        <v>0</v>
      </c>
      <c r="AI26" s="145">
        <v>0</v>
      </c>
      <c r="AJ26" s="145">
        <v>0</v>
      </c>
      <c r="AK26" s="145">
        <v>0</v>
      </c>
      <c r="AL26" s="145">
        <v>0</v>
      </c>
      <c r="AM26" s="145">
        <v>0</v>
      </c>
      <c r="AN26" s="145">
        <v>0</v>
      </c>
      <c r="AO26" s="145">
        <v>0</v>
      </c>
      <c r="AP26" s="145">
        <v>0</v>
      </c>
      <c r="AQ26" s="145">
        <v>1</v>
      </c>
      <c r="AR26" s="145">
        <v>0</v>
      </c>
      <c r="AS26" s="145">
        <v>0</v>
      </c>
      <c r="AT26" s="145">
        <v>0</v>
      </c>
      <c r="AU26" s="145">
        <v>2</v>
      </c>
      <c r="AV26" s="145">
        <v>0</v>
      </c>
      <c r="AW26" s="145">
        <v>0</v>
      </c>
      <c r="AX26" s="145">
        <v>0</v>
      </c>
      <c r="AY26" s="110"/>
      <c r="AZ26" s="110"/>
      <c r="BA26" s="110"/>
      <c r="BB26" s="15">
        <f t="shared" si="0"/>
        <v>8</v>
      </c>
      <c r="BC26" s="15">
        <v>16</v>
      </c>
    </row>
    <row r="27" spans="1:55" s="16" customFormat="1" ht="12.75">
      <c r="A27" s="115" t="s">
        <v>112</v>
      </c>
      <c r="B27" s="139">
        <v>57</v>
      </c>
      <c r="C27" s="137">
        <v>59</v>
      </c>
      <c r="D27" s="109">
        <v>43</v>
      </c>
      <c r="E27" s="109">
        <v>41</v>
      </c>
      <c r="F27" s="109">
        <v>39</v>
      </c>
      <c r="G27" s="109"/>
      <c r="H27" s="109">
        <v>0</v>
      </c>
      <c r="I27" s="109">
        <v>0</v>
      </c>
      <c r="J27" s="109">
        <v>0</v>
      </c>
      <c r="K27" s="109">
        <v>0</v>
      </c>
      <c r="L27" s="109"/>
      <c r="M27" s="109">
        <v>0</v>
      </c>
      <c r="N27" s="109">
        <v>0</v>
      </c>
      <c r="O27" s="4"/>
      <c r="P27" s="4">
        <v>51</v>
      </c>
      <c r="Q27" s="4" t="s">
        <v>126</v>
      </c>
      <c r="R27" s="4">
        <v>39</v>
      </c>
      <c r="S27" s="4">
        <v>39</v>
      </c>
      <c r="T27" s="4">
        <v>45</v>
      </c>
      <c r="U27" s="4">
        <v>47</v>
      </c>
      <c r="V27" s="4">
        <v>45</v>
      </c>
      <c r="W27" s="4">
        <v>0</v>
      </c>
      <c r="X27" s="4">
        <v>0</v>
      </c>
      <c r="Y27" s="4">
        <v>80</v>
      </c>
      <c r="Z27" s="4">
        <v>90</v>
      </c>
      <c r="AA27" s="4"/>
      <c r="AB27" s="110"/>
      <c r="AC27" s="140"/>
      <c r="AD27" s="140">
        <v>71</v>
      </c>
      <c r="AE27" s="140">
        <v>86</v>
      </c>
      <c r="AF27" s="140">
        <v>122</v>
      </c>
      <c r="AG27" s="140"/>
      <c r="AH27" s="145"/>
      <c r="AI27" s="145"/>
      <c r="AJ27" s="145">
        <v>77</v>
      </c>
      <c r="AK27" s="145">
        <v>63</v>
      </c>
      <c r="AL27" s="145">
        <v>176</v>
      </c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10"/>
      <c r="AZ27" s="110"/>
      <c r="BA27" s="110"/>
      <c r="BB27" s="15">
        <f t="shared" si="0"/>
        <v>1270</v>
      </c>
      <c r="BC27" s="15">
        <v>17</v>
      </c>
    </row>
    <row r="28" spans="1:55" s="16" customFormat="1" ht="12.75">
      <c r="A28" s="115" t="s">
        <v>80</v>
      </c>
      <c r="B28" s="139">
        <v>23</v>
      </c>
      <c r="C28" s="137">
        <v>14</v>
      </c>
      <c r="D28" s="109">
        <v>16</v>
      </c>
      <c r="E28" s="109">
        <v>18</v>
      </c>
      <c r="F28" s="109">
        <v>17</v>
      </c>
      <c r="G28" s="109">
        <v>23</v>
      </c>
      <c r="H28" s="109">
        <v>11</v>
      </c>
      <c r="I28" s="109">
        <v>11</v>
      </c>
      <c r="J28" s="109">
        <v>8</v>
      </c>
      <c r="K28" s="109">
        <v>10</v>
      </c>
      <c r="L28" s="109"/>
      <c r="M28" s="109">
        <v>12</v>
      </c>
      <c r="N28" s="109">
        <v>8</v>
      </c>
      <c r="O28" s="4">
        <v>14</v>
      </c>
      <c r="P28" s="4">
        <v>18</v>
      </c>
      <c r="Q28" s="4">
        <v>13</v>
      </c>
      <c r="R28" s="4">
        <v>11</v>
      </c>
      <c r="S28" s="4">
        <v>8</v>
      </c>
      <c r="T28" s="4">
        <v>16</v>
      </c>
      <c r="U28" s="4">
        <v>10</v>
      </c>
      <c r="V28" s="4">
        <v>15</v>
      </c>
      <c r="W28" s="4">
        <v>7</v>
      </c>
      <c r="X28" s="4">
        <v>11</v>
      </c>
      <c r="Y28" s="4">
        <v>10</v>
      </c>
      <c r="Z28" s="4">
        <v>7</v>
      </c>
      <c r="AA28" s="4">
        <v>7</v>
      </c>
      <c r="AB28" s="110">
        <v>10</v>
      </c>
      <c r="AC28" s="140">
        <v>3</v>
      </c>
      <c r="AD28" s="140">
        <v>14</v>
      </c>
      <c r="AE28" s="140">
        <v>20</v>
      </c>
      <c r="AF28" s="140">
        <v>10</v>
      </c>
      <c r="AG28" s="140">
        <v>12</v>
      </c>
      <c r="AH28" s="145">
        <v>20</v>
      </c>
      <c r="AI28" s="145">
        <v>19</v>
      </c>
      <c r="AJ28" s="145">
        <v>14</v>
      </c>
      <c r="AK28" s="145">
        <v>18</v>
      </c>
      <c r="AL28" s="145">
        <v>18</v>
      </c>
      <c r="AM28" s="145">
        <v>3</v>
      </c>
      <c r="AN28" s="145">
        <v>8</v>
      </c>
      <c r="AO28" s="145">
        <v>6</v>
      </c>
      <c r="AP28" s="145">
        <v>4</v>
      </c>
      <c r="AQ28" s="145">
        <v>9</v>
      </c>
      <c r="AR28" s="145">
        <v>14</v>
      </c>
      <c r="AS28" s="145">
        <v>7</v>
      </c>
      <c r="AT28" s="145">
        <v>9</v>
      </c>
      <c r="AU28" s="145">
        <v>9</v>
      </c>
      <c r="AV28" s="145">
        <v>9</v>
      </c>
      <c r="AW28" s="145">
        <v>10</v>
      </c>
      <c r="AX28" s="145">
        <v>9</v>
      </c>
      <c r="AY28" s="110"/>
      <c r="AZ28" s="110"/>
      <c r="BA28" s="110"/>
      <c r="BB28" s="15">
        <f t="shared" si="0"/>
        <v>573</v>
      </c>
      <c r="BC28" s="15">
        <v>18</v>
      </c>
    </row>
    <row r="29" spans="1:55" s="16" customFormat="1" ht="12.75">
      <c r="A29" s="115" t="s">
        <v>81</v>
      </c>
      <c r="B29" s="139">
        <v>1</v>
      </c>
      <c r="C29" s="137">
        <v>0</v>
      </c>
      <c r="D29" s="109">
        <v>3</v>
      </c>
      <c r="E29" s="109">
        <v>1</v>
      </c>
      <c r="F29" s="109">
        <v>1</v>
      </c>
      <c r="G29" s="109">
        <v>1</v>
      </c>
      <c r="H29" s="109">
        <v>4</v>
      </c>
      <c r="I29" s="109">
        <v>1</v>
      </c>
      <c r="J29" s="109">
        <v>0</v>
      </c>
      <c r="K29" s="109">
        <v>1</v>
      </c>
      <c r="L29" s="109"/>
      <c r="M29" s="109">
        <v>1</v>
      </c>
      <c r="N29" s="109">
        <v>1</v>
      </c>
      <c r="O29" s="4">
        <v>2</v>
      </c>
      <c r="P29" s="4">
        <v>4</v>
      </c>
      <c r="Q29" s="4">
        <v>3</v>
      </c>
      <c r="R29" s="4">
        <v>1</v>
      </c>
      <c r="S29" s="4">
        <v>1</v>
      </c>
      <c r="T29" s="4">
        <v>2</v>
      </c>
      <c r="U29" s="4">
        <v>6</v>
      </c>
      <c r="V29" s="4">
        <v>3</v>
      </c>
      <c r="W29" s="4">
        <v>0</v>
      </c>
      <c r="X29" s="4">
        <v>5</v>
      </c>
      <c r="Y29" s="4">
        <v>0</v>
      </c>
      <c r="Z29" s="4">
        <v>0</v>
      </c>
      <c r="AA29" s="4">
        <v>0</v>
      </c>
      <c r="AB29" s="110">
        <v>0</v>
      </c>
      <c r="AC29" s="140">
        <v>0</v>
      </c>
      <c r="AD29" s="140"/>
      <c r="AE29" s="140">
        <v>0</v>
      </c>
      <c r="AF29" s="140">
        <v>0</v>
      </c>
      <c r="AG29" s="140">
        <v>0</v>
      </c>
      <c r="AH29" s="145">
        <v>3</v>
      </c>
      <c r="AI29" s="145">
        <v>8</v>
      </c>
      <c r="AJ29" s="145">
        <v>6</v>
      </c>
      <c r="AK29" s="145">
        <v>4</v>
      </c>
      <c r="AL29" s="145">
        <v>5</v>
      </c>
      <c r="AM29" s="145">
        <v>3</v>
      </c>
      <c r="AN29" s="145">
        <v>7</v>
      </c>
      <c r="AO29" s="145">
        <v>6</v>
      </c>
      <c r="AP29" s="145">
        <v>2</v>
      </c>
      <c r="AQ29" s="145">
        <v>5</v>
      </c>
      <c r="AR29" s="145">
        <v>2</v>
      </c>
      <c r="AS29" s="145">
        <v>2</v>
      </c>
      <c r="AT29" s="145">
        <v>5</v>
      </c>
      <c r="AU29" s="145">
        <v>0</v>
      </c>
      <c r="AV29" s="145">
        <v>2</v>
      </c>
      <c r="AW29" s="145">
        <v>0</v>
      </c>
      <c r="AX29" s="145">
        <v>0</v>
      </c>
      <c r="AY29" s="110"/>
      <c r="AZ29" s="110"/>
      <c r="BA29" s="110"/>
      <c r="BB29" s="15">
        <f t="shared" si="0"/>
        <v>102</v>
      </c>
      <c r="BC29" s="15">
        <v>19</v>
      </c>
    </row>
    <row r="30" spans="1:55" s="16" customFormat="1" ht="12.75">
      <c r="A30" s="134" t="s">
        <v>82</v>
      </c>
      <c r="B30" s="139">
        <v>86</v>
      </c>
      <c r="C30" s="137">
        <v>105</v>
      </c>
      <c r="D30" s="109">
        <v>130</v>
      </c>
      <c r="E30" s="109">
        <v>108</v>
      </c>
      <c r="F30" s="109">
        <v>113</v>
      </c>
      <c r="G30" s="109">
        <v>74</v>
      </c>
      <c r="H30" s="109">
        <v>77</v>
      </c>
      <c r="I30" s="109">
        <v>120</v>
      </c>
      <c r="J30" s="109">
        <v>74</v>
      </c>
      <c r="K30" s="109">
        <v>120</v>
      </c>
      <c r="L30" s="109"/>
      <c r="M30" s="109">
        <v>74</v>
      </c>
      <c r="N30" s="109">
        <v>58</v>
      </c>
      <c r="O30" s="5">
        <v>74</v>
      </c>
      <c r="P30" s="5">
        <v>128</v>
      </c>
      <c r="Q30" s="5">
        <v>110</v>
      </c>
      <c r="R30" s="5">
        <v>74</v>
      </c>
      <c r="S30" s="5">
        <v>58</v>
      </c>
      <c r="T30" s="5">
        <v>75</v>
      </c>
      <c r="U30" s="5">
        <v>109</v>
      </c>
      <c r="V30" s="5">
        <v>66</v>
      </c>
      <c r="W30" s="5">
        <v>116</v>
      </c>
      <c r="X30" s="5">
        <v>109</v>
      </c>
      <c r="Y30" s="5">
        <v>120</v>
      </c>
      <c r="Z30" s="5">
        <v>140</v>
      </c>
      <c r="AA30" s="5">
        <v>96</v>
      </c>
      <c r="AB30" s="110">
        <v>138</v>
      </c>
      <c r="AC30" s="107">
        <v>93</v>
      </c>
      <c r="AD30" s="107">
        <v>166</v>
      </c>
      <c r="AE30" s="107">
        <v>172</v>
      </c>
      <c r="AF30" s="107">
        <v>188</v>
      </c>
      <c r="AG30" s="107">
        <v>203</v>
      </c>
      <c r="AH30" s="146">
        <v>200</v>
      </c>
      <c r="AI30" s="146">
        <v>166</v>
      </c>
      <c r="AJ30" s="146">
        <v>173</v>
      </c>
      <c r="AK30" s="146">
        <v>140</v>
      </c>
      <c r="AL30" s="146">
        <v>120</v>
      </c>
      <c r="AM30" s="146">
        <v>121</v>
      </c>
      <c r="AN30" s="146">
        <v>104</v>
      </c>
      <c r="AO30" s="146">
        <v>75</v>
      </c>
      <c r="AP30" s="146">
        <v>126</v>
      </c>
      <c r="AQ30" s="146">
        <v>91</v>
      </c>
      <c r="AR30" s="146">
        <v>108</v>
      </c>
      <c r="AS30" s="146">
        <v>66</v>
      </c>
      <c r="AT30" s="146">
        <v>53</v>
      </c>
      <c r="AU30" s="146">
        <v>65</v>
      </c>
      <c r="AV30" s="146">
        <v>87</v>
      </c>
      <c r="AW30" s="146">
        <v>66</v>
      </c>
      <c r="AX30" s="146">
        <v>66</v>
      </c>
      <c r="AY30" s="110"/>
      <c r="AZ30" s="110"/>
      <c r="BA30" s="110"/>
      <c r="BB30" s="15">
        <f t="shared" si="0"/>
        <v>5201</v>
      </c>
      <c r="BC30" s="15">
        <v>20</v>
      </c>
    </row>
    <row r="31" spans="1:55" s="16" customFormat="1" ht="12.75">
      <c r="A31" s="133" t="s">
        <v>83</v>
      </c>
      <c r="B31" s="139">
        <v>9</v>
      </c>
      <c r="C31" s="137">
        <v>9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1</v>
      </c>
      <c r="J31" s="109">
        <v>7</v>
      </c>
      <c r="K31" s="109">
        <v>0</v>
      </c>
      <c r="L31" s="109"/>
      <c r="M31" s="109">
        <v>0</v>
      </c>
      <c r="N31" s="109">
        <v>5</v>
      </c>
      <c r="O31" s="5">
        <v>3</v>
      </c>
      <c r="P31" s="5">
        <v>7</v>
      </c>
      <c r="Q31" s="5">
        <v>7</v>
      </c>
      <c r="R31" s="5">
        <v>7</v>
      </c>
      <c r="S31" s="5">
        <v>0</v>
      </c>
      <c r="T31" s="5">
        <v>10</v>
      </c>
      <c r="U31" s="5">
        <v>5</v>
      </c>
      <c r="V31" s="5">
        <v>4</v>
      </c>
      <c r="W31" s="5">
        <v>3</v>
      </c>
      <c r="X31" s="5">
        <v>23</v>
      </c>
      <c r="Y31" s="5">
        <v>2</v>
      </c>
      <c r="Z31" s="5"/>
      <c r="AA31" s="5">
        <v>14</v>
      </c>
      <c r="AB31" s="110"/>
      <c r="AC31" s="107"/>
      <c r="AD31" s="107">
        <v>2</v>
      </c>
      <c r="AE31" s="107">
        <v>1</v>
      </c>
      <c r="AF31" s="107">
        <v>4</v>
      </c>
      <c r="AG31" s="107">
        <v>0</v>
      </c>
      <c r="AH31" s="146">
        <v>0</v>
      </c>
      <c r="AI31" s="146">
        <v>2</v>
      </c>
      <c r="AJ31" s="146">
        <v>4</v>
      </c>
      <c r="AK31" s="146">
        <v>6</v>
      </c>
      <c r="AL31" s="146">
        <v>7</v>
      </c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10"/>
      <c r="AZ31" s="110"/>
      <c r="BA31" s="110"/>
      <c r="BB31" s="15">
        <f t="shared" si="0"/>
        <v>142</v>
      </c>
      <c r="BC31" s="15">
        <v>21</v>
      </c>
    </row>
    <row r="32" spans="1:55" s="16" customFormat="1" ht="12.75">
      <c r="A32" s="115" t="s">
        <v>84</v>
      </c>
      <c r="B32" s="139">
        <v>5</v>
      </c>
      <c r="C32" s="137">
        <v>1</v>
      </c>
      <c r="D32" s="109">
        <v>2</v>
      </c>
      <c r="E32" s="109">
        <v>4</v>
      </c>
      <c r="F32" s="109">
        <v>3</v>
      </c>
      <c r="G32" s="109">
        <v>0</v>
      </c>
      <c r="H32" s="109"/>
      <c r="I32" s="109">
        <v>0</v>
      </c>
      <c r="J32" s="109">
        <v>0</v>
      </c>
      <c r="K32" s="109">
        <v>6</v>
      </c>
      <c r="L32" s="109"/>
      <c r="M32" s="109">
        <v>0</v>
      </c>
      <c r="N32" s="109">
        <v>0</v>
      </c>
      <c r="O32" s="5">
        <v>2</v>
      </c>
      <c r="P32" s="5">
        <v>2</v>
      </c>
      <c r="Q32" s="5">
        <v>3</v>
      </c>
      <c r="R32" s="5">
        <v>1</v>
      </c>
      <c r="S32" s="5">
        <v>1</v>
      </c>
      <c r="T32" s="5">
        <v>0</v>
      </c>
      <c r="U32" s="5">
        <v>4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110">
        <v>1</v>
      </c>
      <c r="AC32" s="107">
        <v>1</v>
      </c>
      <c r="AD32" s="107"/>
      <c r="AE32" s="107">
        <v>2</v>
      </c>
      <c r="AF32" s="107">
        <v>1</v>
      </c>
      <c r="AG32" s="107">
        <v>0</v>
      </c>
      <c r="AH32" s="146">
        <v>10</v>
      </c>
      <c r="AI32" s="146">
        <v>1</v>
      </c>
      <c r="AJ32" s="146">
        <v>0</v>
      </c>
      <c r="AK32" s="146">
        <v>3</v>
      </c>
      <c r="AL32" s="146">
        <v>0</v>
      </c>
      <c r="AM32" s="146">
        <v>0</v>
      </c>
      <c r="AN32" s="146">
        <v>2</v>
      </c>
      <c r="AO32" s="146">
        <v>1</v>
      </c>
      <c r="AP32" s="146">
        <v>0</v>
      </c>
      <c r="AQ32" s="146">
        <v>0</v>
      </c>
      <c r="AR32" s="146">
        <v>0</v>
      </c>
      <c r="AS32" s="146"/>
      <c r="AT32" s="146"/>
      <c r="AU32" s="146"/>
      <c r="AV32" s="146"/>
      <c r="AW32" s="146"/>
      <c r="AX32" s="146"/>
      <c r="AY32" s="110"/>
      <c r="AZ32" s="110"/>
      <c r="BA32" s="110"/>
      <c r="BB32" s="15">
        <f t="shared" si="0"/>
        <v>56</v>
      </c>
      <c r="BC32" s="15">
        <v>22</v>
      </c>
    </row>
    <row r="33" spans="1:55" s="16" customFormat="1" ht="12.75">
      <c r="A33" s="115" t="s">
        <v>113</v>
      </c>
      <c r="B33" s="109"/>
      <c r="C33" s="137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09"/>
      <c r="AP33" s="109"/>
      <c r="AQ33" s="111"/>
      <c r="AR33" s="111"/>
      <c r="AS33" s="111"/>
      <c r="AT33" s="109"/>
      <c r="AU33" s="109"/>
      <c r="AV33" s="111"/>
      <c r="AW33" s="111"/>
      <c r="AX33" s="111"/>
      <c r="AY33" s="111"/>
      <c r="AZ33" s="111"/>
      <c r="BA33" s="111"/>
      <c r="BB33" s="15">
        <f t="shared" si="0"/>
        <v>0</v>
      </c>
      <c r="BC33" s="15">
        <v>23</v>
      </c>
    </row>
    <row r="34" spans="1:55" s="16" customFormat="1" ht="12.75">
      <c r="A34" s="115" t="s">
        <v>86</v>
      </c>
      <c r="B34" s="109"/>
      <c r="C34" s="137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09"/>
      <c r="AP34" s="109"/>
      <c r="AQ34" s="110"/>
      <c r="AR34" s="110"/>
      <c r="AS34" s="110"/>
      <c r="AT34" s="109"/>
      <c r="AU34" s="109"/>
      <c r="AV34" s="110"/>
      <c r="AW34" s="110"/>
      <c r="AX34" s="110"/>
      <c r="AY34" s="110"/>
      <c r="AZ34" s="110"/>
      <c r="BA34" s="110"/>
      <c r="BB34" s="15">
        <f t="shared" si="0"/>
        <v>0</v>
      </c>
      <c r="BC34" s="15">
        <v>24</v>
      </c>
    </row>
    <row r="35" spans="1:55" s="16" customFormat="1" ht="12.75">
      <c r="A35" s="115" t="s">
        <v>87</v>
      </c>
      <c r="B35" s="109"/>
      <c r="C35" s="137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09"/>
      <c r="AP35" s="109"/>
      <c r="AQ35" s="110"/>
      <c r="AR35" s="110"/>
      <c r="AS35" s="110"/>
      <c r="AT35" s="109"/>
      <c r="AU35" s="109"/>
      <c r="AV35" s="110"/>
      <c r="AW35" s="110"/>
      <c r="AX35" s="110"/>
      <c r="AY35" s="110"/>
      <c r="AZ35" s="110"/>
      <c r="BA35" s="110"/>
      <c r="BB35" s="15">
        <f t="shared" si="0"/>
        <v>0</v>
      </c>
      <c r="BC35" s="15">
        <v>25</v>
      </c>
    </row>
    <row r="36" spans="1:55" s="16" customFormat="1" ht="12.75">
      <c r="A36" s="115" t="s">
        <v>114</v>
      </c>
      <c r="B36" s="109"/>
      <c r="C36" s="137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09"/>
      <c r="AP36" s="109"/>
      <c r="AQ36" s="110"/>
      <c r="AR36" s="110"/>
      <c r="AS36" s="110"/>
      <c r="AT36" s="109"/>
      <c r="AU36" s="109"/>
      <c r="AV36" s="110"/>
      <c r="AW36" s="110"/>
      <c r="AX36" s="110"/>
      <c r="AY36" s="110"/>
      <c r="AZ36" s="110"/>
      <c r="BA36" s="110"/>
      <c r="BB36" s="15">
        <f t="shared" si="0"/>
        <v>0</v>
      </c>
      <c r="BC36" s="15">
        <v>26</v>
      </c>
    </row>
    <row r="37" spans="1:55" s="16" customFormat="1" ht="12.75">
      <c r="A37" s="115" t="s">
        <v>89</v>
      </c>
      <c r="B37" s="109"/>
      <c r="C37" s="137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09"/>
      <c r="AP37" s="109"/>
      <c r="AQ37" s="110"/>
      <c r="AR37" s="110"/>
      <c r="AS37" s="110"/>
      <c r="AT37" s="109"/>
      <c r="AU37" s="109"/>
      <c r="AV37" s="110"/>
      <c r="AW37" s="110"/>
      <c r="AX37" s="110"/>
      <c r="AY37" s="110"/>
      <c r="AZ37" s="110"/>
      <c r="BA37" s="110"/>
      <c r="BB37" s="15">
        <f t="shared" si="0"/>
        <v>0</v>
      </c>
      <c r="BC37" s="15">
        <v>27</v>
      </c>
    </row>
    <row r="38" spans="1:55" s="16" customFormat="1" ht="12.75">
      <c r="A38" s="115" t="s">
        <v>115</v>
      </c>
      <c r="B38" s="109"/>
      <c r="C38" s="137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09"/>
      <c r="AP38" s="109"/>
      <c r="AQ38" s="110"/>
      <c r="AR38" s="110"/>
      <c r="AS38" s="110"/>
      <c r="AT38" s="109"/>
      <c r="AU38" s="109"/>
      <c r="AV38" s="110"/>
      <c r="AW38" s="110"/>
      <c r="AX38" s="110"/>
      <c r="AY38" s="110"/>
      <c r="AZ38" s="110"/>
      <c r="BA38" s="110"/>
      <c r="BB38" s="15">
        <f t="shared" si="0"/>
        <v>0</v>
      </c>
      <c r="BC38" s="15">
        <v>28</v>
      </c>
    </row>
    <row r="39" spans="1:55" s="16" customFormat="1" ht="12.75">
      <c r="A39" s="115" t="s">
        <v>91</v>
      </c>
      <c r="B39" s="109"/>
      <c r="C39" s="137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09"/>
      <c r="AP39" s="109"/>
      <c r="AQ39" s="110"/>
      <c r="AR39" s="110"/>
      <c r="AS39" s="110"/>
      <c r="AT39" s="109"/>
      <c r="AU39" s="109"/>
      <c r="AV39" s="110"/>
      <c r="AW39" s="110"/>
      <c r="AX39" s="110"/>
      <c r="AY39" s="110"/>
      <c r="AZ39" s="110"/>
      <c r="BA39" s="110"/>
      <c r="BB39" s="15">
        <f t="shared" si="0"/>
        <v>0</v>
      </c>
      <c r="BC39" s="15">
        <v>29</v>
      </c>
    </row>
    <row r="40" spans="1:55" s="16" customFormat="1" ht="12.75">
      <c r="A40" s="115" t="s">
        <v>92</v>
      </c>
      <c r="B40" s="109"/>
      <c r="C40" s="137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09"/>
      <c r="AP40" s="109"/>
      <c r="AQ40" s="110"/>
      <c r="AR40" s="110"/>
      <c r="AS40" s="110"/>
      <c r="AT40" s="109"/>
      <c r="AU40" s="109"/>
      <c r="AV40" s="110"/>
      <c r="AW40" s="110"/>
      <c r="AX40" s="110"/>
      <c r="AY40" s="110"/>
      <c r="AZ40" s="110"/>
      <c r="BA40" s="110"/>
      <c r="BB40" s="15">
        <f t="shared" si="0"/>
        <v>0</v>
      </c>
      <c r="BC40" s="15">
        <v>30</v>
      </c>
    </row>
    <row r="41" spans="1:55" s="16" customFormat="1" ht="12.75">
      <c r="A41" s="115" t="s">
        <v>116</v>
      </c>
      <c r="B41" s="109"/>
      <c r="C41" s="137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09"/>
      <c r="AP41" s="109"/>
      <c r="AQ41" s="110"/>
      <c r="AR41" s="110"/>
      <c r="AS41" s="110"/>
      <c r="AT41" s="109"/>
      <c r="AU41" s="109"/>
      <c r="AV41" s="110"/>
      <c r="AW41" s="110"/>
      <c r="AX41" s="110"/>
      <c r="AY41" s="110"/>
      <c r="AZ41" s="110"/>
      <c r="BA41" s="110"/>
      <c r="BB41" s="15">
        <f t="shared" si="0"/>
        <v>0</v>
      </c>
      <c r="BC41" s="15">
        <v>31</v>
      </c>
    </row>
    <row r="42" spans="1:55" s="16" customFormat="1" ht="12.75">
      <c r="A42" s="115" t="s">
        <v>94</v>
      </c>
      <c r="B42" s="109"/>
      <c r="C42" s="137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09"/>
      <c r="AP42" s="109"/>
      <c r="AQ42" s="110"/>
      <c r="AR42" s="110"/>
      <c r="AS42" s="110"/>
      <c r="AT42" s="109"/>
      <c r="AU42" s="109"/>
      <c r="AV42" s="110"/>
      <c r="AW42" s="110"/>
      <c r="AX42" s="110"/>
      <c r="AY42" s="110"/>
      <c r="AZ42" s="110"/>
      <c r="BA42" s="110"/>
      <c r="BB42" s="15">
        <f t="shared" si="0"/>
        <v>0</v>
      </c>
      <c r="BC42" s="15">
        <v>32</v>
      </c>
    </row>
    <row r="43" spans="1:55" s="16" customFormat="1" ht="12.75">
      <c r="A43" s="133" t="s">
        <v>124</v>
      </c>
      <c r="B43" s="139">
        <v>77</v>
      </c>
      <c r="C43" s="137">
        <v>6</v>
      </c>
      <c r="D43" s="109">
        <v>4</v>
      </c>
      <c r="E43" s="109">
        <v>13</v>
      </c>
      <c r="F43" s="109">
        <v>13</v>
      </c>
      <c r="G43" s="109">
        <v>2</v>
      </c>
      <c r="H43" s="109">
        <v>2</v>
      </c>
      <c r="I43" s="109">
        <v>10</v>
      </c>
      <c r="J43" s="109">
        <v>23</v>
      </c>
      <c r="K43" s="109">
        <v>24</v>
      </c>
      <c r="L43" s="109"/>
      <c r="M43" s="109">
        <v>4</v>
      </c>
      <c r="N43" s="109">
        <v>3</v>
      </c>
      <c r="O43" s="5">
        <v>12</v>
      </c>
      <c r="P43" s="5">
        <v>6</v>
      </c>
      <c r="Q43" s="5">
        <v>6</v>
      </c>
      <c r="R43" s="5">
        <v>4</v>
      </c>
      <c r="S43" s="5">
        <v>6</v>
      </c>
      <c r="T43" s="5">
        <v>1</v>
      </c>
      <c r="U43" s="5">
        <v>2</v>
      </c>
      <c r="V43" s="5">
        <v>4</v>
      </c>
      <c r="W43" s="5">
        <v>10</v>
      </c>
      <c r="X43" s="5">
        <v>0</v>
      </c>
      <c r="Y43" s="5">
        <v>4</v>
      </c>
      <c r="Z43" s="5">
        <v>3</v>
      </c>
      <c r="AA43" s="5">
        <v>15</v>
      </c>
      <c r="AB43" s="110">
        <v>7</v>
      </c>
      <c r="AC43" s="107"/>
      <c r="AD43" s="107">
        <v>5</v>
      </c>
      <c r="AE43" s="107">
        <v>30</v>
      </c>
      <c r="AF43" s="107">
        <v>13</v>
      </c>
      <c r="AG43" s="107">
        <v>9</v>
      </c>
      <c r="AH43" s="146">
        <v>7</v>
      </c>
      <c r="AI43" s="146">
        <v>23</v>
      </c>
      <c r="AJ43" s="146">
        <v>26</v>
      </c>
      <c r="AK43" s="146">
        <v>19</v>
      </c>
      <c r="AL43" s="146">
        <v>5</v>
      </c>
      <c r="AM43" s="146">
        <v>3</v>
      </c>
      <c r="AN43" s="146">
        <v>11</v>
      </c>
      <c r="AO43" s="146">
        <v>6</v>
      </c>
      <c r="AP43" s="146">
        <v>3</v>
      </c>
      <c r="AQ43" s="146">
        <v>15</v>
      </c>
      <c r="AR43" s="146">
        <v>1</v>
      </c>
      <c r="AS43" s="146">
        <v>11</v>
      </c>
      <c r="AT43" s="146">
        <v>1</v>
      </c>
      <c r="AU43" s="146">
        <v>3</v>
      </c>
      <c r="AV43" s="146">
        <v>3</v>
      </c>
      <c r="AW43" s="146">
        <v>4</v>
      </c>
      <c r="AX43" s="146">
        <v>2</v>
      </c>
      <c r="AY43" s="110"/>
      <c r="AZ43" s="110"/>
      <c r="BA43" s="110"/>
      <c r="BB43" s="15">
        <f t="shared" si="0"/>
        <v>461</v>
      </c>
      <c r="BC43" s="15">
        <v>33</v>
      </c>
    </row>
    <row r="44" spans="1:55" s="16" customFormat="1" ht="12.75">
      <c r="A44" s="115" t="s">
        <v>125</v>
      </c>
      <c r="B44" s="139">
        <v>2</v>
      </c>
      <c r="C44" s="137">
        <v>0</v>
      </c>
      <c r="D44" s="109">
        <v>2</v>
      </c>
      <c r="E44" s="109">
        <v>6</v>
      </c>
      <c r="F44" s="109">
        <v>4</v>
      </c>
      <c r="G44" s="109">
        <v>3</v>
      </c>
      <c r="H44" s="109"/>
      <c r="I44" s="109">
        <v>0</v>
      </c>
      <c r="J44" s="109"/>
      <c r="K44" s="109"/>
      <c r="L44" s="109"/>
      <c r="M44" s="109">
        <v>4</v>
      </c>
      <c r="N44" s="109">
        <v>4</v>
      </c>
      <c r="O44" s="5">
        <v>0</v>
      </c>
      <c r="P44" s="5">
        <v>3</v>
      </c>
      <c r="Q44" s="5">
        <v>2</v>
      </c>
      <c r="R44" s="5">
        <v>0</v>
      </c>
      <c r="S44" s="5">
        <v>0</v>
      </c>
      <c r="T44" s="5">
        <v>3</v>
      </c>
      <c r="U44" s="5">
        <v>0</v>
      </c>
      <c r="V44" s="5">
        <v>2</v>
      </c>
      <c r="W44" s="5">
        <v>4</v>
      </c>
      <c r="X44" s="5">
        <v>0</v>
      </c>
      <c r="Y44" s="5">
        <v>3</v>
      </c>
      <c r="Z44" s="5">
        <v>0</v>
      </c>
      <c r="AA44" s="5">
        <v>3</v>
      </c>
      <c r="AB44" s="110">
        <v>3</v>
      </c>
      <c r="AC44" s="107">
        <v>3</v>
      </c>
      <c r="AD44" s="107"/>
      <c r="AE44" s="107">
        <v>1</v>
      </c>
      <c r="AF44" s="107">
        <v>0</v>
      </c>
      <c r="AG44" s="107">
        <v>0</v>
      </c>
      <c r="AH44" s="146">
        <v>1</v>
      </c>
      <c r="AI44" s="146">
        <v>0</v>
      </c>
      <c r="AJ44" s="146">
        <v>0</v>
      </c>
      <c r="AK44" s="146">
        <v>0</v>
      </c>
      <c r="AL44" s="146">
        <v>0</v>
      </c>
      <c r="AM44" s="146">
        <v>0</v>
      </c>
      <c r="AN44" s="146">
        <v>0</v>
      </c>
      <c r="AO44" s="146">
        <v>0</v>
      </c>
      <c r="AP44" s="146">
        <v>0</v>
      </c>
      <c r="AQ44" s="146">
        <v>0</v>
      </c>
      <c r="AR44" s="146">
        <v>0</v>
      </c>
      <c r="AS44" s="146">
        <v>0</v>
      </c>
      <c r="AT44" s="146">
        <v>0</v>
      </c>
      <c r="AU44" s="146">
        <v>0</v>
      </c>
      <c r="AV44" s="146">
        <v>0</v>
      </c>
      <c r="AW44" s="146">
        <v>0</v>
      </c>
      <c r="AX44" s="146">
        <v>0</v>
      </c>
      <c r="AY44" s="110"/>
      <c r="AZ44" s="110"/>
      <c r="BA44" s="110"/>
      <c r="BB44" s="15">
        <f t="shared" si="0"/>
        <v>53</v>
      </c>
      <c r="BC44" s="15">
        <v>34</v>
      </c>
    </row>
    <row r="45" spans="1:55" s="16" customFormat="1" ht="12.75">
      <c r="A45" s="115" t="s">
        <v>97</v>
      </c>
      <c r="B45" s="139"/>
      <c r="C45" s="137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110"/>
      <c r="AD45" s="110"/>
      <c r="AE45" s="110"/>
      <c r="AF45" s="110"/>
      <c r="AG45" s="110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09"/>
      <c r="AS45" s="110"/>
      <c r="AT45" s="109"/>
      <c r="AU45" s="109"/>
      <c r="AV45" s="110"/>
      <c r="AW45" s="110"/>
      <c r="AX45" s="110"/>
      <c r="AY45" s="110"/>
      <c r="AZ45" s="110"/>
      <c r="BA45" s="110"/>
      <c r="BB45" s="15">
        <f t="shared" si="0"/>
        <v>0</v>
      </c>
      <c r="BC45" s="15">
        <v>35</v>
      </c>
    </row>
    <row r="46" spans="1:55" s="16" customFormat="1" ht="12.75">
      <c r="A46" s="115" t="s">
        <v>98</v>
      </c>
      <c r="B46" s="139"/>
      <c r="C46" s="137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110"/>
      <c r="AD46" s="110"/>
      <c r="AE46" s="110"/>
      <c r="AF46" s="110"/>
      <c r="AG46" s="110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09"/>
      <c r="AS46" s="110"/>
      <c r="AT46" s="109"/>
      <c r="AU46" s="109"/>
      <c r="AV46" s="110"/>
      <c r="AW46" s="110"/>
      <c r="AX46" s="110"/>
      <c r="AY46" s="110"/>
      <c r="AZ46" s="110"/>
      <c r="BA46" s="110"/>
      <c r="BB46" s="15">
        <f t="shared" si="0"/>
        <v>0</v>
      </c>
      <c r="BC46" s="15">
        <v>36</v>
      </c>
    </row>
    <row r="47" spans="1:55" s="16" customFormat="1" ht="12.75">
      <c r="A47" s="115" t="s">
        <v>117</v>
      </c>
      <c r="B47" s="139"/>
      <c r="C47" s="137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110"/>
      <c r="AD47" s="110"/>
      <c r="AE47" s="110"/>
      <c r="AF47" s="110"/>
      <c r="AG47" s="110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09"/>
      <c r="AS47" s="110"/>
      <c r="AT47" s="109"/>
      <c r="AU47" s="109"/>
      <c r="AV47" s="110"/>
      <c r="AW47" s="110"/>
      <c r="AX47" s="110"/>
      <c r="AY47" s="110"/>
      <c r="AZ47" s="110"/>
      <c r="BA47" s="110"/>
      <c r="BB47" s="15">
        <f t="shared" si="0"/>
        <v>0</v>
      </c>
      <c r="BC47" s="15">
        <v>37</v>
      </c>
    </row>
    <row r="48" spans="1:55" s="16" customFormat="1" ht="12.75">
      <c r="A48" s="115" t="s">
        <v>118</v>
      </c>
      <c r="B48" s="139"/>
      <c r="C48" s="137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10"/>
      <c r="AD48" s="110"/>
      <c r="AE48" s="110"/>
      <c r="AF48" s="110"/>
      <c r="AG48" s="110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09"/>
      <c r="AS48" s="110"/>
      <c r="AT48" s="109"/>
      <c r="AU48" s="109"/>
      <c r="AV48" s="110"/>
      <c r="AW48" s="110"/>
      <c r="AX48" s="110"/>
      <c r="AY48" s="110"/>
      <c r="AZ48" s="110"/>
      <c r="BA48" s="110"/>
      <c r="BB48" s="15">
        <f t="shared" si="0"/>
        <v>0</v>
      </c>
      <c r="BC48" s="15">
        <v>38</v>
      </c>
    </row>
    <row r="49" spans="1:55" s="16" customFormat="1" ht="12.75">
      <c r="A49" s="133" t="s">
        <v>101</v>
      </c>
      <c r="B49" s="139">
        <v>2</v>
      </c>
      <c r="C49" s="137">
        <v>0</v>
      </c>
      <c r="D49" s="109">
        <v>0</v>
      </c>
      <c r="E49" s="109">
        <v>1</v>
      </c>
      <c r="F49" s="109">
        <v>3</v>
      </c>
      <c r="G49" s="109">
        <v>0</v>
      </c>
      <c r="H49" s="109">
        <v>3</v>
      </c>
      <c r="I49" s="109">
        <v>1</v>
      </c>
      <c r="J49" s="109">
        <v>2</v>
      </c>
      <c r="K49" s="109"/>
      <c r="L49" s="109"/>
      <c r="M49" s="109"/>
      <c r="N49" s="109"/>
      <c r="O49" s="5">
        <v>4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2</v>
      </c>
      <c r="V49" s="5">
        <v>0</v>
      </c>
      <c r="W49" s="5">
        <v>2</v>
      </c>
      <c r="X49" s="5">
        <v>4</v>
      </c>
      <c r="Y49" s="5">
        <v>2</v>
      </c>
      <c r="Z49" s="5">
        <v>2</v>
      </c>
      <c r="AA49" s="5">
        <v>3</v>
      </c>
      <c r="AB49" s="110">
        <v>2</v>
      </c>
      <c r="AC49" s="107">
        <v>0</v>
      </c>
      <c r="AD49" s="107">
        <v>1</v>
      </c>
      <c r="AE49" s="107">
        <v>0</v>
      </c>
      <c r="AF49" s="107">
        <v>0</v>
      </c>
      <c r="AG49" s="107">
        <v>0</v>
      </c>
      <c r="AH49" s="146">
        <v>0</v>
      </c>
      <c r="AI49" s="146">
        <v>1</v>
      </c>
      <c r="AJ49" s="146">
        <v>1</v>
      </c>
      <c r="AK49" s="146">
        <v>0</v>
      </c>
      <c r="AL49" s="146">
        <v>0</v>
      </c>
      <c r="AM49" s="146">
        <v>0</v>
      </c>
      <c r="AN49" s="146">
        <v>0</v>
      </c>
      <c r="AO49" s="146">
        <v>0</v>
      </c>
      <c r="AP49" s="146">
        <v>0</v>
      </c>
      <c r="AQ49" s="146">
        <v>0</v>
      </c>
      <c r="AR49" s="146">
        <v>2</v>
      </c>
      <c r="AS49" s="146">
        <v>0</v>
      </c>
      <c r="AT49" s="146">
        <v>0</v>
      </c>
      <c r="AU49" s="146"/>
      <c r="AV49" s="146">
        <v>2</v>
      </c>
      <c r="AW49" s="146">
        <v>1</v>
      </c>
      <c r="AX49" s="146">
        <v>0</v>
      </c>
      <c r="AY49" s="110"/>
      <c r="AZ49" s="110"/>
      <c r="BA49" s="110"/>
      <c r="BB49" s="15">
        <f t="shared" si="0"/>
        <v>41</v>
      </c>
      <c r="BC49" s="15">
        <v>39</v>
      </c>
    </row>
    <row r="50" spans="1:55" s="16" customFormat="1" ht="12.75">
      <c r="A50" s="115" t="s">
        <v>102</v>
      </c>
      <c r="B50" s="139">
        <v>3</v>
      </c>
      <c r="C50" s="137">
        <v>0</v>
      </c>
      <c r="D50" s="109">
        <v>3</v>
      </c>
      <c r="E50" s="109">
        <v>1</v>
      </c>
      <c r="F50" s="109">
        <v>0</v>
      </c>
      <c r="G50" s="109">
        <v>0</v>
      </c>
      <c r="H50" s="109">
        <v>0</v>
      </c>
      <c r="I50" s="109">
        <v>0</v>
      </c>
      <c r="J50" s="109">
        <v>2</v>
      </c>
      <c r="K50" s="109"/>
      <c r="L50" s="109"/>
      <c r="M50" s="109"/>
      <c r="N50" s="109"/>
      <c r="O50" s="5">
        <v>1</v>
      </c>
      <c r="P50" s="5">
        <v>0</v>
      </c>
      <c r="Q50" s="5">
        <v>3</v>
      </c>
      <c r="R50" s="5">
        <v>0</v>
      </c>
      <c r="S50" s="5">
        <v>1</v>
      </c>
      <c r="T50" s="5">
        <v>1</v>
      </c>
      <c r="U50" s="5">
        <v>0</v>
      </c>
      <c r="V50" s="5">
        <v>1</v>
      </c>
      <c r="W50" s="5">
        <v>5</v>
      </c>
      <c r="X50" s="5">
        <v>0</v>
      </c>
      <c r="Y50" s="5">
        <v>0</v>
      </c>
      <c r="Z50" s="5">
        <v>2</v>
      </c>
      <c r="AA50" s="5">
        <v>3</v>
      </c>
      <c r="AB50" s="110">
        <v>1</v>
      </c>
      <c r="AC50" s="107">
        <v>0</v>
      </c>
      <c r="AD50" s="107"/>
      <c r="AE50" s="107">
        <v>0</v>
      </c>
      <c r="AF50" s="107">
        <v>0</v>
      </c>
      <c r="AG50" s="107">
        <v>2</v>
      </c>
      <c r="AH50" s="146">
        <v>3</v>
      </c>
      <c r="AI50" s="146"/>
      <c r="AJ50" s="146">
        <v>0</v>
      </c>
      <c r="AK50" s="146">
        <v>0</v>
      </c>
      <c r="AL50" s="146">
        <v>3</v>
      </c>
      <c r="AM50" s="146">
        <v>0</v>
      </c>
      <c r="AN50" s="146">
        <v>2</v>
      </c>
      <c r="AO50" s="146">
        <v>0</v>
      </c>
      <c r="AP50" s="146">
        <v>0</v>
      </c>
      <c r="AQ50" s="146">
        <v>0</v>
      </c>
      <c r="AR50" s="146">
        <v>0</v>
      </c>
      <c r="AS50" s="146">
        <v>0</v>
      </c>
      <c r="AT50" s="146">
        <v>0</v>
      </c>
      <c r="AU50" s="146">
        <v>2</v>
      </c>
      <c r="AV50" s="146">
        <v>0</v>
      </c>
      <c r="AW50" s="146">
        <v>0</v>
      </c>
      <c r="AX50" s="146">
        <v>0</v>
      </c>
      <c r="AY50" s="110"/>
      <c r="AZ50" s="110"/>
      <c r="BA50" s="110"/>
      <c r="BB50" s="15">
        <f t="shared" si="0"/>
        <v>39</v>
      </c>
      <c r="BC50" s="15">
        <v>40</v>
      </c>
    </row>
    <row r="51" spans="1:55" s="16" customFormat="1" ht="12.75">
      <c r="A51" s="115" t="s">
        <v>119</v>
      </c>
      <c r="B51" s="109"/>
      <c r="C51" s="137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5">
        <f t="shared" si="0"/>
        <v>0</v>
      </c>
      <c r="BC51" s="15">
        <v>41</v>
      </c>
    </row>
    <row r="52" spans="1:55" s="16" customFormat="1" ht="13.5" thickBot="1">
      <c r="A52" s="115" t="s">
        <v>104</v>
      </c>
      <c r="B52" s="109"/>
      <c r="C52" s="138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5">
        <f t="shared" si="0"/>
        <v>0</v>
      </c>
      <c r="BC52" s="15">
        <v>42</v>
      </c>
    </row>
    <row r="53" spans="1:54" s="16" customFormat="1" ht="13.5" thickBot="1">
      <c r="A53" s="105" t="s">
        <v>105</v>
      </c>
      <c r="B53" s="120">
        <f>SUM(B11:B52)</f>
        <v>474</v>
      </c>
      <c r="C53" s="2">
        <f aca="true" t="shared" si="1" ref="C53:BA53">SUM(C10:C52)</f>
        <v>396</v>
      </c>
      <c r="D53" s="2">
        <f t="shared" si="1"/>
        <v>430</v>
      </c>
      <c r="E53" s="2">
        <f t="shared" si="1"/>
        <v>341</v>
      </c>
      <c r="F53" s="2">
        <f t="shared" si="1"/>
        <v>250</v>
      </c>
      <c r="G53" s="2">
        <f t="shared" si="1"/>
        <v>189</v>
      </c>
      <c r="H53" s="2">
        <f t="shared" si="1"/>
        <v>206</v>
      </c>
      <c r="I53" s="2">
        <f t="shared" si="1"/>
        <v>276</v>
      </c>
      <c r="J53" s="2">
        <f t="shared" si="1"/>
        <v>240</v>
      </c>
      <c r="K53" s="2">
        <f t="shared" si="1"/>
        <v>244</v>
      </c>
      <c r="L53" s="2">
        <f t="shared" si="1"/>
        <v>0</v>
      </c>
      <c r="M53" s="2">
        <f t="shared" si="1"/>
        <v>161</v>
      </c>
      <c r="N53" s="2">
        <f t="shared" si="1"/>
        <v>260</v>
      </c>
      <c r="O53" s="2">
        <f t="shared" si="1"/>
        <v>239</v>
      </c>
      <c r="P53" s="2">
        <f t="shared" si="1"/>
        <v>288</v>
      </c>
      <c r="Q53" s="2">
        <f t="shared" si="1"/>
        <v>247</v>
      </c>
      <c r="R53" s="2">
        <f t="shared" si="1"/>
        <v>215</v>
      </c>
      <c r="S53" s="2">
        <f>SUM(S10:S52)</f>
        <v>188</v>
      </c>
      <c r="T53" s="2">
        <f t="shared" si="1"/>
        <v>237</v>
      </c>
      <c r="U53" s="2">
        <f t="shared" si="1"/>
        <v>265</v>
      </c>
      <c r="V53" s="2">
        <f t="shared" si="1"/>
        <v>201</v>
      </c>
      <c r="W53" s="2">
        <f t="shared" si="1"/>
        <v>224</v>
      </c>
      <c r="X53" s="2">
        <f t="shared" si="1"/>
        <v>273</v>
      </c>
      <c r="Y53" s="2">
        <f t="shared" si="1"/>
        <v>331</v>
      </c>
      <c r="Z53" s="2">
        <f t="shared" si="1"/>
        <v>347</v>
      </c>
      <c r="AA53" s="2">
        <f t="shared" si="1"/>
        <v>301</v>
      </c>
      <c r="AB53" s="2">
        <f t="shared" si="1"/>
        <v>232</v>
      </c>
      <c r="AC53" s="2">
        <f t="shared" si="1"/>
        <v>228</v>
      </c>
      <c r="AD53" s="2">
        <f t="shared" si="1"/>
        <v>427</v>
      </c>
      <c r="AE53" s="2">
        <f t="shared" si="1"/>
        <v>410</v>
      </c>
      <c r="AF53" s="2">
        <f t="shared" si="1"/>
        <v>444</v>
      </c>
      <c r="AG53" s="2">
        <f t="shared" si="1"/>
        <v>422</v>
      </c>
      <c r="AH53" s="2">
        <f t="shared" si="1"/>
        <v>427</v>
      </c>
      <c r="AI53" s="2">
        <f t="shared" si="1"/>
        <v>407</v>
      </c>
      <c r="AJ53" s="2">
        <f t="shared" si="1"/>
        <v>524</v>
      </c>
      <c r="AK53" s="2">
        <f t="shared" si="1"/>
        <v>469</v>
      </c>
      <c r="AL53" s="2">
        <f t="shared" si="1"/>
        <v>434</v>
      </c>
      <c r="AM53" s="2">
        <f t="shared" si="1"/>
        <v>286</v>
      </c>
      <c r="AN53" s="2">
        <f t="shared" si="1"/>
        <v>394</v>
      </c>
      <c r="AO53" s="2">
        <f t="shared" si="1"/>
        <v>173</v>
      </c>
      <c r="AP53" s="2">
        <f t="shared" si="1"/>
        <v>237</v>
      </c>
      <c r="AQ53" s="2">
        <f t="shared" si="1"/>
        <v>229</v>
      </c>
      <c r="AR53" s="2">
        <f t="shared" si="1"/>
        <v>227</v>
      </c>
      <c r="AS53" s="2">
        <f t="shared" si="1"/>
        <v>197</v>
      </c>
      <c r="AT53" s="2">
        <f t="shared" si="1"/>
        <v>209</v>
      </c>
      <c r="AU53" s="2">
        <f t="shared" si="1"/>
        <v>125</v>
      </c>
      <c r="AV53" s="2">
        <f t="shared" si="1"/>
        <v>210</v>
      </c>
      <c r="AW53" s="2">
        <f t="shared" si="1"/>
        <v>196</v>
      </c>
      <c r="AX53" s="2">
        <f t="shared" si="1"/>
        <v>164</v>
      </c>
      <c r="AY53" s="2">
        <f t="shared" si="1"/>
        <v>0</v>
      </c>
      <c r="AZ53" s="2">
        <f t="shared" si="1"/>
        <v>0</v>
      </c>
      <c r="BA53" s="2">
        <f t="shared" si="1"/>
        <v>0</v>
      </c>
      <c r="BB53" s="16">
        <f>SUM(B53:BA53)</f>
        <v>13894</v>
      </c>
    </row>
    <row r="55" spans="1:14" s="62" customFormat="1" ht="12.75">
      <c r="A55" s="62" t="s">
        <v>27</v>
      </c>
      <c r="N55" s="62" t="s">
        <v>6</v>
      </c>
    </row>
    <row r="56" ht="13.5" thickBot="1">
      <c r="AZ56" s="28"/>
    </row>
    <row r="57" spans="1:53" s="8" customFormat="1" ht="13.5" thickBot="1">
      <c r="A57" s="21" t="s">
        <v>0</v>
      </c>
      <c r="B57" s="11"/>
      <c r="C57" s="11"/>
      <c r="D57" s="11"/>
      <c r="E57" s="11"/>
      <c r="F57" s="11"/>
      <c r="G57" s="11"/>
      <c r="H57" s="11"/>
      <c r="I57" s="11" t="s">
        <v>1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2"/>
    </row>
    <row r="58" spans="1:53" s="8" customFormat="1" ht="13.5" thickBot="1">
      <c r="A58" s="22"/>
      <c r="B58" s="23">
        <v>1</v>
      </c>
      <c r="C58" s="13">
        <v>2</v>
      </c>
      <c r="D58" s="13">
        <v>3</v>
      </c>
      <c r="E58" s="13">
        <v>4</v>
      </c>
      <c r="F58" s="13">
        <v>5</v>
      </c>
      <c r="G58" s="13">
        <v>6</v>
      </c>
      <c r="H58" s="13">
        <v>7</v>
      </c>
      <c r="I58" s="13">
        <v>8</v>
      </c>
      <c r="J58" s="13">
        <v>9</v>
      </c>
      <c r="K58" s="13">
        <v>10</v>
      </c>
      <c r="L58" s="13">
        <v>11</v>
      </c>
      <c r="M58" s="13">
        <v>12</v>
      </c>
      <c r="N58" s="13">
        <v>13</v>
      </c>
      <c r="O58" s="13">
        <v>14</v>
      </c>
      <c r="P58" s="13">
        <v>15</v>
      </c>
      <c r="Q58" s="13">
        <v>16</v>
      </c>
      <c r="R58" s="13">
        <v>17</v>
      </c>
      <c r="S58" s="13">
        <v>18</v>
      </c>
      <c r="T58" s="13">
        <v>19</v>
      </c>
      <c r="U58" s="13">
        <v>20</v>
      </c>
      <c r="V58" s="13">
        <v>21</v>
      </c>
      <c r="W58" s="13">
        <v>22</v>
      </c>
      <c r="X58" s="13">
        <v>23</v>
      </c>
      <c r="Y58" s="13">
        <v>24</v>
      </c>
      <c r="Z58" s="13">
        <v>25</v>
      </c>
      <c r="AA58" s="13">
        <v>26</v>
      </c>
      <c r="AB58" s="14">
        <v>27</v>
      </c>
      <c r="AC58" s="14">
        <v>28</v>
      </c>
      <c r="AD58" s="14">
        <v>29</v>
      </c>
      <c r="AE58" s="14">
        <v>30</v>
      </c>
      <c r="AF58" s="14">
        <v>31</v>
      </c>
      <c r="AG58" s="14">
        <v>32</v>
      </c>
      <c r="AH58" s="14">
        <v>33</v>
      </c>
      <c r="AI58" s="14">
        <v>34</v>
      </c>
      <c r="AJ58" s="14">
        <v>35</v>
      </c>
      <c r="AK58" s="14">
        <v>36</v>
      </c>
      <c r="AL58" s="14">
        <v>37</v>
      </c>
      <c r="AM58" s="14">
        <v>38</v>
      </c>
      <c r="AN58" s="14">
        <v>39</v>
      </c>
      <c r="AO58" s="14">
        <v>40</v>
      </c>
      <c r="AP58" s="14">
        <v>41</v>
      </c>
      <c r="AQ58" s="14">
        <v>42</v>
      </c>
      <c r="AR58" s="14">
        <v>43</v>
      </c>
      <c r="AS58" s="14">
        <v>44</v>
      </c>
      <c r="AT58" s="14">
        <v>45</v>
      </c>
      <c r="AU58" s="14">
        <v>46</v>
      </c>
      <c r="AV58" s="14">
        <v>47</v>
      </c>
      <c r="AW58" s="14">
        <v>48</v>
      </c>
      <c r="AX58" s="14">
        <v>49</v>
      </c>
      <c r="AY58" s="24">
        <v>50</v>
      </c>
      <c r="AZ58" s="18">
        <v>51</v>
      </c>
      <c r="BA58" s="12">
        <v>52</v>
      </c>
    </row>
    <row r="59" spans="1:53" ht="12.75">
      <c r="A59" s="8" t="s">
        <v>62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25"/>
    </row>
    <row r="60" spans="1:53" ht="12.75">
      <c r="A60" t="s">
        <v>63</v>
      </c>
      <c r="B60" s="5">
        <v>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04"/>
      <c r="AC60" s="104"/>
      <c r="AD60" s="104"/>
      <c r="AE60" s="104"/>
      <c r="AF60" s="104"/>
      <c r="AG60" s="104"/>
      <c r="AH60" s="104"/>
      <c r="AI60" s="104"/>
      <c r="AJ60" s="104"/>
      <c r="AK60" s="116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17"/>
    </row>
    <row r="61" spans="1:53" ht="12.75">
      <c r="A61" t="s">
        <v>64</v>
      </c>
      <c r="B61" s="118">
        <v>0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0"/>
      <c r="AF61" s="110"/>
      <c r="AG61" s="110"/>
      <c r="AH61" s="110"/>
      <c r="AI61" s="110"/>
      <c r="AJ61" s="110"/>
      <c r="AK61" s="16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9"/>
    </row>
    <row r="62" spans="1:53" ht="12.75">
      <c r="A62" t="s">
        <v>65</v>
      </c>
      <c r="B62" s="118">
        <v>2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0"/>
      <c r="AF62" s="110"/>
      <c r="AG62" s="110"/>
      <c r="AH62" s="110"/>
      <c r="AI62" s="110"/>
      <c r="AJ62" s="110"/>
      <c r="AK62" s="16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9"/>
    </row>
    <row r="63" spans="1:53" ht="12.75">
      <c r="A63" t="s">
        <v>66</v>
      </c>
      <c r="B63" s="118">
        <v>1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0"/>
      <c r="AF63" s="110"/>
      <c r="AG63" s="110"/>
      <c r="AH63" s="110"/>
      <c r="AI63" s="110"/>
      <c r="AJ63" s="110"/>
      <c r="AK63" s="16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9"/>
    </row>
    <row r="64" spans="1:53" ht="12.75">
      <c r="A64" t="s">
        <v>67</v>
      </c>
      <c r="B64" s="118">
        <v>0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0"/>
      <c r="AF64" s="110"/>
      <c r="AG64" s="110"/>
      <c r="AH64" s="110"/>
      <c r="AI64" s="110"/>
      <c r="AJ64" s="110"/>
      <c r="AK64" s="16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9"/>
    </row>
    <row r="65" spans="1:53" ht="12.75">
      <c r="A65" t="s">
        <v>68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9"/>
    </row>
    <row r="66" spans="1:53" ht="12.75">
      <c r="A66" t="s">
        <v>69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9"/>
    </row>
    <row r="67" spans="1:53" ht="12.75">
      <c r="A67" t="s">
        <v>70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9"/>
    </row>
    <row r="68" spans="1:53" ht="12.75">
      <c r="A68" t="s">
        <v>71</v>
      </c>
      <c r="B68" s="118">
        <v>0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9"/>
    </row>
    <row r="69" spans="1:53" ht="12.75">
      <c r="A69" t="s">
        <v>72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9"/>
    </row>
    <row r="70" spans="1:53" ht="12.75">
      <c r="A70" t="s">
        <v>73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9"/>
    </row>
    <row r="71" spans="1:53" ht="12.75">
      <c r="A71" t="s">
        <v>74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9"/>
    </row>
    <row r="72" spans="1:53" ht="12.75">
      <c r="A72" t="s">
        <v>75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9"/>
    </row>
    <row r="73" spans="1:53" ht="12.75">
      <c r="A73" t="s">
        <v>76</v>
      </c>
      <c r="B73" s="118">
        <v>0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9"/>
    </row>
    <row r="74" spans="1:53" ht="12.75">
      <c r="A74" t="s">
        <v>77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9"/>
    </row>
    <row r="75" spans="1:53" ht="12.75">
      <c r="A75" t="s">
        <v>78</v>
      </c>
      <c r="B75" s="118">
        <v>0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9"/>
    </row>
    <row r="76" spans="1:53" ht="12.75">
      <c r="A76" t="s">
        <v>79</v>
      </c>
      <c r="B76" s="118">
        <v>0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9"/>
    </row>
    <row r="77" spans="1:53" ht="12.75">
      <c r="A77" t="s">
        <v>80</v>
      </c>
      <c r="B77" s="118">
        <v>0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9"/>
    </row>
    <row r="78" spans="1:53" ht="12.75">
      <c r="A78" t="s">
        <v>81</v>
      </c>
      <c r="B78" s="118">
        <v>0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9"/>
    </row>
    <row r="79" spans="1:53" ht="12.75">
      <c r="A79" t="s">
        <v>82</v>
      </c>
      <c r="B79" s="118">
        <v>0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9"/>
    </row>
    <row r="80" spans="1:53" ht="12.75">
      <c r="A80" t="s">
        <v>83</v>
      </c>
      <c r="B80" s="118">
        <v>0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9"/>
    </row>
    <row r="81" spans="1:53" ht="12.75">
      <c r="A81" t="s">
        <v>84</v>
      </c>
      <c r="B81" s="118">
        <v>0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9"/>
    </row>
    <row r="82" spans="1:53" ht="12.75">
      <c r="A82" t="s">
        <v>85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9"/>
    </row>
    <row r="83" spans="1:53" ht="12.75">
      <c r="A83" t="s">
        <v>86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9"/>
    </row>
    <row r="84" spans="1:53" ht="12.75">
      <c r="A84" t="s">
        <v>87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9"/>
    </row>
    <row r="85" spans="1:53" ht="12.75">
      <c r="A85" t="s">
        <v>88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9"/>
    </row>
    <row r="86" spans="1:53" ht="12.75">
      <c r="A86" t="s">
        <v>89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9"/>
    </row>
    <row r="87" spans="1:53" ht="12.75">
      <c r="A87" t="s">
        <v>90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9"/>
    </row>
    <row r="88" spans="1:53" ht="12.75">
      <c r="A88" t="s">
        <v>91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9"/>
    </row>
    <row r="89" spans="1:53" ht="12.75">
      <c r="A89" t="s">
        <v>92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9"/>
    </row>
    <row r="90" spans="1:53" ht="12.75">
      <c r="A90" t="s">
        <v>93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9"/>
    </row>
    <row r="91" spans="1:53" ht="12.75">
      <c r="A91" t="s">
        <v>94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9"/>
    </row>
    <row r="92" spans="1:53" ht="12.75">
      <c r="A92" t="s">
        <v>95</v>
      </c>
      <c r="B92" s="118">
        <v>0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9"/>
    </row>
    <row r="93" spans="1:53" ht="12.75">
      <c r="A93" t="s">
        <v>96</v>
      </c>
      <c r="B93" s="118">
        <v>0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9"/>
    </row>
    <row r="94" spans="1:53" ht="12.75">
      <c r="A94" t="s">
        <v>97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9"/>
    </row>
    <row r="95" spans="1:53" ht="12.75">
      <c r="A95" t="s">
        <v>98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9"/>
    </row>
    <row r="96" spans="1:53" ht="12.75">
      <c r="A96" t="s">
        <v>99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9"/>
    </row>
    <row r="97" spans="1:53" ht="12.75">
      <c r="A97" t="s">
        <v>100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9"/>
    </row>
    <row r="98" spans="1:53" ht="12.75">
      <c r="A98" t="s">
        <v>101</v>
      </c>
      <c r="B98" s="118">
        <v>0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9"/>
    </row>
    <row r="99" spans="1:53" ht="12.75">
      <c r="A99" t="s">
        <v>102</v>
      </c>
      <c r="B99" s="118">
        <v>0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9"/>
    </row>
    <row r="100" spans="1:53" ht="12.75">
      <c r="A100" t="s">
        <v>103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9"/>
    </row>
    <row r="101" spans="1:53" ht="13.5" thickBot="1">
      <c r="A101" t="s">
        <v>104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21"/>
    </row>
    <row r="102" spans="1:53" ht="13.5" thickBot="1">
      <c r="A102" s="6" t="s">
        <v>4</v>
      </c>
      <c r="B102" s="79">
        <f>SUM(B60:B101)</f>
        <v>3</v>
      </c>
      <c r="C102" s="79">
        <f aca="true" t="shared" si="2" ref="C102:BA102">SUM(C60:C101)</f>
        <v>0</v>
      </c>
      <c r="D102" s="79">
        <f t="shared" si="2"/>
        <v>0</v>
      </c>
      <c r="E102" s="79">
        <f t="shared" si="2"/>
        <v>0</v>
      </c>
      <c r="F102" s="79">
        <f t="shared" si="2"/>
        <v>0</v>
      </c>
      <c r="G102" s="79">
        <f t="shared" si="2"/>
        <v>0</v>
      </c>
      <c r="H102" s="79">
        <f t="shared" si="2"/>
        <v>0</v>
      </c>
      <c r="I102" s="79">
        <f t="shared" si="2"/>
        <v>0</v>
      </c>
      <c r="J102" s="79">
        <f t="shared" si="2"/>
        <v>0</v>
      </c>
      <c r="K102" s="79">
        <f t="shared" si="2"/>
        <v>0</v>
      </c>
      <c r="L102" s="79">
        <f t="shared" si="2"/>
        <v>0</v>
      </c>
      <c r="M102" s="79">
        <f t="shared" si="2"/>
        <v>0</v>
      </c>
      <c r="N102" s="79">
        <f t="shared" si="2"/>
        <v>0</v>
      </c>
      <c r="O102" s="79">
        <f t="shared" si="2"/>
        <v>0</v>
      </c>
      <c r="P102" s="79">
        <f t="shared" si="2"/>
        <v>0</v>
      </c>
      <c r="Q102" s="79">
        <f t="shared" si="2"/>
        <v>0</v>
      </c>
      <c r="R102" s="79">
        <f t="shared" si="2"/>
        <v>0</v>
      </c>
      <c r="S102" s="79">
        <f t="shared" si="2"/>
        <v>0</v>
      </c>
      <c r="T102" s="79">
        <f t="shared" si="2"/>
        <v>0</v>
      </c>
      <c r="U102" s="79">
        <f t="shared" si="2"/>
        <v>0</v>
      </c>
      <c r="V102" s="79">
        <f t="shared" si="2"/>
        <v>0</v>
      </c>
      <c r="W102" s="79">
        <f t="shared" si="2"/>
        <v>0</v>
      </c>
      <c r="X102" s="79">
        <f t="shared" si="2"/>
        <v>0</v>
      </c>
      <c r="Y102" s="79">
        <f t="shared" si="2"/>
        <v>0</v>
      </c>
      <c r="Z102" s="79">
        <f t="shared" si="2"/>
        <v>0</v>
      </c>
      <c r="AA102" s="79">
        <f t="shared" si="2"/>
        <v>0</v>
      </c>
      <c r="AB102" s="79">
        <f t="shared" si="2"/>
        <v>0</v>
      </c>
      <c r="AC102" s="79">
        <f t="shared" si="2"/>
        <v>0</v>
      </c>
      <c r="AD102" s="79">
        <f t="shared" si="2"/>
        <v>0</v>
      </c>
      <c r="AE102" s="79">
        <f t="shared" si="2"/>
        <v>0</v>
      </c>
      <c r="AF102" s="79">
        <f t="shared" si="2"/>
        <v>0</v>
      </c>
      <c r="AG102" s="79">
        <f t="shared" si="2"/>
        <v>0</v>
      </c>
      <c r="AH102" s="79">
        <f t="shared" si="2"/>
        <v>0</v>
      </c>
      <c r="AI102" s="79">
        <f t="shared" si="2"/>
        <v>0</v>
      </c>
      <c r="AJ102" s="79">
        <f t="shared" si="2"/>
        <v>0</v>
      </c>
      <c r="AK102" s="79">
        <f t="shared" si="2"/>
        <v>0</v>
      </c>
      <c r="AL102" s="79">
        <f t="shared" si="2"/>
        <v>0</v>
      </c>
      <c r="AM102" s="79">
        <f t="shared" si="2"/>
        <v>0</v>
      </c>
      <c r="AN102" s="79">
        <f t="shared" si="2"/>
        <v>0</v>
      </c>
      <c r="AO102" s="79">
        <f t="shared" si="2"/>
        <v>0</v>
      </c>
      <c r="AP102" s="79">
        <f t="shared" si="2"/>
        <v>0</v>
      </c>
      <c r="AQ102" s="79">
        <f t="shared" si="2"/>
        <v>0</v>
      </c>
      <c r="AR102" s="79">
        <f t="shared" si="2"/>
        <v>0</v>
      </c>
      <c r="AS102" s="79">
        <f t="shared" si="2"/>
        <v>0</v>
      </c>
      <c r="AT102" s="79">
        <f t="shared" si="2"/>
        <v>0</v>
      </c>
      <c r="AU102" s="79">
        <f t="shared" si="2"/>
        <v>0</v>
      </c>
      <c r="AV102" s="79">
        <f t="shared" si="2"/>
        <v>0</v>
      </c>
      <c r="AW102" s="79">
        <f t="shared" si="2"/>
        <v>0</v>
      </c>
      <c r="AX102" s="79">
        <f t="shared" si="2"/>
        <v>0</v>
      </c>
      <c r="AY102" s="79">
        <f t="shared" si="2"/>
        <v>0</v>
      </c>
      <c r="AZ102" s="79">
        <f t="shared" si="2"/>
        <v>0</v>
      </c>
      <c r="BA102" s="79">
        <f t="shared" si="2"/>
        <v>0</v>
      </c>
    </row>
    <row r="103" ht="12.75">
      <c r="A103" t="s">
        <v>3</v>
      </c>
    </row>
    <row r="105" spans="1:18" s="8" customFormat="1" ht="12.75">
      <c r="A105" s="8" t="s">
        <v>25</v>
      </c>
      <c r="Q105" s="10"/>
      <c r="R105" s="49"/>
    </row>
    <row r="113" s="8" customFormat="1" ht="12.75">
      <c r="A113" s="8" t="s">
        <v>39</v>
      </c>
    </row>
    <row r="114" s="8" customFormat="1" ht="13.5" thickBot="1">
      <c r="B114" s="8" t="s">
        <v>5</v>
      </c>
    </row>
    <row r="115" spans="1:22" s="8" customFormat="1" ht="13.5" thickBot="1">
      <c r="A115" s="21"/>
      <c r="B115" s="30"/>
      <c r="C115" s="27" t="s">
        <v>15</v>
      </c>
      <c r="D115" s="27"/>
      <c r="E115" s="32"/>
      <c r="F115" s="27"/>
      <c r="G115" s="27"/>
      <c r="H115" s="27"/>
      <c r="I115" s="30" t="s">
        <v>19</v>
      </c>
      <c r="J115" s="27"/>
      <c r="K115" s="27"/>
      <c r="L115" s="27"/>
      <c r="M115" s="31"/>
      <c r="N115" s="147" t="s">
        <v>121</v>
      </c>
      <c r="O115" s="148"/>
      <c r="P115" s="35"/>
      <c r="Q115" s="35" t="s">
        <v>24</v>
      </c>
      <c r="R115" s="27"/>
      <c r="S115" s="31"/>
      <c r="T115" s="30" t="s">
        <v>54</v>
      </c>
      <c r="U115" s="27"/>
      <c r="V115" s="31"/>
    </row>
    <row r="116" spans="1:22" s="8" customFormat="1" ht="13.5" thickBot="1">
      <c r="A116" s="29" t="s">
        <v>7</v>
      </c>
      <c r="B116" s="36" t="s">
        <v>8</v>
      </c>
      <c r="C116" s="37" t="s">
        <v>9</v>
      </c>
      <c r="D116" s="37" t="s">
        <v>10</v>
      </c>
      <c r="E116" s="37" t="s">
        <v>11</v>
      </c>
      <c r="F116" s="37" t="s">
        <v>12</v>
      </c>
      <c r="G116" s="37" t="s">
        <v>13</v>
      </c>
      <c r="H116" s="38" t="s">
        <v>14</v>
      </c>
      <c r="I116" s="48" t="s">
        <v>16</v>
      </c>
      <c r="J116" s="37" t="s">
        <v>17</v>
      </c>
      <c r="K116" s="37" t="s">
        <v>18</v>
      </c>
      <c r="L116" s="37" t="s">
        <v>13</v>
      </c>
      <c r="M116" s="26" t="s">
        <v>14</v>
      </c>
      <c r="N116" s="36" t="s">
        <v>122</v>
      </c>
      <c r="O116" s="38" t="s">
        <v>123</v>
      </c>
      <c r="P116" s="48" t="s">
        <v>48</v>
      </c>
      <c r="Q116" s="37" t="s">
        <v>49</v>
      </c>
      <c r="R116" s="37" t="s">
        <v>23</v>
      </c>
      <c r="S116" s="26" t="s">
        <v>14</v>
      </c>
      <c r="T116" s="36" t="s">
        <v>51</v>
      </c>
      <c r="U116" s="37" t="s">
        <v>52</v>
      </c>
      <c r="V116" s="38" t="s">
        <v>53</v>
      </c>
    </row>
    <row r="117" spans="1:25" ht="13.5" thickBot="1">
      <c r="A117" s="9">
        <v>1</v>
      </c>
      <c r="B117" s="122">
        <v>35</v>
      </c>
      <c r="C117" s="123">
        <v>108</v>
      </c>
      <c r="D117" s="123">
        <v>45</v>
      </c>
      <c r="E117" s="123">
        <v>63</v>
      </c>
      <c r="F117" s="123">
        <v>220</v>
      </c>
      <c r="G117" s="123">
        <v>3</v>
      </c>
      <c r="H117" s="46">
        <f>SUM(B117:G117)</f>
        <v>474</v>
      </c>
      <c r="I117" s="122">
        <v>219</v>
      </c>
      <c r="J117" s="123">
        <v>23</v>
      </c>
      <c r="K117" s="123">
        <v>101</v>
      </c>
      <c r="L117" s="123">
        <v>131</v>
      </c>
      <c r="M117" s="46">
        <f>SUM(I117:L117)</f>
        <v>474</v>
      </c>
      <c r="N117" s="122"/>
      <c r="O117" s="126"/>
      <c r="P117" s="129"/>
      <c r="Q117" s="123"/>
      <c r="R117" s="123"/>
      <c r="S117" s="126"/>
      <c r="T117" s="39">
        <v>214</v>
      </c>
      <c r="U117" s="40">
        <v>93</v>
      </c>
      <c r="V117" s="41">
        <v>99</v>
      </c>
      <c r="W117">
        <v>474</v>
      </c>
      <c r="X117">
        <f>W117-H117</f>
        <v>0</v>
      </c>
      <c r="Y117">
        <f>W117-M117</f>
        <v>0</v>
      </c>
    </row>
    <row r="118" spans="1:25" ht="13.5" thickBot="1">
      <c r="A118" s="9">
        <v>2</v>
      </c>
      <c r="B118" s="124">
        <v>42</v>
      </c>
      <c r="C118" s="118">
        <v>116</v>
      </c>
      <c r="D118" s="118">
        <v>55</v>
      </c>
      <c r="E118" s="118">
        <v>58</v>
      </c>
      <c r="F118" s="118">
        <v>124</v>
      </c>
      <c r="G118" s="118">
        <v>1</v>
      </c>
      <c r="H118" s="46">
        <f aca="true" t="shared" si="3" ref="H118:H168">SUM(B118:G118)</f>
        <v>396</v>
      </c>
      <c r="I118" s="124">
        <v>236</v>
      </c>
      <c r="J118" s="118">
        <v>42</v>
      </c>
      <c r="K118" s="118">
        <v>102</v>
      </c>
      <c r="L118" s="118">
        <v>16</v>
      </c>
      <c r="M118" s="46">
        <f aca="true" t="shared" si="4" ref="M118:M168">SUM(I118:L118)</f>
        <v>396</v>
      </c>
      <c r="N118" s="124"/>
      <c r="O118" s="127"/>
      <c r="P118" s="130"/>
      <c r="Q118" s="118"/>
      <c r="R118" s="118"/>
      <c r="S118" s="127"/>
      <c r="T118" s="39">
        <v>214</v>
      </c>
      <c r="U118" s="40">
        <v>93</v>
      </c>
      <c r="V118" s="41">
        <v>99</v>
      </c>
      <c r="W118">
        <v>396</v>
      </c>
      <c r="X118">
        <f aca="true" t="shared" si="5" ref="X118:X141">W118-H118</f>
        <v>0</v>
      </c>
      <c r="Y118">
        <f aca="true" t="shared" si="6" ref="Y118:Y141">W118-M118</f>
        <v>0</v>
      </c>
    </row>
    <row r="119" spans="1:25" ht="13.5" thickBot="1">
      <c r="A119" s="9">
        <v>3</v>
      </c>
      <c r="B119" s="124">
        <v>29</v>
      </c>
      <c r="C119" s="118">
        <v>106</v>
      </c>
      <c r="D119" s="118">
        <v>42</v>
      </c>
      <c r="E119" s="118">
        <v>69</v>
      </c>
      <c r="F119" s="118">
        <v>183</v>
      </c>
      <c r="G119" s="118">
        <v>1</v>
      </c>
      <c r="H119" s="46">
        <f t="shared" si="3"/>
        <v>430</v>
      </c>
      <c r="I119" s="124">
        <v>215</v>
      </c>
      <c r="J119" s="118">
        <v>82</v>
      </c>
      <c r="K119" s="118">
        <v>129</v>
      </c>
      <c r="L119" s="118">
        <v>4</v>
      </c>
      <c r="M119" s="46">
        <f t="shared" si="4"/>
        <v>430</v>
      </c>
      <c r="N119" s="124"/>
      <c r="O119" s="127"/>
      <c r="P119" s="130"/>
      <c r="Q119" s="118"/>
      <c r="R119" s="118"/>
      <c r="S119" s="127"/>
      <c r="T119" s="42">
        <v>216</v>
      </c>
      <c r="U119" s="4">
        <v>93</v>
      </c>
      <c r="V119" s="43">
        <v>99</v>
      </c>
      <c r="W119">
        <v>430</v>
      </c>
      <c r="X119">
        <f t="shared" si="5"/>
        <v>0</v>
      </c>
      <c r="Y119">
        <f t="shared" si="6"/>
        <v>0</v>
      </c>
    </row>
    <row r="120" spans="1:25" ht="13.5" thickBot="1">
      <c r="A120" s="9">
        <v>4</v>
      </c>
      <c r="B120" s="124">
        <v>32</v>
      </c>
      <c r="C120" s="118">
        <v>79</v>
      </c>
      <c r="D120" s="118">
        <v>40</v>
      </c>
      <c r="E120" s="118">
        <v>55</v>
      </c>
      <c r="F120" s="118">
        <v>133</v>
      </c>
      <c r="G120" s="118">
        <v>2</v>
      </c>
      <c r="H120" s="46">
        <f t="shared" si="3"/>
        <v>341</v>
      </c>
      <c r="I120" s="124">
        <v>203</v>
      </c>
      <c r="J120" s="118">
        <v>28</v>
      </c>
      <c r="K120" s="118">
        <v>81</v>
      </c>
      <c r="L120" s="118">
        <v>29</v>
      </c>
      <c r="M120" s="46">
        <f t="shared" si="4"/>
        <v>341</v>
      </c>
      <c r="N120" s="124"/>
      <c r="O120" s="127"/>
      <c r="P120" s="130"/>
      <c r="Q120" s="118"/>
      <c r="R120" s="118"/>
      <c r="S120" s="127"/>
      <c r="T120" s="42">
        <v>216</v>
      </c>
      <c r="U120" s="4">
        <v>93</v>
      </c>
      <c r="V120" s="43">
        <v>99</v>
      </c>
      <c r="W120">
        <v>341</v>
      </c>
      <c r="X120">
        <f t="shared" si="5"/>
        <v>0</v>
      </c>
      <c r="Y120">
        <f t="shared" si="6"/>
        <v>0</v>
      </c>
    </row>
    <row r="121" spans="1:25" ht="13.5" thickBot="1">
      <c r="A121" s="9">
        <v>5</v>
      </c>
      <c r="B121" s="124">
        <v>26</v>
      </c>
      <c r="C121" s="118">
        <v>81</v>
      </c>
      <c r="D121" s="118">
        <v>32</v>
      </c>
      <c r="E121" s="118">
        <v>40</v>
      </c>
      <c r="F121" s="118">
        <v>71</v>
      </c>
      <c r="G121" s="118">
        <v>0</v>
      </c>
      <c r="H121" s="46">
        <f t="shared" si="3"/>
        <v>250</v>
      </c>
      <c r="I121" s="124">
        <v>158</v>
      </c>
      <c r="J121" s="118">
        <v>39</v>
      </c>
      <c r="K121" s="118">
        <v>53</v>
      </c>
      <c r="L121" s="118">
        <v>0</v>
      </c>
      <c r="M121" s="46">
        <f t="shared" si="4"/>
        <v>250</v>
      </c>
      <c r="N121" s="124"/>
      <c r="O121" s="127"/>
      <c r="P121" s="130"/>
      <c r="Q121" s="118"/>
      <c r="R121" s="118"/>
      <c r="S121" s="127"/>
      <c r="T121" s="42">
        <v>216</v>
      </c>
      <c r="U121" s="4">
        <v>93</v>
      </c>
      <c r="V121" s="43">
        <v>99</v>
      </c>
      <c r="W121">
        <v>250</v>
      </c>
      <c r="X121">
        <f t="shared" si="5"/>
        <v>0</v>
      </c>
      <c r="Y121">
        <f t="shared" si="6"/>
        <v>0</v>
      </c>
    </row>
    <row r="122" spans="1:25" ht="13.5" thickBot="1">
      <c r="A122" s="9">
        <v>6</v>
      </c>
      <c r="B122" s="124">
        <v>14</v>
      </c>
      <c r="C122" s="118">
        <v>49</v>
      </c>
      <c r="D122" s="118">
        <v>24</v>
      </c>
      <c r="E122" s="118">
        <v>46</v>
      </c>
      <c r="F122" s="118">
        <v>56</v>
      </c>
      <c r="G122" s="118">
        <v>0</v>
      </c>
      <c r="H122" s="46">
        <f t="shared" si="3"/>
        <v>189</v>
      </c>
      <c r="I122" s="124">
        <v>83</v>
      </c>
      <c r="J122" s="118">
        <v>31</v>
      </c>
      <c r="K122" s="118">
        <v>45</v>
      </c>
      <c r="L122" s="118">
        <v>30</v>
      </c>
      <c r="M122" s="46">
        <f t="shared" si="4"/>
        <v>189</v>
      </c>
      <c r="N122" s="124"/>
      <c r="O122" s="127"/>
      <c r="P122" s="130"/>
      <c r="Q122" s="118"/>
      <c r="R122" s="118"/>
      <c r="S122" s="127"/>
      <c r="T122" s="42">
        <v>216</v>
      </c>
      <c r="U122" s="4">
        <v>93</v>
      </c>
      <c r="V122" s="43">
        <v>99</v>
      </c>
      <c r="W122">
        <v>189</v>
      </c>
      <c r="X122">
        <f t="shared" si="5"/>
        <v>0</v>
      </c>
      <c r="Y122">
        <f t="shared" si="6"/>
        <v>0</v>
      </c>
    </row>
    <row r="123" spans="1:25" ht="13.5" thickBot="1">
      <c r="A123" s="9">
        <v>7</v>
      </c>
      <c r="B123" s="124">
        <v>18</v>
      </c>
      <c r="C123" s="118">
        <v>60</v>
      </c>
      <c r="D123" s="118">
        <v>34</v>
      </c>
      <c r="E123" s="118">
        <v>23</v>
      </c>
      <c r="F123" s="118">
        <v>70</v>
      </c>
      <c r="G123" s="118">
        <v>1</v>
      </c>
      <c r="H123" s="46">
        <f t="shared" si="3"/>
        <v>206</v>
      </c>
      <c r="I123" s="124">
        <v>135</v>
      </c>
      <c r="J123" s="118">
        <v>17</v>
      </c>
      <c r="K123" s="118">
        <v>39</v>
      </c>
      <c r="L123" s="118">
        <v>15</v>
      </c>
      <c r="M123" s="46">
        <f t="shared" si="4"/>
        <v>206</v>
      </c>
      <c r="N123" s="124"/>
      <c r="O123" s="127"/>
      <c r="P123" s="130"/>
      <c r="Q123" s="118"/>
      <c r="R123" s="118"/>
      <c r="S123" s="127"/>
      <c r="T123" s="42">
        <v>216</v>
      </c>
      <c r="U123" s="4">
        <v>93</v>
      </c>
      <c r="V123" s="43">
        <v>99</v>
      </c>
      <c r="W123">
        <v>206</v>
      </c>
      <c r="X123">
        <f t="shared" si="5"/>
        <v>0</v>
      </c>
      <c r="Y123">
        <f t="shared" si="6"/>
        <v>0</v>
      </c>
    </row>
    <row r="124" spans="1:25" ht="13.5" thickBot="1">
      <c r="A124" s="9">
        <v>8</v>
      </c>
      <c r="B124" s="124">
        <v>27</v>
      </c>
      <c r="C124" s="118">
        <v>80</v>
      </c>
      <c r="D124" s="118">
        <v>51</v>
      </c>
      <c r="E124" s="118">
        <v>35</v>
      </c>
      <c r="F124" s="118">
        <v>81</v>
      </c>
      <c r="G124" s="118">
        <v>2</v>
      </c>
      <c r="H124" s="46">
        <f t="shared" si="3"/>
        <v>276</v>
      </c>
      <c r="I124" s="124">
        <v>168</v>
      </c>
      <c r="J124" s="118">
        <v>39</v>
      </c>
      <c r="K124" s="118">
        <v>50</v>
      </c>
      <c r="L124" s="118">
        <v>19</v>
      </c>
      <c r="M124" s="46">
        <f t="shared" si="4"/>
        <v>276</v>
      </c>
      <c r="N124" s="124"/>
      <c r="O124" s="127"/>
      <c r="P124" s="130"/>
      <c r="Q124" s="118"/>
      <c r="R124" s="118"/>
      <c r="S124" s="127"/>
      <c r="T124" s="42">
        <v>216</v>
      </c>
      <c r="U124" s="4">
        <v>93</v>
      </c>
      <c r="V124" s="43">
        <v>99</v>
      </c>
      <c r="W124">
        <v>276</v>
      </c>
      <c r="X124">
        <f t="shared" si="5"/>
        <v>0</v>
      </c>
      <c r="Y124">
        <f t="shared" si="6"/>
        <v>0</v>
      </c>
    </row>
    <row r="125" spans="1:25" ht="13.5" thickBot="1">
      <c r="A125" s="9">
        <v>9</v>
      </c>
      <c r="B125" s="124">
        <v>27</v>
      </c>
      <c r="C125" s="118">
        <v>75</v>
      </c>
      <c r="D125" s="118">
        <v>38</v>
      </c>
      <c r="E125" s="118">
        <v>26</v>
      </c>
      <c r="F125" s="118">
        <v>51</v>
      </c>
      <c r="G125" s="118">
        <v>23</v>
      </c>
      <c r="H125" s="46">
        <f t="shared" si="3"/>
        <v>240</v>
      </c>
      <c r="I125" s="124">
        <v>171</v>
      </c>
      <c r="J125" s="118">
        <v>37</v>
      </c>
      <c r="K125" s="118">
        <v>22</v>
      </c>
      <c r="L125" s="118">
        <v>10</v>
      </c>
      <c r="M125" s="46">
        <f t="shared" si="4"/>
        <v>240</v>
      </c>
      <c r="N125" s="124"/>
      <c r="O125" s="127"/>
      <c r="P125" s="130"/>
      <c r="Q125" s="118"/>
      <c r="R125" s="118"/>
      <c r="S125" s="127"/>
      <c r="T125" s="42">
        <v>216</v>
      </c>
      <c r="U125" s="4">
        <v>93</v>
      </c>
      <c r="V125" s="43">
        <v>99</v>
      </c>
      <c r="W125">
        <v>240</v>
      </c>
      <c r="X125">
        <f t="shared" si="5"/>
        <v>0</v>
      </c>
      <c r="Y125">
        <f t="shared" si="6"/>
        <v>0</v>
      </c>
    </row>
    <row r="126" spans="1:25" ht="13.5" thickBot="1">
      <c r="A126" s="9">
        <v>10</v>
      </c>
      <c r="B126" s="124">
        <v>29</v>
      </c>
      <c r="C126" s="118">
        <v>81</v>
      </c>
      <c r="D126" s="118">
        <v>43</v>
      </c>
      <c r="E126" s="118">
        <v>24</v>
      </c>
      <c r="F126" s="118">
        <v>67</v>
      </c>
      <c r="G126" s="118"/>
      <c r="H126" s="46">
        <f t="shared" si="3"/>
        <v>244</v>
      </c>
      <c r="I126" s="124">
        <v>141</v>
      </c>
      <c r="J126" s="118">
        <v>18</v>
      </c>
      <c r="K126" s="118">
        <v>39</v>
      </c>
      <c r="L126" s="118">
        <v>46</v>
      </c>
      <c r="M126" s="46">
        <f t="shared" si="4"/>
        <v>244</v>
      </c>
      <c r="N126" s="124"/>
      <c r="O126" s="127"/>
      <c r="P126" s="130"/>
      <c r="Q126" s="118"/>
      <c r="R126" s="118"/>
      <c r="S126" s="127"/>
      <c r="T126" s="42">
        <v>206</v>
      </c>
      <c r="U126" s="4">
        <v>93</v>
      </c>
      <c r="V126" s="43">
        <v>109</v>
      </c>
      <c r="W126">
        <v>244</v>
      </c>
      <c r="X126">
        <f t="shared" si="5"/>
        <v>0</v>
      </c>
      <c r="Y126">
        <f t="shared" si="6"/>
        <v>0</v>
      </c>
    </row>
    <row r="127" spans="1:25" ht="13.5" thickBot="1">
      <c r="A127" s="9">
        <v>11</v>
      </c>
      <c r="B127" s="124"/>
      <c r="C127" s="118"/>
      <c r="D127" s="118"/>
      <c r="E127" s="118"/>
      <c r="F127" s="118"/>
      <c r="G127" s="118"/>
      <c r="H127" s="46">
        <f t="shared" si="3"/>
        <v>0</v>
      </c>
      <c r="I127" s="124"/>
      <c r="J127" s="118"/>
      <c r="K127" s="118"/>
      <c r="L127" s="118"/>
      <c r="M127" s="46">
        <f t="shared" si="4"/>
        <v>0</v>
      </c>
      <c r="N127" s="124"/>
      <c r="O127" s="127"/>
      <c r="P127" s="130"/>
      <c r="Q127" s="118"/>
      <c r="R127" s="118"/>
      <c r="S127" s="127"/>
      <c r="T127" s="42"/>
      <c r="U127" s="4">
        <v>93</v>
      </c>
      <c r="V127" s="43"/>
      <c r="W127">
        <v>0</v>
      </c>
      <c r="X127">
        <f t="shared" si="5"/>
        <v>0</v>
      </c>
      <c r="Y127">
        <f t="shared" si="6"/>
        <v>0</v>
      </c>
    </row>
    <row r="128" spans="1:25" ht="13.5" thickBot="1">
      <c r="A128" s="9">
        <v>12</v>
      </c>
      <c r="B128" s="124">
        <v>11</v>
      </c>
      <c r="C128" s="118">
        <v>59</v>
      </c>
      <c r="D128" s="118">
        <v>24</v>
      </c>
      <c r="E128" s="118">
        <v>23</v>
      </c>
      <c r="F128" s="118">
        <v>44</v>
      </c>
      <c r="G128" s="118"/>
      <c r="H128" s="46">
        <f t="shared" si="3"/>
        <v>161</v>
      </c>
      <c r="I128" s="124">
        <v>124</v>
      </c>
      <c r="J128" s="118">
        <v>14</v>
      </c>
      <c r="K128" s="118">
        <v>21</v>
      </c>
      <c r="L128" s="118">
        <v>2</v>
      </c>
      <c r="M128" s="46">
        <f t="shared" si="4"/>
        <v>161</v>
      </c>
      <c r="N128" s="124"/>
      <c r="O128" s="127"/>
      <c r="P128" s="130"/>
      <c r="Q128" s="118"/>
      <c r="R128" s="118"/>
      <c r="S128" s="127"/>
      <c r="T128" s="42">
        <v>194</v>
      </c>
      <c r="U128" s="4">
        <v>93</v>
      </c>
      <c r="V128" s="43">
        <v>97</v>
      </c>
      <c r="W128">
        <v>161</v>
      </c>
      <c r="X128">
        <f t="shared" si="5"/>
        <v>0</v>
      </c>
      <c r="Y128">
        <f t="shared" si="6"/>
        <v>0</v>
      </c>
    </row>
    <row r="129" spans="1:25" ht="13.5" thickBot="1">
      <c r="A129" s="9">
        <v>13</v>
      </c>
      <c r="B129" s="124">
        <v>22</v>
      </c>
      <c r="C129" s="118">
        <v>82</v>
      </c>
      <c r="D129" s="118">
        <v>33</v>
      </c>
      <c r="E129" s="118">
        <v>39</v>
      </c>
      <c r="F129" s="118">
        <v>84</v>
      </c>
      <c r="G129" s="118"/>
      <c r="H129" s="46">
        <f t="shared" si="3"/>
        <v>260</v>
      </c>
      <c r="I129" s="124">
        <v>121</v>
      </c>
      <c r="J129" s="118">
        <v>25</v>
      </c>
      <c r="K129" s="118">
        <v>69</v>
      </c>
      <c r="L129" s="118">
        <v>45</v>
      </c>
      <c r="M129" s="46">
        <f t="shared" si="4"/>
        <v>260</v>
      </c>
      <c r="N129" s="124"/>
      <c r="O129" s="127"/>
      <c r="P129" s="130"/>
      <c r="Q129" s="118"/>
      <c r="R129" s="118"/>
      <c r="S129" s="127"/>
      <c r="T129" s="42">
        <v>204</v>
      </c>
      <c r="U129" s="4">
        <v>93</v>
      </c>
      <c r="V129" s="43">
        <v>97</v>
      </c>
      <c r="W129">
        <v>260</v>
      </c>
      <c r="X129">
        <f t="shared" si="5"/>
        <v>0</v>
      </c>
      <c r="Y129">
        <f t="shared" si="6"/>
        <v>0</v>
      </c>
    </row>
    <row r="130" spans="1:25" ht="13.5" thickBot="1">
      <c r="A130" s="9">
        <v>14</v>
      </c>
      <c r="B130" s="42">
        <v>22</v>
      </c>
      <c r="C130" s="4">
        <v>72</v>
      </c>
      <c r="D130" s="4">
        <v>39</v>
      </c>
      <c r="E130" s="4">
        <v>30</v>
      </c>
      <c r="F130" s="4">
        <v>76</v>
      </c>
      <c r="G130" s="4">
        <v>0</v>
      </c>
      <c r="H130" s="46">
        <f t="shared" si="3"/>
        <v>239</v>
      </c>
      <c r="I130" s="42">
        <v>159</v>
      </c>
      <c r="J130" s="4">
        <v>38</v>
      </c>
      <c r="K130" s="4">
        <v>42</v>
      </c>
      <c r="L130" s="4">
        <v>0</v>
      </c>
      <c r="M130" s="46">
        <f t="shared" si="4"/>
        <v>239</v>
      </c>
      <c r="N130" s="42">
        <v>0</v>
      </c>
      <c r="O130" s="47"/>
      <c r="P130" s="42">
        <v>0</v>
      </c>
      <c r="Q130" s="4">
        <v>0</v>
      </c>
      <c r="R130" s="4">
        <v>0</v>
      </c>
      <c r="S130" s="47">
        <v>0</v>
      </c>
      <c r="T130" s="42">
        <v>216</v>
      </c>
      <c r="U130" s="4"/>
      <c r="V130" s="43">
        <v>99</v>
      </c>
      <c r="W130">
        <v>239</v>
      </c>
      <c r="X130">
        <f t="shared" si="5"/>
        <v>0</v>
      </c>
      <c r="Y130">
        <f t="shared" si="6"/>
        <v>0</v>
      </c>
    </row>
    <row r="131" spans="1:25" ht="13.5" thickBot="1">
      <c r="A131" s="9">
        <v>15</v>
      </c>
      <c r="B131" s="42">
        <v>24</v>
      </c>
      <c r="C131" s="4">
        <v>114</v>
      </c>
      <c r="D131" s="4">
        <v>41</v>
      </c>
      <c r="E131" s="4">
        <v>55</v>
      </c>
      <c r="F131" s="4">
        <v>54</v>
      </c>
      <c r="G131" s="4">
        <v>0</v>
      </c>
      <c r="H131" s="46">
        <f t="shared" si="3"/>
        <v>288</v>
      </c>
      <c r="I131" s="42">
        <v>211</v>
      </c>
      <c r="J131" s="4">
        <v>23</v>
      </c>
      <c r="K131" s="4">
        <v>50</v>
      </c>
      <c r="L131" s="4">
        <v>4</v>
      </c>
      <c r="M131" s="46">
        <f t="shared" si="4"/>
        <v>288</v>
      </c>
      <c r="N131" s="42">
        <v>0</v>
      </c>
      <c r="O131" s="47"/>
      <c r="P131" s="42">
        <v>0</v>
      </c>
      <c r="Q131" s="4">
        <v>0</v>
      </c>
      <c r="R131" s="4">
        <v>0</v>
      </c>
      <c r="S131" s="47">
        <v>0</v>
      </c>
      <c r="T131" s="42">
        <v>216</v>
      </c>
      <c r="U131" s="4"/>
      <c r="V131" s="43">
        <v>99</v>
      </c>
      <c r="W131">
        <v>288</v>
      </c>
      <c r="X131">
        <f t="shared" si="5"/>
        <v>0</v>
      </c>
      <c r="Y131">
        <f t="shared" si="6"/>
        <v>0</v>
      </c>
    </row>
    <row r="132" spans="1:25" ht="13.5" thickBot="1">
      <c r="A132" s="9">
        <v>16</v>
      </c>
      <c r="B132" s="42">
        <v>35</v>
      </c>
      <c r="C132" s="4">
        <v>74</v>
      </c>
      <c r="D132" s="4">
        <v>43</v>
      </c>
      <c r="E132" s="4">
        <v>29</v>
      </c>
      <c r="F132" s="4">
        <v>61</v>
      </c>
      <c r="G132" s="4">
        <v>5</v>
      </c>
      <c r="H132" s="46">
        <f t="shared" si="3"/>
        <v>247</v>
      </c>
      <c r="I132" s="42">
        <v>169</v>
      </c>
      <c r="J132" s="4">
        <v>33</v>
      </c>
      <c r="K132" s="4">
        <v>44</v>
      </c>
      <c r="L132" s="4">
        <v>1</v>
      </c>
      <c r="M132" s="46">
        <f t="shared" si="4"/>
        <v>247</v>
      </c>
      <c r="N132" s="42">
        <v>0</v>
      </c>
      <c r="O132" s="47"/>
      <c r="P132" s="42">
        <v>0</v>
      </c>
      <c r="Q132" s="4">
        <v>0</v>
      </c>
      <c r="R132" s="4">
        <v>0</v>
      </c>
      <c r="S132" s="47">
        <v>0</v>
      </c>
      <c r="T132" s="42">
        <v>216</v>
      </c>
      <c r="U132" s="4"/>
      <c r="V132" s="43">
        <v>99</v>
      </c>
      <c r="W132">
        <v>247</v>
      </c>
      <c r="X132">
        <f t="shared" si="5"/>
        <v>0</v>
      </c>
      <c r="Y132">
        <f t="shared" si="6"/>
        <v>0</v>
      </c>
    </row>
    <row r="133" spans="1:25" ht="13.5" thickBot="1">
      <c r="A133" s="9">
        <v>17</v>
      </c>
      <c r="B133" s="124">
        <v>26</v>
      </c>
      <c r="C133" s="118">
        <v>63</v>
      </c>
      <c r="D133" s="118">
        <v>26</v>
      </c>
      <c r="E133" s="118">
        <v>40</v>
      </c>
      <c r="F133" s="118">
        <v>60</v>
      </c>
      <c r="G133" s="118">
        <v>0</v>
      </c>
      <c r="H133" s="46">
        <f t="shared" si="3"/>
        <v>215</v>
      </c>
      <c r="I133" s="124">
        <v>126</v>
      </c>
      <c r="J133" s="118">
        <v>26</v>
      </c>
      <c r="K133" s="118">
        <v>63</v>
      </c>
      <c r="L133" s="118">
        <v>0</v>
      </c>
      <c r="M133" s="46">
        <f t="shared" si="4"/>
        <v>215</v>
      </c>
      <c r="N133" s="124">
        <v>1</v>
      </c>
      <c r="O133" s="127"/>
      <c r="P133" s="130">
        <v>0</v>
      </c>
      <c r="Q133" s="118">
        <v>0</v>
      </c>
      <c r="R133" s="118">
        <v>0</v>
      </c>
      <c r="S133" s="127">
        <v>0</v>
      </c>
      <c r="T133" s="42">
        <v>216</v>
      </c>
      <c r="U133" s="4"/>
      <c r="V133" s="43">
        <v>99</v>
      </c>
      <c r="W133">
        <v>215</v>
      </c>
      <c r="X133">
        <f t="shared" si="5"/>
        <v>0</v>
      </c>
      <c r="Y133">
        <f t="shared" si="6"/>
        <v>0</v>
      </c>
    </row>
    <row r="134" spans="1:25" ht="13.5" thickBot="1">
      <c r="A134" s="9">
        <v>18</v>
      </c>
      <c r="B134" s="124">
        <v>12</v>
      </c>
      <c r="C134" s="118">
        <v>68</v>
      </c>
      <c r="D134" s="118">
        <v>35</v>
      </c>
      <c r="E134" s="118">
        <v>52</v>
      </c>
      <c r="F134" s="118">
        <v>21</v>
      </c>
      <c r="G134" s="118">
        <v>0</v>
      </c>
      <c r="H134" s="46">
        <f t="shared" si="3"/>
        <v>188</v>
      </c>
      <c r="I134" s="124">
        <v>121</v>
      </c>
      <c r="J134" s="118">
        <v>27</v>
      </c>
      <c r="K134" s="118">
        <v>40</v>
      </c>
      <c r="L134" s="118">
        <v>0</v>
      </c>
      <c r="M134" s="46">
        <f t="shared" si="4"/>
        <v>188</v>
      </c>
      <c r="N134" s="124">
        <v>0</v>
      </c>
      <c r="O134" s="127"/>
      <c r="P134" s="130">
        <v>0</v>
      </c>
      <c r="Q134" s="118">
        <v>0</v>
      </c>
      <c r="R134" s="118">
        <v>0</v>
      </c>
      <c r="S134" s="127">
        <v>0</v>
      </c>
      <c r="T134" s="42">
        <v>216</v>
      </c>
      <c r="U134" s="4"/>
      <c r="V134" s="43">
        <v>99</v>
      </c>
      <c r="W134">
        <v>188</v>
      </c>
      <c r="X134">
        <f t="shared" si="5"/>
        <v>0</v>
      </c>
      <c r="Y134">
        <f t="shared" si="6"/>
        <v>0</v>
      </c>
    </row>
    <row r="135" spans="1:25" ht="13.5" thickBot="1">
      <c r="A135" s="9">
        <v>19</v>
      </c>
      <c r="B135" s="124">
        <v>14</v>
      </c>
      <c r="C135" s="118">
        <v>60</v>
      </c>
      <c r="D135" s="118">
        <v>33</v>
      </c>
      <c r="E135" s="118">
        <v>75</v>
      </c>
      <c r="F135" s="118">
        <v>55</v>
      </c>
      <c r="G135" s="118">
        <v>0</v>
      </c>
      <c r="H135" s="46">
        <f t="shared" si="3"/>
        <v>237</v>
      </c>
      <c r="I135" s="124">
        <v>135</v>
      </c>
      <c r="J135" s="118">
        <v>41</v>
      </c>
      <c r="K135" s="118">
        <v>49</v>
      </c>
      <c r="L135" s="118">
        <v>12</v>
      </c>
      <c r="M135" s="46">
        <f t="shared" si="4"/>
        <v>237</v>
      </c>
      <c r="N135" s="124">
        <v>0</v>
      </c>
      <c r="O135" s="127"/>
      <c r="P135" s="130">
        <v>0</v>
      </c>
      <c r="Q135" s="118">
        <v>0</v>
      </c>
      <c r="R135" s="118">
        <v>0</v>
      </c>
      <c r="S135" s="127">
        <v>0</v>
      </c>
      <c r="T135" s="42">
        <v>216</v>
      </c>
      <c r="U135" s="4"/>
      <c r="V135" s="43">
        <v>99</v>
      </c>
      <c r="W135">
        <v>237</v>
      </c>
      <c r="X135">
        <f t="shared" si="5"/>
        <v>0</v>
      </c>
      <c r="Y135">
        <f t="shared" si="6"/>
        <v>0</v>
      </c>
    </row>
    <row r="136" spans="1:25" ht="13.5" thickBot="1">
      <c r="A136" s="9">
        <v>20</v>
      </c>
      <c r="B136" s="124">
        <v>25</v>
      </c>
      <c r="C136" s="118">
        <v>80</v>
      </c>
      <c r="D136" s="118">
        <v>53</v>
      </c>
      <c r="E136" s="118">
        <v>48</v>
      </c>
      <c r="F136" s="118">
        <v>59</v>
      </c>
      <c r="G136" s="118">
        <v>0</v>
      </c>
      <c r="H136" s="46">
        <f t="shared" si="3"/>
        <v>265</v>
      </c>
      <c r="I136" s="124">
        <v>170</v>
      </c>
      <c r="J136" s="118">
        <v>35</v>
      </c>
      <c r="K136" s="118">
        <v>60</v>
      </c>
      <c r="L136" s="118">
        <v>0</v>
      </c>
      <c r="M136" s="46">
        <f t="shared" si="4"/>
        <v>265</v>
      </c>
      <c r="N136" s="124">
        <v>1</v>
      </c>
      <c r="O136" s="127"/>
      <c r="P136" s="130">
        <v>0</v>
      </c>
      <c r="Q136" s="118">
        <v>0</v>
      </c>
      <c r="R136" s="118">
        <v>0</v>
      </c>
      <c r="S136" s="127">
        <v>0</v>
      </c>
      <c r="T136" s="42">
        <v>216</v>
      </c>
      <c r="U136" s="4"/>
      <c r="V136" s="43">
        <v>99</v>
      </c>
      <c r="W136">
        <v>265</v>
      </c>
      <c r="X136">
        <f t="shared" si="5"/>
        <v>0</v>
      </c>
      <c r="Y136">
        <f t="shared" si="6"/>
        <v>0</v>
      </c>
    </row>
    <row r="137" spans="1:25" ht="13.5" thickBot="1">
      <c r="A137" s="9">
        <v>21</v>
      </c>
      <c r="B137" s="124">
        <v>6</v>
      </c>
      <c r="C137" s="118">
        <v>67</v>
      </c>
      <c r="D137" s="118">
        <v>36</v>
      </c>
      <c r="E137" s="118">
        <v>40</v>
      </c>
      <c r="F137" s="118">
        <v>51</v>
      </c>
      <c r="G137" s="118">
        <v>1</v>
      </c>
      <c r="H137" s="46">
        <f t="shared" si="3"/>
        <v>201</v>
      </c>
      <c r="I137" s="124">
        <v>110</v>
      </c>
      <c r="J137" s="118">
        <v>29</v>
      </c>
      <c r="K137" s="118">
        <v>59</v>
      </c>
      <c r="L137" s="118">
        <v>3</v>
      </c>
      <c r="M137" s="46">
        <f t="shared" si="4"/>
        <v>201</v>
      </c>
      <c r="N137" s="124">
        <v>0</v>
      </c>
      <c r="O137" s="127"/>
      <c r="P137" s="130">
        <v>0</v>
      </c>
      <c r="Q137" s="118">
        <v>0</v>
      </c>
      <c r="R137" s="118">
        <v>0</v>
      </c>
      <c r="S137" s="127">
        <v>0</v>
      </c>
      <c r="T137" s="42">
        <v>216</v>
      </c>
      <c r="U137" s="4"/>
      <c r="V137" s="43">
        <v>99</v>
      </c>
      <c r="W137">
        <v>201</v>
      </c>
      <c r="X137">
        <f t="shared" si="5"/>
        <v>0</v>
      </c>
      <c r="Y137">
        <f t="shared" si="6"/>
        <v>0</v>
      </c>
    </row>
    <row r="138" spans="1:25" ht="13.5" thickBot="1">
      <c r="A138" s="9">
        <v>22</v>
      </c>
      <c r="B138" s="124">
        <v>19</v>
      </c>
      <c r="C138" s="118">
        <v>68</v>
      </c>
      <c r="D138" s="118">
        <v>64</v>
      </c>
      <c r="E138" s="118">
        <v>30</v>
      </c>
      <c r="F138" s="118">
        <v>43</v>
      </c>
      <c r="G138" s="118">
        <v>0</v>
      </c>
      <c r="H138" s="46">
        <f t="shared" si="3"/>
        <v>224</v>
      </c>
      <c r="I138" s="124">
        <v>163</v>
      </c>
      <c r="J138" s="118">
        <v>33</v>
      </c>
      <c r="K138" s="118">
        <v>15</v>
      </c>
      <c r="L138" s="118">
        <v>13</v>
      </c>
      <c r="M138" s="46">
        <f t="shared" si="4"/>
        <v>224</v>
      </c>
      <c r="N138" s="124">
        <v>0</v>
      </c>
      <c r="O138" s="127"/>
      <c r="P138" s="130">
        <v>0</v>
      </c>
      <c r="Q138" s="118">
        <v>0</v>
      </c>
      <c r="R138" s="118">
        <v>0</v>
      </c>
      <c r="S138" s="127">
        <v>0</v>
      </c>
      <c r="T138" s="42">
        <v>216</v>
      </c>
      <c r="U138" s="4"/>
      <c r="V138" s="43">
        <v>99</v>
      </c>
      <c r="W138">
        <v>224</v>
      </c>
      <c r="X138">
        <f t="shared" si="5"/>
        <v>0</v>
      </c>
      <c r="Y138">
        <f t="shared" si="6"/>
        <v>0</v>
      </c>
    </row>
    <row r="139" spans="1:25" ht="13.5" thickBot="1">
      <c r="A139" s="9">
        <v>23</v>
      </c>
      <c r="B139" s="124">
        <v>19</v>
      </c>
      <c r="C139" s="118">
        <v>123</v>
      </c>
      <c r="D139" s="118">
        <v>55</v>
      </c>
      <c r="E139" s="118">
        <v>26</v>
      </c>
      <c r="F139" s="118">
        <v>50</v>
      </c>
      <c r="G139" s="118">
        <v>0</v>
      </c>
      <c r="H139" s="46">
        <f t="shared" si="3"/>
        <v>273</v>
      </c>
      <c r="I139" s="124">
        <v>179</v>
      </c>
      <c r="J139" s="118">
        <v>51</v>
      </c>
      <c r="K139" s="118">
        <v>35</v>
      </c>
      <c r="L139" s="118">
        <v>8</v>
      </c>
      <c r="M139" s="46">
        <f t="shared" si="4"/>
        <v>273</v>
      </c>
      <c r="N139" s="124">
        <v>0</v>
      </c>
      <c r="O139" s="127"/>
      <c r="P139" s="130">
        <v>0</v>
      </c>
      <c r="Q139" s="118">
        <v>0</v>
      </c>
      <c r="R139" s="118">
        <v>0</v>
      </c>
      <c r="S139" s="127">
        <v>0</v>
      </c>
      <c r="T139" s="42">
        <v>216</v>
      </c>
      <c r="U139" s="4"/>
      <c r="V139" s="43">
        <v>99</v>
      </c>
      <c r="W139">
        <v>273</v>
      </c>
      <c r="X139">
        <f t="shared" si="5"/>
        <v>0</v>
      </c>
      <c r="Y139">
        <f t="shared" si="6"/>
        <v>0</v>
      </c>
    </row>
    <row r="140" spans="1:25" ht="13.5" thickBot="1">
      <c r="A140" s="9">
        <v>24</v>
      </c>
      <c r="B140" s="124">
        <v>30</v>
      </c>
      <c r="C140" s="118">
        <v>110</v>
      </c>
      <c r="D140" s="118">
        <v>61</v>
      </c>
      <c r="E140" s="118">
        <v>75</v>
      </c>
      <c r="F140" s="118">
        <v>55</v>
      </c>
      <c r="G140" s="118">
        <v>0</v>
      </c>
      <c r="H140" s="46">
        <f t="shared" si="3"/>
        <v>331</v>
      </c>
      <c r="I140" s="124">
        <v>218</v>
      </c>
      <c r="J140" s="118">
        <v>46</v>
      </c>
      <c r="K140" s="118">
        <v>67</v>
      </c>
      <c r="L140" s="118">
        <v>0</v>
      </c>
      <c r="M140" s="46">
        <f t="shared" si="4"/>
        <v>331</v>
      </c>
      <c r="N140" s="124">
        <v>0</v>
      </c>
      <c r="O140" s="127"/>
      <c r="P140" s="130">
        <v>0</v>
      </c>
      <c r="Q140" s="118">
        <v>0</v>
      </c>
      <c r="R140" s="118">
        <v>0</v>
      </c>
      <c r="S140" s="127">
        <v>0</v>
      </c>
      <c r="T140" s="42">
        <v>216</v>
      </c>
      <c r="U140" s="4"/>
      <c r="V140" s="43">
        <v>99</v>
      </c>
      <c r="W140">
        <v>331</v>
      </c>
      <c r="X140">
        <f t="shared" si="5"/>
        <v>0</v>
      </c>
      <c r="Y140">
        <f t="shared" si="6"/>
        <v>0</v>
      </c>
    </row>
    <row r="141" spans="1:25" ht="13.5" thickBot="1">
      <c r="A141" s="9">
        <v>25</v>
      </c>
      <c r="B141" s="124">
        <v>35</v>
      </c>
      <c r="C141" s="118">
        <v>113</v>
      </c>
      <c r="D141" s="118">
        <v>72</v>
      </c>
      <c r="E141" s="118">
        <v>77</v>
      </c>
      <c r="F141" s="118">
        <v>50</v>
      </c>
      <c r="G141" s="118">
        <v>0</v>
      </c>
      <c r="H141" s="46">
        <f t="shared" si="3"/>
        <v>347</v>
      </c>
      <c r="I141" s="124">
        <v>248</v>
      </c>
      <c r="J141" s="118">
        <v>30</v>
      </c>
      <c r="K141" s="118">
        <v>69</v>
      </c>
      <c r="L141" s="118">
        <v>0</v>
      </c>
      <c r="M141" s="46">
        <f t="shared" si="4"/>
        <v>347</v>
      </c>
      <c r="N141" s="124">
        <v>1</v>
      </c>
      <c r="O141" s="127"/>
      <c r="P141" s="130">
        <v>0</v>
      </c>
      <c r="Q141" s="118">
        <v>0</v>
      </c>
      <c r="R141" s="118">
        <v>0</v>
      </c>
      <c r="S141" s="127">
        <v>0</v>
      </c>
      <c r="T141" s="42">
        <v>216</v>
      </c>
      <c r="U141" s="4"/>
      <c r="V141" s="43">
        <v>99</v>
      </c>
      <c r="W141" s="65">
        <v>347</v>
      </c>
      <c r="X141">
        <f t="shared" si="5"/>
        <v>0</v>
      </c>
      <c r="Y141">
        <f t="shared" si="6"/>
        <v>0</v>
      </c>
    </row>
    <row r="142" spans="1:25" ht="13.5" thickBot="1">
      <c r="A142" s="9">
        <v>26</v>
      </c>
      <c r="B142" s="124">
        <v>38</v>
      </c>
      <c r="C142" s="118">
        <v>117</v>
      </c>
      <c r="D142" s="118">
        <v>58</v>
      </c>
      <c r="E142" s="118">
        <v>35</v>
      </c>
      <c r="F142" s="118">
        <v>33</v>
      </c>
      <c r="G142" s="118">
        <v>20</v>
      </c>
      <c r="H142" s="46">
        <f t="shared" si="3"/>
        <v>301</v>
      </c>
      <c r="I142" s="124">
        <v>219</v>
      </c>
      <c r="J142" s="118">
        <v>54</v>
      </c>
      <c r="K142" s="118">
        <v>28</v>
      </c>
      <c r="L142" s="118">
        <v>0</v>
      </c>
      <c r="M142" s="46">
        <f t="shared" si="4"/>
        <v>301</v>
      </c>
      <c r="N142" s="124">
        <v>2</v>
      </c>
      <c r="O142" s="127"/>
      <c r="P142" s="130">
        <v>0</v>
      </c>
      <c r="Q142" s="118">
        <v>0</v>
      </c>
      <c r="R142" s="118">
        <v>0</v>
      </c>
      <c r="S142" s="127">
        <v>0</v>
      </c>
      <c r="T142" s="42">
        <v>216</v>
      </c>
      <c r="U142" s="4"/>
      <c r="V142" s="43">
        <v>99</v>
      </c>
      <c r="W142" s="65">
        <v>301</v>
      </c>
      <c r="X142">
        <f aca="true" t="shared" si="7" ref="X142:X149">W142-H142</f>
        <v>0</v>
      </c>
      <c r="Y142">
        <f aca="true" t="shared" si="8" ref="Y142:Y149">W142-M142</f>
        <v>0</v>
      </c>
    </row>
    <row r="143" spans="1:25" ht="13.5" thickBot="1">
      <c r="A143" s="9">
        <v>27</v>
      </c>
      <c r="B143" s="124">
        <v>32</v>
      </c>
      <c r="C143" s="118">
        <v>103</v>
      </c>
      <c r="D143" s="118">
        <v>35</v>
      </c>
      <c r="E143" s="118">
        <v>14</v>
      </c>
      <c r="F143" s="118">
        <v>48</v>
      </c>
      <c r="G143" s="118">
        <v>0</v>
      </c>
      <c r="H143" s="46">
        <f t="shared" si="3"/>
        <v>232</v>
      </c>
      <c r="I143" s="124">
        <v>166</v>
      </c>
      <c r="J143" s="118">
        <v>26</v>
      </c>
      <c r="K143" s="118">
        <v>40</v>
      </c>
      <c r="L143" s="118">
        <v>0</v>
      </c>
      <c r="M143" s="46">
        <f t="shared" si="4"/>
        <v>232</v>
      </c>
      <c r="N143" s="124">
        <v>0</v>
      </c>
      <c r="O143" s="127"/>
      <c r="P143" s="130">
        <v>0</v>
      </c>
      <c r="Q143" s="118">
        <v>0</v>
      </c>
      <c r="R143" s="118">
        <v>0</v>
      </c>
      <c r="S143" s="127">
        <v>0</v>
      </c>
      <c r="T143" s="42">
        <v>232</v>
      </c>
      <c r="U143" s="4">
        <v>93</v>
      </c>
      <c r="V143" s="43">
        <v>99</v>
      </c>
      <c r="W143" s="65">
        <v>232</v>
      </c>
      <c r="X143">
        <f t="shared" si="7"/>
        <v>0</v>
      </c>
      <c r="Y143">
        <f t="shared" si="8"/>
        <v>0</v>
      </c>
    </row>
    <row r="144" spans="1:25" ht="13.5" thickBot="1">
      <c r="A144" s="9">
        <v>28</v>
      </c>
      <c r="B144" s="141">
        <v>31</v>
      </c>
      <c r="C144" s="142">
        <v>65</v>
      </c>
      <c r="D144" s="142">
        <v>36</v>
      </c>
      <c r="E144" s="142">
        <v>31</v>
      </c>
      <c r="F144" s="142">
        <v>65</v>
      </c>
      <c r="G144" s="142">
        <v>0</v>
      </c>
      <c r="H144" s="46">
        <f t="shared" si="3"/>
        <v>228</v>
      </c>
      <c r="I144" s="141">
        <v>154</v>
      </c>
      <c r="J144" s="142">
        <v>29</v>
      </c>
      <c r="K144" s="143">
        <v>45</v>
      </c>
      <c r="L144" s="142">
        <v>0</v>
      </c>
      <c r="M144" s="46">
        <f t="shared" si="4"/>
        <v>228</v>
      </c>
      <c r="N144" s="141">
        <v>0</v>
      </c>
      <c r="O144" s="143"/>
      <c r="P144" s="141">
        <v>0</v>
      </c>
      <c r="Q144" s="142">
        <v>0</v>
      </c>
      <c r="R144" s="142">
        <v>0</v>
      </c>
      <c r="S144" s="143">
        <v>0</v>
      </c>
      <c r="T144" s="141">
        <v>216</v>
      </c>
      <c r="U144" s="142"/>
      <c r="V144" s="144">
        <v>99</v>
      </c>
      <c r="W144">
        <v>228</v>
      </c>
      <c r="X144">
        <f t="shared" si="7"/>
        <v>0</v>
      </c>
      <c r="Y144">
        <f t="shared" si="8"/>
        <v>0</v>
      </c>
    </row>
    <row r="145" spans="1:25" ht="13.5" thickBot="1">
      <c r="A145" s="9">
        <v>29</v>
      </c>
      <c r="B145" s="141">
        <v>44</v>
      </c>
      <c r="C145" s="142">
        <v>125</v>
      </c>
      <c r="D145" s="142">
        <v>71</v>
      </c>
      <c r="E145" s="142">
        <v>68</v>
      </c>
      <c r="F145" s="142">
        <v>118</v>
      </c>
      <c r="G145" s="142">
        <v>1</v>
      </c>
      <c r="H145" s="46">
        <f t="shared" si="3"/>
        <v>427</v>
      </c>
      <c r="I145" s="141">
        <v>241</v>
      </c>
      <c r="J145" s="142">
        <v>72</v>
      </c>
      <c r="K145" s="142">
        <v>113</v>
      </c>
      <c r="L145" s="142">
        <v>1</v>
      </c>
      <c r="M145" s="46">
        <f t="shared" si="4"/>
        <v>427</v>
      </c>
      <c r="N145" s="141">
        <v>0</v>
      </c>
      <c r="O145" s="143"/>
      <c r="P145" s="141">
        <v>0</v>
      </c>
      <c r="Q145" s="142">
        <v>0</v>
      </c>
      <c r="R145" s="142">
        <v>0</v>
      </c>
      <c r="S145" s="143">
        <v>0</v>
      </c>
      <c r="T145" s="141">
        <v>216</v>
      </c>
      <c r="U145" s="142"/>
      <c r="V145" s="144">
        <v>99</v>
      </c>
      <c r="W145">
        <v>427</v>
      </c>
      <c r="X145">
        <f t="shared" si="7"/>
        <v>0</v>
      </c>
      <c r="Y145">
        <f t="shared" si="8"/>
        <v>0</v>
      </c>
    </row>
    <row r="146" spans="1:25" ht="13.5" thickBot="1">
      <c r="A146" s="9">
        <v>30</v>
      </c>
      <c r="B146" s="141">
        <v>41</v>
      </c>
      <c r="C146" s="142">
        <v>151</v>
      </c>
      <c r="D146" s="142">
        <v>82</v>
      </c>
      <c r="E146" s="142">
        <v>55</v>
      </c>
      <c r="F146" s="142">
        <v>80</v>
      </c>
      <c r="G146" s="142">
        <v>1</v>
      </c>
      <c r="H146" s="46">
        <f t="shared" si="3"/>
        <v>410</v>
      </c>
      <c r="I146" s="141">
        <v>274</v>
      </c>
      <c r="J146" s="142">
        <v>47</v>
      </c>
      <c r="K146" s="142">
        <v>88</v>
      </c>
      <c r="L146" s="142">
        <v>1</v>
      </c>
      <c r="M146" s="46">
        <f t="shared" si="4"/>
        <v>410</v>
      </c>
      <c r="N146" s="141">
        <v>0</v>
      </c>
      <c r="O146" s="143"/>
      <c r="P146" s="141">
        <v>0</v>
      </c>
      <c r="Q146" s="142">
        <v>0</v>
      </c>
      <c r="R146" s="142">
        <v>0</v>
      </c>
      <c r="S146" s="143">
        <v>0</v>
      </c>
      <c r="T146" s="141">
        <v>216</v>
      </c>
      <c r="U146" s="142"/>
      <c r="V146" s="144">
        <v>99</v>
      </c>
      <c r="W146">
        <v>410</v>
      </c>
      <c r="X146">
        <f t="shared" si="7"/>
        <v>0</v>
      </c>
      <c r="Y146">
        <f t="shared" si="8"/>
        <v>0</v>
      </c>
    </row>
    <row r="147" spans="1:25" ht="13.5" thickBot="1">
      <c r="A147" s="9">
        <v>31</v>
      </c>
      <c r="B147" s="141">
        <v>44</v>
      </c>
      <c r="C147" s="142">
        <v>167</v>
      </c>
      <c r="D147" s="142">
        <v>57</v>
      </c>
      <c r="E147" s="142">
        <v>118</v>
      </c>
      <c r="F147" s="142">
        <v>58</v>
      </c>
      <c r="G147" s="142">
        <v>0</v>
      </c>
      <c r="H147" s="46">
        <f t="shared" si="3"/>
        <v>444</v>
      </c>
      <c r="I147" s="141">
        <v>239</v>
      </c>
      <c r="J147" s="142">
        <v>44</v>
      </c>
      <c r="K147" s="142">
        <v>158</v>
      </c>
      <c r="L147" s="142">
        <v>3</v>
      </c>
      <c r="M147" s="46">
        <f t="shared" si="4"/>
        <v>444</v>
      </c>
      <c r="N147" s="141">
        <v>0</v>
      </c>
      <c r="O147" s="143"/>
      <c r="P147" s="141">
        <v>0</v>
      </c>
      <c r="Q147" s="142">
        <v>0</v>
      </c>
      <c r="R147" s="142">
        <v>0</v>
      </c>
      <c r="S147" s="143">
        <v>0</v>
      </c>
      <c r="T147" s="141">
        <v>216</v>
      </c>
      <c r="U147" s="142"/>
      <c r="V147" s="144">
        <v>99</v>
      </c>
      <c r="W147">
        <v>444</v>
      </c>
      <c r="X147">
        <f t="shared" si="7"/>
        <v>0</v>
      </c>
      <c r="Y147">
        <f t="shared" si="8"/>
        <v>0</v>
      </c>
    </row>
    <row r="148" spans="1:25" ht="13.5" thickBot="1">
      <c r="A148" s="9">
        <v>32</v>
      </c>
      <c r="B148" s="141">
        <v>35</v>
      </c>
      <c r="C148" s="142">
        <v>139</v>
      </c>
      <c r="D148" s="142">
        <v>76</v>
      </c>
      <c r="E148" s="142">
        <v>60</v>
      </c>
      <c r="F148" s="142">
        <v>112</v>
      </c>
      <c r="G148" s="142">
        <v>0</v>
      </c>
      <c r="H148" s="46">
        <f t="shared" si="3"/>
        <v>422</v>
      </c>
      <c r="I148" s="141">
        <v>274</v>
      </c>
      <c r="J148" s="142">
        <v>62</v>
      </c>
      <c r="K148" s="142">
        <v>86</v>
      </c>
      <c r="L148" s="142">
        <v>0</v>
      </c>
      <c r="M148" s="46">
        <f t="shared" si="4"/>
        <v>422</v>
      </c>
      <c r="N148" s="141">
        <v>0</v>
      </c>
      <c r="O148" s="143"/>
      <c r="P148" s="141">
        <v>0</v>
      </c>
      <c r="Q148" s="142">
        <v>0</v>
      </c>
      <c r="R148" s="142">
        <v>0</v>
      </c>
      <c r="S148" s="143">
        <v>0</v>
      </c>
      <c r="T148" s="141">
        <v>216</v>
      </c>
      <c r="U148" s="142"/>
      <c r="V148" s="144">
        <v>99</v>
      </c>
      <c r="W148">
        <v>422</v>
      </c>
      <c r="X148">
        <f t="shared" si="7"/>
        <v>0</v>
      </c>
      <c r="Y148">
        <f t="shared" si="8"/>
        <v>0</v>
      </c>
    </row>
    <row r="149" spans="1:25" ht="13.5" thickBot="1">
      <c r="A149" s="9">
        <v>33</v>
      </c>
      <c r="B149" s="124">
        <v>36</v>
      </c>
      <c r="C149" s="118">
        <v>122</v>
      </c>
      <c r="D149" s="118">
        <v>70</v>
      </c>
      <c r="E149" s="118">
        <v>74</v>
      </c>
      <c r="F149" s="118">
        <v>125</v>
      </c>
      <c r="G149" s="118">
        <v>0</v>
      </c>
      <c r="H149" s="46">
        <f t="shared" si="3"/>
        <v>427</v>
      </c>
      <c r="I149" s="124">
        <v>249</v>
      </c>
      <c r="J149" s="118">
        <v>97</v>
      </c>
      <c r="K149" s="118">
        <v>81</v>
      </c>
      <c r="L149" s="118">
        <v>0</v>
      </c>
      <c r="M149" s="46">
        <f t="shared" si="4"/>
        <v>427</v>
      </c>
      <c r="N149" s="124">
        <v>0</v>
      </c>
      <c r="O149" s="127"/>
      <c r="P149" s="130">
        <v>0</v>
      </c>
      <c r="Q149" s="118">
        <v>0</v>
      </c>
      <c r="R149" s="118">
        <v>0</v>
      </c>
      <c r="S149" s="127">
        <v>0</v>
      </c>
      <c r="T149" s="42">
        <v>214</v>
      </c>
      <c r="U149" s="4"/>
      <c r="V149" s="43">
        <v>97</v>
      </c>
      <c r="W149">
        <v>427</v>
      </c>
      <c r="X149">
        <f t="shared" si="7"/>
        <v>0</v>
      </c>
      <c r="Y149">
        <f t="shared" si="8"/>
        <v>0</v>
      </c>
    </row>
    <row r="150" spans="1:25" ht="13.5" thickBot="1">
      <c r="A150" s="9">
        <v>34</v>
      </c>
      <c r="B150" s="124">
        <v>37</v>
      </c>
      <c r="C150" s="118">
        <v>126</v>
      </c>
      <c r="D150" s="118">
        <v>60</v>
      </c>
      <c r="E150" s="118">
        <v>44</v>
      </c>
      <c r="F150" s="118">
        <v>140</v>
      </c>
      <c r="G150" s="118">
        <v>0</v>
      </c>
      <c r="H150" s="46">
        <f t="shared" si="3"/>
        <v>407</v>
      </c>
      <c r="I150" s="124">
        <v>291</v>
      </c>
      <c r="J150" s="118">
        <v>42</v>
      </c>
      <c r="K150" s="118">
        <v>74</v>
      </c>
      <c r="L150" s="118">
        <v>0</v>
      </c>
      <c r="M150" s="46">
        <f t="shared" si="4"/>
        <v>407</v>
      </c>
      <c r="N150" s="124">
        <v>0</v>
      </c>
      <c r="O150" s="127"/>
      <c r="P150" s="130">
        <v>0</v>
      </c>
      <c r="Q150" s="118">
        <v>0</v>
      </c>
      <c r="R150" s="118">
        <v>0</v>
      </c>
      <c r="S150" s="127">
        <v>0</v>
      </c>
      <c r="T150" s="42">
        <v>214</v>
      </c>
      <c r="U150" s="4"/>
      <c r="V150" s="43">
        <v>99</v>
      </c>
      <c r="W150">
        <v>407</v>
      </c>
      <c r="X150">
        <f aca="true" t="shared" si="9" ref="X150:X159">W150-H150</f>
        <v>0</v>
      </c>
      <c r="Y150">
        <f aca="true" t="shared" si="10" ref="Y150:Y159">W150-M150</f>
        <v>0</v>
      </c>
    </row>
    <row r="151" spans="1:25" ht="13.5" thickBot="1">
      <c r="A151" s="9">
        <v>35</v>
      </c>
      <c r="B151" s="124">
        <v>44</v>
      </c>
      <c r="C151" s="118">
        <v>159</v>
      </c>
      <c r="D151" s="118">
        <v>76</v>
      </c>
      <c r="E151" s="118">
        <v>113</v>
      </c>
      <c r="F151" s="118">
        <v>132</v>
      </c>
      <c r="G151" s="118">
        <v>0</v>
      </c>
      <c r="H151" s="46">
        <f t="shared" si="3"/>
        <v>524</v>
      </c>
      <c r="I151" s="124">
        <v>319</v>
      </c>
      <c r="J151" s="118">
        <v>103</v>
      </c>
      <c r="K151" s="118">
        <v>102</v>
      </c>
      <c r="L151" s="118">
        <v>0</v>
      </c>
      <c r="M151" s="46">
        <f t="shared" si="4"/>
        <v>524</v>
      </c>
      <c r="N151" s="124">
        <v>1</v>
      </c>
      <c r="O151" s="127"/>
      <c r="P151" s="130">
        <v>0</v>
      </c>
      <c r="Q151" s="118">
        <v>0</v>
      </c>
      <c r="R151" s="118">
        <v>0</v>
      </c>
      <c r="S151" s="127">
        <v>0</v>
      </c>
      <c r="T151" s="42">
        <v>216</v>
      </c>
      <c r="U151" s="4"/>
      <c r="V151" s="43">
        <v>99</v>
      </c>
      <c r="W151">
        <v>524</v>
      </c>
      <c r="X151">
        <f t="shared" si="9"/>
        <v>0</v>
      </c>
      <c r="Y151">
        <f t="shared" si="10"/>
        <v>0</v>
      </c>
    </row>
    <row r="152" spans="1:25" ht="13.5" thickBot="1">
      <c r="A152" s="9">
        <v>36</v>
      </c>
      <c r="B152" s="124">
        <v>57</v>
      </c>
      <c r="C152" s="118">
        <v>128</v>
      </c>
      <c r="D152" s="118">
        <v>63</v>
      </c>
      <c r="E152" s="118">
        <v>72</v>
      </c>
      <c r="F152" s="118">
        <v>148</v>
      </c>
      <c r="G152" s="118">
        <v>1</v>
      </c>
      <c r="H152" s="46">
        <f t="shared" si="3"/>
        <v>469</v>
      </c>
      <c r="I152" s="124">
        <v>292</v>
      </c>
      <c r="J152" s="118">
        <v>55</v>
      </c>
      <c r="K152" s="118">
        <v>122</v>
      </c>
      <c r="L152" s="118">
        <v>0</v>
      </c>
      <c r="M152" s="46">
        <f t="shared" si="4"/>
        <v>469</v>
      </c>
      <c r="N152" s="124">
        <v>0</v>
      </c>
      <c r="O152" s="127"/>
      <c r="P152" s="130">
        <v>0</v>
      </c>
      <c r="Q152" s="118">
        <v>0</v>
      </c>
      <c r="R152" s="118">
        <v>0</v>
      </c>
      <c r="S152" s="127">
        <v>0</v>
      </c>
      <c r="T152" s="42">
        <v>216</v>
      </c>
      <c r="U152" s="4"/>
      <c r="V152" s="43">
        <v>99</v>
      </c>
      <c r="W152">
        <v>469</v>
      </c>
      <c r="X152">
        <f t="shared" si="9"/>
        <v>0</v>
      </c>
      <c r="Y152">
        <f t="shared" si="10"/>
        <v>0</v>
      </c>
    </row>
    <row r="153" spans="1:25" ht="13.5" thickBot="1">
      <c r="A153" s="9">
        <v>37</v>
      </c>
      <c r="B153" s="124">
        <v>29</v>
      </c>
      <c r="C153" s="118">
        <v>127</v>
      </c>
      <c r="D153" s="118">
        <v>62</v>
      </c>
      <c r="E153" s="118">
        <v>111</v>
      </c>
      <c r="F153" s="118">
        <v>105</v>
      </c>
      <c r="G153" s="118">
        <v>0</v>
      </c>
      <c r="H153" s="46">
        <f t="shared" si="3"/>
        <v>434</v>
      </c>
      <c r="I153" s="124">
        <v>235</v>
      </c>
      <c r="J153" s="118">
        <v>36</v>
      </c>
      <c r="K153" s="118">
        <v>163</v>
      </c>
      <c r="L153" s="118">
        <v>0</v>
      </c>
      <c r="M153" s="46">
        <f t="shared" si="4"/>
        <v>434</v>
      </c>
      <c r="N153" s="124">
        <v>1</v>
      </c>
      <c r="O153" s="127"/>
      <c r="P153" s="130">
        <v>0</v>
      </c>
      <c r="Q153" s="118">
        <v>0</v>
      </c>
      <c r="R153" s="118">
        <v>0</v>
      </c>
      <c r="S153" s="127">
        <v>0</v>
      </c>
      <c r="T153" s="42">
        <v>216</v>
      </c>
      <c r="U153" s="4"/>
      <c r="V153" s="43">
        <v>99</v>
      </c>
      <c r="W153">
        <v>434</v>
      </c>
      <c r="X153">
        <f t="shared" si="9"/>
        <v>0</v>
      </c>
      <c r="Y153">
        <f t="shared" si="10"/>
        <v>0</v>
      </c>
    </row>
    <row r="154" spans="1:25" ht="13.5" thickBot="1">
      <c r="A154" s="9">
        <v>38</v>
      </c>
      <c r="B154" s="124">
        <v>16</v>
      </c>
      <c r="C154" s="118">
        <v>75</v>
      </c>
      <c r="D154" s="118">
        <v>47</v>
      </c>
      <c r="E154" s="118">
        <v>44</v>
      </c>
      <c r="F154" s="118">
        <v>104</v>
      </c>
      <c r="G154" s="118">
        <v>0</v>
      </c>
      <c r="H154" s="46">
        <f t="shared" si="3"/>
        <v>286</v>
      </c>
      <c r="I154" s="124">
        <v>212</v>
      </c>
      <c r="J154" s="118">
        <v>28</v>
      </c>
      <c r="K154" s="118">
        <v>46</v>
      </c>
      <c r="L154" s="118">
        <v>0</v>
      </c>
      <c r="M154" s="46">
        <f t="shared" si="4"/>
        <v>286</v>
      </c>
      <c r="N154" s="124">
        <v>0</v>
      </c>
      <c r="O154" s="127"/>
      <c r="P154" s="130">
        <v>0</v>
      </c>
      <c r="Q154" s="118">
        <v>0</v>
      </c>
      <c r="R154" s="118">
        <v>0</v>
      </c>
      <c r="S154" s="127">
        <v>0</v>
      </c>
      <c r="T154" s="42">
        <v>214</v>
      </c>
      <c r="U154" s="4"/>
      <c r="V154" s="43">
        <v>97</v>
      </c>
      <c r="W154">
        <v>286</v>
      </c>
      <c r="X154">
        <f t="shared" si="9"/>
        <v>0</v>
      </c>
      <c r="Y154">
        <f t="shared" si="10"/>
        <v>0</v>
      </c>
    </row>
    <row r="155" spans="1:25" ht="13.5" thickBot="1">
      <c r="A155" s="9">
        <v>39</v>
      </c>
      <c r="B155" s="124">
        <v>25</v>
      </c>
      <c r="C155" s="118">
        <v>112</v>
      </c>
      <c r="D155" s="118">
        <v>81</v>
      </c>
      <c r="E155" s="16">
        <v>51</v>
      </c>
      <c r="F155" s="118">
        <v>116</v>
      </c>
      <c r="G155" s="118">
        <v>9</v>
      </c>
      <c r="H155" s="46">
        <f t="shared" si="3"/>
        <v>394</v>
      </c>
      <c r="I155" s="124">
        <v>255</v>
      </c>
      <c r="J155" s="118">
        <v>58</v>
      </c>
      <c r="K155" s="118">
        <v>81</v>
      </c>
      <c r="L155" s="118">
        <v>0</v>
      </c>
      <c r="M155" s="46">
        <f t="shared" si="4"/>
        <v>394</v>
      </c>
      <c r="N155" s="124">
        <v>0</v>
      </c>
      <c r="O155" s="127"/>
      <c r="P155" s="130">
        <v>0</v>
      </c>
      <c r="Q155" s="118">
        <v>0</v>
      </c>
      <c r="R155" s="118">
        <v>0</v>
      </c>
      <c r="S155" s="127">
        <v>0</v>
      </c>
      <c r="T155" s="42">
        <v>214</v>
      </c>
      <c r="U155" s="4"/>
      <c r="V155" s="43">
        <v>97</v>
      </c>
      <c r="W155">
        <v>394</v>
      </c>
      <c r="X155">
        <f t="shared" si="9"/>
        <v>0</v>
      </c>
      <c r="Y155">
        <f t="shared" si="10"/>
        <v>0</v>
      </c>
    </row>
    <row r="156" spans="1:25" ht="13.5" thickBot="1">
      <c r="A156" s="9">
        <v>40</v>
      </c>
      <c r="B156" s="124">
        <v>16</v>
      </c>
      <c r="C156" s="118">
        <v>56</v>
      </c>
      <c r="D156" s="118">
        <v>16</v>
      </c>
      <c r="E156" s="16">
        <v>17</v>
      </c>
      <c r="F156" s="118">
        <v>68</v>
      </c>
      <c r="G156" s="118">
        <v>0</v>
      </c>
      <c r="H156" s="46">
        <f t="shared" si="3"/>
        <v>173</v>
      </c>
      <c r="I156" s="124">
        <v>110</v>
      </c>
      <c r="J156" s="118">
        <v>31</v>
      </c>
      <c r="K156" s="118">
        <v>32</v>
      </c>
      <c r="L156" s="118">
        <v>0</v>
      </c>
      <c r="M156" s="46">
        <f t="shared" si="4"/>
        <v>173</v>
      </c>
      <c r="N156" s="124">
        <v>0</v>
      </c>
      <c r="O156" s="127"/>
      <c r="P156" s="130">
        <v>0</v>
      </c>
      <c r="Q156" s="118">
        <v>0</v>
      </c>
      <c r="R156" s="118">
        <v>0</v>
      </c>
      <c r="S156" s="127">
        <v>0</v>
      </c>
      <c r="T156" s="42">
        <v>214</v>
      </c>
      <c r="U156" s="4"/>
      <c r="V156" s="43">
        <v>97</v>
      </c>
      <c r="W156">
        <v>173</v>
      </c>
      <c r="X156">
        <f t="shared" si="9"/>
        <v>0</v>
      </c>
      <c r="Y156">
        <f t="shared" si="10"/>
        <v>0</v>
      </c>
    </row>
    <row r="157" spans="1:25" ht="13.5" thickBot="1">
      <c r="A157" s="9">
        <v>41</v>
      </c>
      <c r="B157" s="124">
        <v>15</v>
      </c>
      <c r="C157" s="118">
        <v>51</v>
      </c>
      <c r="D157" s="118">
        <v>50</v>
      </c>
      <c r="E157" s="16">
        <v>41</v>
      </c>
      <c r="F157" s="118">
        <v>80</v>
      </c>
      <c r="G157" s="118">
        <v>0</v>
      </c>
      <c r="H157" s="46">
        <f t="shared" si="3"/>
        <v>237</v>
      </c>
      <c r="I157" s="124">
        <v>149</v>
      </c>
      <c r="J157" s="118">
        <v>44</v>
      </c>
      <c r="K157" s="118">
        <v>44</v>
      </c>
      <c r="L157" s="118">
        <v>0</v>
      </c>
      <c r="M157" s="46">
        <f t="shared" si="4"/>
        <v>237</v>
      </c>
      <c r="N157" s="124"/>
      <c r="O157" s="127"/>
      <c r="P157" s="130">
        <v>0</v>
      </c>
      <c r="Q157" s="118">
        <v>0</v>
      </c>
      <c r="R157" s="118">
        <v>0</v>
      </c>
      <c r="S157" s="127">
        <v>0</v>
      </c>
      <c r="T157" s="42">
        <v>214</v>
      </c>
      <c r="U157" s="4"/>
      <c r="V157" s="43">
        <v>97</v>
      </c>
      <c r="W157">
        <v>237</v>
      </c>
      <c r="X157">
        <f t="shared" si="9"/>
        <v>0</v>
      </c>
      <c r="Y157">
        <f t="shared" si="10"/>
        <v>0</v>
      </c>
    </row>
    <row r="158" spans="1:25" ht="13.5" thickBot="1">
      <c r="A158" s="9">
        <v>42</v>
      </c>
      <c r="B158" s="124">
        <v>26</v>
      </c>
      <c r="C158" s="118">
        <v>56</v>
      </c>
      <c r="D158" s="118">
        <v>35</v>
      </c>
      <c r="E158" s="118">
        <v>36</v>
      </c>
      <c r="F158" s="118">
        <v>76</v>
      </c>
      <c r="G158" s="118">
        <v>0</v>
      </c>
      <c r="H158" s="46">
        <f t="shared" si="3"/>
        <v>229</v>
      </c>
      <c r="I158" s="124">
        <v>151</v>
      </c>
      <c r="J158" s="118">
        <v>32</v>
      </c>
      <c r="K158" s="118">
        <v>46</v>
      </c>
      <c r="L158" s="118">
        <v>0</v>
      </c>
      <c r="M158" s="46">
        <f t="shared" si="4"/>
        <v>229</v>
      </c>
      <c r="N158" s="124">
        <v>0</v>
      </c>
      <c r="O158" s="127"/>
      <c r="P158" s="130">
        <v>0</v>
      </c>
      <c r="Q158" s="118">
        <v>0</v>
      </c>
      <c r="R158" s="118">
        <v>0</v>
      </c>
      <c r="S158" s="127">
        <v>0</v>
      </c>
      <c r="T158" s="42">
        <v>214</v>
      </c>
      <c r="U158" s="4"/>
      <c r="V158" s="43">
        <v>97</v>
      </c>
      <c r="W158">
        <v>229</v>
      </c>
      <c r="X158">
        <f t="shared" si="9"/>
        <v>0</v>
      </c>
      <c r="Y158">
        <f t="shared" si="10"/>
        <v>0</v>
      </c>
    </row>
    <row r="159" spans="1:25" ht="13.5" thickBot="1">
      <c r="A159" s="9">
        <v>43</v>
      </c>
      <c r="B159" s="124">
        <v>14</v>
      </c>
      <c r="C159" s="118">
        <v>63</v>
      </c>
      <c r="D159" s="118">
        <v>44</v>
      </c>
      <c r="E159" s="16">
        <v>19</v>
      </c>
      <c r="F159" s="118">
        <v>86</v>
      </c>
      <c r="G159" s="118">
        <v>1</v>
      </c>
      <c r="H159" s="46">
        <f t="shared" si="3"/>
        <v>227</v>
      </c>
      <c r="I159" s="124">
        <v>148</v>
      </c>
      <c r="J159" s="118">
        <v>35</v>
      </c>
      <c r="K159" s="118">
        <v>44</v>
      </c>
      <c r="L159" s="118">
        <v>0</v>
      </c>
      <c r="M159" s="46">
        <f t="shared" si="4"/>
        <v>227</v>
      </c>
      <c r="N159" s="124">
        <v>0</v>
      </c>
      <c r="O159" s="127"/>
      <c r="P159" s="130">
        <v>0</v>
      </c>
      <c r="Q159" s="118">
        <v>0</v>
      </c>
      <c r="R159" s="118">
        <v>0</v>
      </c>
      <c r="S159" s="127">
        <v>0</v>
      </c>
      <c r="T159" s="42">
        <v>214</v>
      </c>
      <c r="U159" s="4"/>
      <c r="V159" s="43">
        <v>97</v>
      </c>
      <c r="W159">
        <v>227</v>
      </c>
      <c r="X159">
        <f t="shared" si="9"/>
        <v>0</v>
      </c>
      <c r="Y159">
        <f t="shared" si="10"/>
        <v>0</v>
      </c>
    </row>
    <row r="160" spans="1:25" ht="13.5" thickBot="1">
      <c r="A160" s="9">
        <v>44</v>
      </c>
      <c r="B160" s="124">
        <v>11</v>
      </c>
      <c r="C160" s="118">
        <v>59</v>
      </c>
      <c r="D160" s="118">
        <v>19</v>
      </c>
      <c r="E160" s="16">
        <v>27</v>
      </c>
      <c r="F160" s="118">
        <v>81</v>
      </c>
      <c r="G160" s="118">
        <v>0</v>
      </c>
      <c r="H160" s="46">
        <f t="shared" si="3"/>
        <v>197</v>
      </c>
      <c r="I160" s="124">
        <v>112</v>
      </c>
      <c r="J160" s="118">
        <v>32</v>
      </c>
      <c r="K160" s="118">
        <v>53</v>
      </c>
      <c r="L160" s="118">
        <v>0</v>
      </c>
      <c r="M160" s="46">
        <f t="shared" si="4"/>
        <v>197</v>
      </c>
      <c r="N160" s="124">
        <v>0</v>
      </c>
      <c r="O160" s="127"/>
      <c r="P160" s="130">
        <v>0</v>
      </c>
      <c r="Q160" s="118">
        <v>0</v>
      </c>
      <c r="R160" s="118">
        <v>0</v>
      </c>
      <c r="S160" s="127">
        <v>0</v>
      </c>
      <c r="T160" s="42">
        <v>214</v>
      </c>
      <c r="U160" s="4"/>
      <c r="V160" s="43">
        <v>96</v>
      </c>
      <c r="W160">
        <v>197</v>
      </c>
      <c r="X160">
        <f aca="true" t="shared" si="11" ref="X160:X169">W160-H160</f>
        <v>0</v>
      </c>
      <c r="Y160">
        <f aca="true" t="shared" si="12" ref="Y160:Y169">W160-M160</f>
        <v>0</v>
      </c>
    </row>
    <row r="161" spans="1:25" ht="13.5" thickBot="1">
      <c r="A161" s="9">
        <v>45</v>
      </c>
      <c r="B161" s="124">
        <v>23</v>
      </c>
      <c r="C161" s="118">
        <v>44</v>
      </c>
      <c r="D161" s="118">
        <v>25</v>
      </c>
      <c r="E161" s="118">
        <v>19</v>
      </c>
      <c r="F161" s="118">
        <v>98</v>
      </c>
      <c r="G161" s="118">
        <v>0</v>
      </c>
      <c r="H161" s="46">
        <f t="shared" si="3"/>
        <v>209</v>
      </c>
      <c r="I161" s="124">
        <v>115</v>
      </c>
      <c r="J161" s="118">
        <v>40</v>
      </c>
      <c r="K161" s="118">
        <v>54</v>
      </c>
      <c r="L161" s="118">
        <v>0</v>
      </c>
      <c r="M161" s="46">
        <f t="shared" si="4"/>
        <v>209</v>
      </c>
      <c r="N161" s="124">
        <v>0</v>
      </c>
      <c r="O161" s="127"/>
      <c r="P161" s="130">
        <v>0</v>
      </c>
      <c r="Q161" s="118">
        <v>0</v>
      </c>
      <c r="R161" s="118">
        <v>0</v>
      </c>
      <c r="S161" s="127">
        <v>0</v>
      </c>
      <c r="T161" s="42">
        <v>214</v>
      </c>
      <c r="U161" s="4"/>
      <c r="V161" s="43">
        <v>96</v>
      </c>
      <c r="W161">
        <v>209</v>
      </c>
      <c r="X161">
        <f t="shared" si="11"/>
        <v>0</v>
      </c>
      <c r="Y161">
        <f t="shared" si="12"/>
        <v>0</v>
      </c>
    </row>
    <row r="162" spans="1:25" ht="13.5" thickBot="1">
      <c r="A162" s="9">
        <v>46</v>
      </c>
      <c r="B162" s="124">
        <v>15</v>
      </c>
      <c r="C162" s="118">
        <v>35</v>
      </c>
      <c r="D162" s="118">
        <v>21</v>
      </c>
      <c r="E162" s="118">
        <v>17</v>
      </c>
      <c r="F162" s="118">
        <v>37</v>
      </c>
      <c r="G162" s="118">
        <v>0</v>
      </c>
      <c r="H162" s="46">
        <f t="shared" si="3"/>
        <v>125</v>
      </c>
      <c r="I162" s="124">
        <v>87</v>
      </c>
      <c r="J162" s="118">
        <v>10</v>
      </c>
      <c r="K162" s="118">
        <v>28</v>
      </c>
      <c r="L162" s="118">
        <v>0</v>
      </c>
      <c r="M162" s="46">
        <f t="shared" si="4"/>
        <v>125</v>
      </c>
      <c r="N162" s="124">
        <v>0</v>
      </c>
      <c r="O162" s="127"/>
      <c r="P162" s="130">
        <v>0</v>
      </c>
      <c r="Q162" s="118">
        <v>0</v>
      </c>
      <c r="R162" s="118">
        <v>0</v>
      </c>
      <c r="S162" s="127">
        <v>0</v>
      </c>
      <c r="T162" s="42">
        <v>212</v>
      </c>
      <c r="U162" s="4"/>
      <c r="V162" s="43">
        <v>94</v>
      </c>
      <c r="W162">
        <v>125</v>
      </c>
      <c r="X162">
        <f t="shared" si="11"/>
        <v>0</v>
      </c>
      <c r="Y162">
        <f t="shared" si="12"/>
        <v>0</v>
      </c>
    </row>
    <row r="163" spans="1:25" ht="13.5" thickBot="1">
      <c r="A163" s="9">
        <v>47</v>
      </c>
      <c r="B163" s="124">
        <v>20</v>
      </c>
      <c r="C163" s="118">
        <v>50</v>
      </c>
      <c r="D163" s="118">
        <v>23</v>
      </c>
      <c r="E163" s="118">
        <v>25</v>
      </c>
      <c r="F163" s="118">
        <v>92</v>
      </c>
      <c r="G163" s="118">
        <v>0</v>
      </c>
      <c r="H163" s="46">
        <f t="shared" si="3"/>
        <v>210</v>
      </c>
      <c r="I163" s="124">
        <v>131</v>
      </c>
      <c r="J163" s="118">
        <v>40</v>
      </c>
      <c r="K163" s="118">
        <v>39</v>
      </c>
      <c r="L163" s="118">
        <v>0</v>
      </c>
      <c r="M163" s="46">
        <f t="shared" si="4"/>
        <v>210</v>
      </c>
      <c r="N163" s="124">
        <v>0</v>
      </c>
      <c r="O163" s="127"/>
      <c r="P163" s="130">
        <v>0</v>
      </c>
      <c r="Q163" s="118">
        <v>0</v>
      </c>
      <c r="R163" s="118">
        <v>0</v>
      </c>
      <c r="S163" s="127">
        <v>0</v>
      </c>
      <c r="T163" s="42">
        <v>212</v>
      </c>
      <c r="U163" s="4"/>
      <c r="V163" s="43">
        <v>94</v>
      </c>
      <c r="W163">
        <v>210</v>
      </c>
      <c r="X163">
        <f t="shared" si="11"/>
        <v>0</v>
      </c>
      <c r="Y163">
        <f t="shared" si="12"/>
        <v>0</v>
      </c>
    </row>
    <row r="164" spans="1:25" ht="13.5" thickBot="1">
      <c r="A164" s="9">
        <v>48</v>
      </c>
      <c r="B164" s="124">
        <v>6</v>
      </c>
      <c r="C164" s="118">
        <v>40</v>
      </c>
      <c r="D164" s="118">
        <v>33</v>
      </c>
      <c r="E164" s="118">
        <v>20</v>
      </c>
      <c r="F164" s="118">
        <v>97</v>
      </c>
      <c r="G164" s="118">
        <v>0</v>
      </c>
      <c r="H164" s="46">
        <f t="shared" si="3"/>
        <v>196</v>
      </c>
      <c r="I164" s="124">
        <v>117</v>
      </c>
      <c r="J164" s="118">
        <v>27</v>
      </c>
      <c r="K164" s="118">
        <v>52</v>
      </c>
      <c r="L164" s="118">
        <v>0</v>
      </c>
      <c r="M164" s="46">
        <f t="shared" si="4"/>
        <v>196</v>
      </c>
      <c r="N164" s="124">
        <v>0</v>
      </c>
      <c r="O164" s="127"/>
      <c r="P164" s="130">
        <v>0</v>
      </c>
      <c r="Q164" s="118">
        <v>0</v>
      </c>
      <c r="R164" s="118">
        <v>0</v>
      </c>
      <c r="S164" s="127">
        <v>0</v>
      </c>
      <c r="T164" s="42">
        <v>212</v>
      </c>
      <c r="U164" s="4"/>
      <c r="V164" s="43">
        <v>94</v>
      </c>
      <c r="W164">
        <v>196</v>
      </c>
      <c r="X164">
        <f t="shared" si="11"/>
        <v>0</v>
      </c>
      <c r="Y164">
        <f t="shared" si="12"/>
        <v>0</v>
      </c>
    </row>
    <row r="165" spans="1:25" ht="13.5" thickBot="1">
      <c r="A165" s="9">
        <v>49</v>
      </c>
      <c r="B165" s="124">
        <v>11</v>
      </c>
      <c r="C165" s="118">
        <v>38</v>
      </c>
      <c r="D165" s="118">
        <v>23</v>
      </c>
      <c r="E165" s="118">
        <v>26</v>
      </c>
      <c r="F165" s="118">
        <v>66</v>
      </c>
      <c r="G165" s="118">
        <v>0</v>
      </c>
      <c r="H165" s="46">
        <f t="shared" si="3"/>
        <v>164</v>
      </c>
      <c r="I165" s="124">
        <v>111</v>
      </c>
      <c r="J165" s="118">
        <v>21</v>
      </c>
      <c r="K165" s="118">
        <v>32</v>
      </c>
      <c r="L165" s="118">
        <v>0</v>
      </c>
      <c r="M165" s="46">
        <f t="shared" si="4"/>
        <v>164</v>
      </c>
      <c r="N165" s="124">
        <v>0</v>
      </c>
      <c r="O165" s="127"/>
      <c r="P165" s="130">
        <v>0</v>
      </c>
      <c r="Q165" s="118">
        <v>0</v>
      </c>
      <c r="R165" s="118">
        <v>0</v>
      </c>
      <c r="S165" s="127">
        <v>0</v>
      </c>
      <c r="T165" s="42">
        <v>212</v>
      </c>
      <c r="U165" s="4"/>
      <c r="V165" s="43">
        <v>94</v>
      </c>
      <c r="W165">
        <v>164</v>
      </c>
      <c r="X165">
        <f t="shared" si="11"/>
        <v>0</v>
      </c>
      <c r="Y165">
        <f t="shared" si="12"/>
        <v>0</v>
      </c>
    </row>
    <row r="166" spans="1:25" ht="13.5" thickBot="1">
      <c r="A166" s="9">
        <v>50</v>
      </c>
      <c r="B166" s="124"/>
      <c r="C166" s="118"/>
      <c r="D166" s="118"/>
      <c r="E166" s="118"/>
      <c r="F166" s="118"/>
      <c r="G166" s="118"/>
      <c r="H166" s="46">
        <f t="shared" si="3"/>
        <v>0</v>
      </c>
      <c r="I166" s="124"/>
      <c r="J166" s="118"/>
      <c r="K166" s="118"/>
      <c r="L166" s="118"/>
      <c r="M166" s="46">
        <f t="shared" si="4"/>
        <v>0</v>
      </c>
      <c r="N166" s="124"/>
      <c r="O166" s="127"/>
      <c r="P166" s="130"/>
      <c r="Q166" s="118"/>
      <c r="R166" s="118"/>
      <c r="S166" s="127"/>
      <c r="T166" s="42">
        <v>141</v>
      </c>
      <c r="U166" s="4">
        <v>93</v>
      </c>
      <c r="V166" s="43"/>
      <c r="X166">
        <f t="shared" si="11"/>
        <v>0</v>
      </c>
      <c r="Y166">
        <f t="shared" si="12"/>
        <v>0</v>
      </c>
    </row>
    <row r="167" spans="1:25" ht="13.5" thickBot="1">
      <c r="A167" s="9">
        <v>51</v>
      </c>
      <c r="B167" s="124"/>
      <c r="C167" s="118"/>
      <c r="D167" s="118"/>
      <c r="E167" s="118"/>
      <c r="F167" s="118"/>
      <c r="G167" s="118"/>
      <c r="H167" s="46">
        <f t="shared" si="3"/>
        <v>0</v>
      </c>
      <c r="I167" s="124"/>
      <c r="J167" s="118"/>
      <c r="K167" s="118"/>
      <c r="L167" s="118"/>
      <c r="M167" s="46">
        <f t="shared" si="4"/>
        <v>0</v>
      </c>
      <c r="N167" s="124"/>
      <c r="O167" s="127"/>
      <c r="P167" s="130"/>
      <c r="Q167" s="118"/>
      <c r="R167" s="118"/>
      <c r="S167" s="127"/>
      <c r="T167" s="42">
        <v>141</v>
      </c>
      <c r="U167" s="4">
        <v>93</v>
      </c>
      <c r="V167" s="43"/>
      <c r="X167">
        <f t="shared" si="11"/>
        <v>0</v>
      </c>
      <c r="Y167">
        <f t="shared" si="12"/>
        <v>0</v>
      </c>
    </row>
    <row r="168" spans="1:25" ht="13.5" thickBot="1">
      <c r="A168" s="9">
        <v>52</v>
      </c>
      <c r="B168" s="125"/>
      <c r="C168" s="120"/>
      <c r="D168" s="120"/>
      <c r="E168" s="120"/>
      <c r="F168" s="120"/>
      <c r="G168" s="120"/>
      <c r="H168" s="46">
        <f t="shared" si="3"/>
        <v>0</v>
      </c>
      <c r="I168" s="125"/>
      <c r="J168" s="120"/>
      <c r="K168" s="120"/>
      <c r="L168" s="120"/>
      <c r="M168" s="46">
        <f t="shared" si="4"/>
        <v>0</v>
      </c>
      <c r="N168" s="125"/>
      <c r="O168" s="128"/>
      <c r="P168" s="131"/>
      <c r="Q168" s="120"/>
      <c r="R168" s="120"/>
      <c r="S168" s="128"/>
      <c r="T168" s="42">
        <v>141</v>
      </c>
      <c r="U168" s="4">
        <v>93</v>
      </c>
      <c r="V168" s="43"/>
      <c r="X168">
        <f t="shared" si="11"/>
        <v>0</v>
      </c>
      <c r="Y168">
        <f t="shared" si="12"/>
        <v>0</v>
      </c>
    </row>
    <row r="169" spans="1:25" ht="13.5" thickBot="1">
      <c r="A169" s="53" t="s">
        <v>4</v>
      </c>
      <c r="B169" s="80">
        <f>SUM(B117:B168)</f>
        <v>1245</v>
      </c>
      <c r="C169" s="80">
        <f aca="true" t="shared" si="13" ref="C169:S169">SUM(C117:C168)</f>
        <v>4196</v>
      </c>
      <c r="D169" s="80">
        <f t="shared" si="13"/>
        <v>2182</v>
      </c>
      <c r="E169" s="80">
        <f t="shared" si="13"/>
        <v>2215</v>
      </c>
      <c r="F169" s="80">
        <f t="shared" si="13"/>
        <v>3984</v>
      </c>
      <c r="G169" s="80">
        <f t="shared" si="13"/>
        <v>72</v>
      </c>
      <c r="H169" s="80">
        <f t="shared" si="13"/>
        <v>13894</v>
      </c>
      <c r="I169" s="80">
        <f t="shared" si="13"/>
        <v>8634</v>
      </c>
      <c r="J169" s="80">
        <f t="shared" si="13"/>
        <v>1872</v>
      </c>
      <c r="K169" s="80">
        <f t="shared" si="13"/>
        <v>2995</v>
      </c>
      <c r="L169" s="80">
        <f t="shared" si="13"/>
        <v>393</v>
      </c>
      <c r="M169" s="80">
        <f t="shared" si="13"/>
        <v>13894</v>
      </c>
      <c r="N169" s="80"/>
      <c r="O169" s="132"/>
      <c r="P169" s="84">
        <f t="shared" si="13"/>
        <v>0</v>
      </c>
      <c r="Q169" s="80">
        <f t="shared" si="13"/>
        <v>0</v>
      </c>
      <c r="R169" s="80">
        <f t="shared" si="13"/>
        <v>0</v>
      </c>
      <c r="S169" s="80">
        <f t="shared" si="13"/>
        <v>0</v>
      </c>
      <c r="T169" s="44">
        <v>141</v>
      </c>
      <c r="U169" s="70">
        <v>93</v>
      </c>
      <c r="V169" s="45">
        <v>76</v>
      </c>
      <c r="W169">
        <f>SUM(W117:W168)</f>
        <v>13894</v>
      </c>
      <c r="X169">
        <f t="shared" si="11"/>
        <v>0</v>
      </c>
      <c r="Y169">
        <f t="shared" si="12"/>
        <v>0</v>
      </c>
    </row>
    <row r="171" spans="1:20" ht="12.75">
      <c r="A171" s="8"/>
      <c r="B171" s="8" t="s">
        <v>50</v>
      </c>
      <c r="C171" s="8" t="s">
        <v>28</v>
      </c>
      <c r="D171" s="8"/>
      <c r="E171" s="8"/>
      <c r="G171" s="8" t="s">
        <v>29</v>
      </c>
      <c r="H171" s="8" t="s">
        <v>30</v>
      </c>
      <c r="I171" s="8"/>
      <c r="K171" s="8" t="s">
        <v>31</v>
      </c>
      <c r="L171" s="8" t="s">
        <v>32</v>
      </c>
      <c r="O171" s="8" t="s">
        <v>55</v>
      </c>
      <c r="P171" s="8" t="s">
        <v>56</v>
      </c>
      <c r="Q171" s="8"/>
      <c r="R171" s="8" t="s">
        <v>57</v>
      </c>
      <c r="S171" s="8" t="s">
        <v>58</v>
      </c>
      <c r="T171" s="8"/>
    </row>
    <row r="172" spans="15:20" ht="12.75">
      <c r="O172" s="8" t="s">
        <v>60</v>
      </c>
      <c r="P172" s="8"/>
      <c r="Q172" s="8" t="s">
        <v>59</v>
      </c>
      <c r="R172" s="8"/>
      <c r="S172" s="8"/>
      <c r="T172" s="8"/>
    </row>
    <row r="176" s="8" customFormat="1" ht="12.75">
      <c r="A176" s="8" t="s">
        <v>33</v>
      </c>
    </row>
    <row r="177" s="8" customFormat="1" ht="13.5" thickBot="1">
      <c r="B177" s="8" t="s">
        <v>5</v>
      </c>
    </row>
    <row r="178" spans="1:22" s="8" customFormat="1" ht="13.5" thickBot="1">
      <c r="A178" s="21"/>
      <c r="B178" s="30"/>
      <c r="C178" s="27" t="s">
        <v>15</v>
      </c>
      <c r="D178" s="27"/>
      <c r="E178" s="32"/>
      <c r="F178" s="27"/>
      <c r="G178" s="27"/>
      <c r="H178" s="27"/>
      <c r="I178" s="30" t="s">
        <v>19</v>
      </c>
      <c r="J178" s="27"/>
      <c r="K178" s="27"/>
      <c r="L178" s="27"/>
      <c r="M178" s="31"/>
      <c r="N178" s="33" t="s">
        <v>22</v>
      </c>
      <c r="O178" s="31"/>
      <c r="P178" s="34"/>
      <c r="Q178" s="35" t="s">
        <v>24</v>
      </c>
      <c r="R178" s="27"/>
      <c r="S178" s="31"/>
      <c r="T178" s="30" t="s">
        <v>54</v>
      </c>
      <c r="U178" s="27"/>
      <c r="V178" s="31"/>
    </row>
    <row r="179" spans="1:22" s="8" customFormat="1" ht="13.5" thickBot="1">
      <c r="A179" s="29" t="s">
        <v>38</v>
      </c>
      <c r="B179" s="36" t="s">
        <v>8</v>
      </c>
      <c r="C179" s="37" t="s">
        <v>9</v>
      </c>
      <c r="D179" s="37" t="s">
        <v>10</v>
      </c>
      <c r="E179" s="37" t="s">
        <v>11</v>
      </c>
      <c r="F179" s="37" t="s">
        <v>12</v>
      </c>
      <c r="G179" s="37" t="s">
        <v>13</v>
      </c>
      <c r="H179" s="38" t="s">
        <v>14</v>
      </c>
      <c r="I179" s="48" t="s">
        <v>16</v>
      </c>
      <c r="J179" s="37" t="s">
        <v>17</v>
      </c>
      <c r="K179" s="37" t="s">
        <v>18</v>
      </c>
      <c r="L179" s="37" t="s">
        <v>13</v>
      </c>
      <c r="M179" s="26" t="s">
        <v>14</v>
      </c>
      <c r="N179" s="36" t="s">
        <v>20</v>
      </c>
      <c r="O179" s="26" t="s">
        <v>21</v>
      </c>
      <c r="P179" s="36" t="s">
        <v>48</v>
      </c>
      <c r="Q179" s="37" t="s">
        <v>49</v>
      </c>
      <c r="R179" s="37" t="s">
        <v>23</v>
      </c>
      <c r="S179" s="38" t="s">
        <v>14</v>
      </c>
      <c r="T179" s="36" t="s">
        <v>51</v>
      </c>
      <c r="U179" s="37" t="s">
        <v>52</v>
      </c>
      <c r="V179" s="38" t="s">
        <v>53</v>
      </c>
    </row>
    <row r="180" spans="1:22" ht="12.75">
      <c r="A180" s="73" t="s">
        <v>34</v>
      </c>
      <c r="B180" s="85">
        <f>SUM(B117:B129)</f>
        <v>312</v>
      </c>
      <c r="C180" s="98">
        <f aca="true" t="shared" si="14" ref="C180:S180">SUM(C117:C129)</f>
        <v>976</v>
      </c>
      <c r="D180" s="98">
        <f t="shared" si="14"/>
        <v>461</v>
      </c>
      <c r="E180" s="98">
        <f t="shared" si="14"/>
        <v>501</v>
      </c>
      <c r="F180" s="98">
        <f t="shared" si="14"/>
        <v>1184</v>
      </c>
      <c r="G180" s="98">
        <f t="shared" si="14"/>
        <v>33</v>
      </c>
      <c r="H180" s="91">
        <f t="shared" si="14"/>
        <v>3467</v>
      </c>
      <c r="I180" s="85">
        <f t="shared" si="14"/>
        <v>1974</v>
      </c>
      <c r="J180" s="98">
        <f t="shared" si="14"/>
        <v>395</v>
      </c>
      <c r="K180" s="98">
        <f t="shared" si="14"/>
        <v>751</v>
      </c>
      <c r="L180" s="98">
        <f t="shared" si="14"/>
        <v>347</v>
      </c>
      <c r="M180" s="88">
        <f t="shared" si="14"/>
        <v>3467</v>
      </c>
      <c r="N180" s="85">
        <f t="shared" si="14"/>
        <v>0</v>
      </c>
      <c r="O180" s="95">
        <f t="shared" si="14"/>
        <v>0</v>
      </c>
      <c r="P180" s="85">
        <f t="shared" si="14"/>
        <v>0</v>
      </c>
      <c r="Q180" s="98">
        <f t="shared" si="14"/>
        <v>0</v>
      </c>
      <c r="R180" s="98">
        <f t="shared" si="14"/>
        <v>0</v>
      </c>
      <c r="S180" s="88">
        <f t="shared" si="14"/>
        <v>0</v>
      </c>
      <c r="T180" s="39">
        <v>134</v>
      </c>
      <c r="U180" s="40">
        <v>93</v>
      </c>
      <c r="V180" s="41">
        <v>76</v>
      </c>
    </row>
    <row r="181" spans="1:22" ht="12.75">
      <c r="A181" s="74" t="s">
        <v>35</v>
      </c>
      <c r="B181" s="86">
        <f>SUM(B130:B142)</f>
        <v>305</v>
      </c>
      <c r="C181" s="99">
        <f aca="true" t="shared" si="15" ref="C181:S181">SUM(C130:C142)</f>
        <v>1129</v>
      </c>
      <c r="D181" s="99">
        <f t="shared" si="15"/>
        <v>616</v>
      </c>
      <c r="E181" s="99">
        <f t="shared" si="15"/>
        <v>612</v>
      </c>
      <c r="F181" s="99">
        <f t="shared" si="15"/>
        <v>668</v>
      </c>
      <c r="G181" s="99">
        <f t="shared" si="15"/>
        <v>26</v>
      </c>
      <c r="H181" s="92">
        <f t="shared" si="15"/>
        <v>3356</v>
      </c>
      <c r="I181" s="86">
        <f t="shared" si="15"/>
        <v>2228</v>
      </c>
      <c r="J181" s="99">
        <f t="shared" si="15"/>
        <v>466</v>
      </c>
      <c r="K181" s="99">
        <f t="shared" si="15"/>
        <v>621</v>
      </c>
      <c r="L181" s="99">
        <f t="shared" si="15"/>
        <v>41</v>
      </c>
      <c r="M181" s="89">
        <f t="shared" si="15"/>
        <v>3356</v>
      </c>
      <c r="N181" s="86">
        <f t="shared" si="15"/>
        <v>5</v>
      </c>
      <c r="O181" s="96">
        <f t="shared" si="15"/>
        <v>0</v>
      </c>
      <c r="P181" s="86">
        <f t="shared" si="15"/>
        <v>0</v>
      </c>
      <c r="Q181" s="99">
        <f t="shared" si="15"/>
        <v>0</v>
      </c>
      <c r="R181" s="99">
        <f t="shared" si="15"/>
        <v>0</v>
      </c>
      <c r="S181" s="89">
        <f t="shared" si="15"/>
        <v>0</v>
      </c>
      <c r="T181" s="42">
        <v>134</v>
      </c>
      <c r="U181" s="4">
        <v>93</v>
      </c>
      <c r="V181" s="43">
        <v>76</v>
      </c>
    </row>
    <row r="182" spans="1:22" ht="12.75">
      <c r="A182" s="74" t="s">
        <v>36</v>
      </c>
      <c r="B182" s="86">
        <f>SUM(B143:B155)</f>
        <v>471</v>
      </c>
      <c r="C182" s="99">
        <f aca="true" t="shared" si="16" ref="C182:S182">SUM(C143:C155)</f>
        <v>1599</v>
      </c>
      <c r="D182" s="99">
        <f t="shared" si="16"/>
        <v>816</v>
      </c>
      <c r="E182" s="99">
        <f t="shared" si="16"/>
        <v>855</v>
      </c>
      <c r="F182" s="99">
        <f t="shared" si="16"/>
        <v>1351</v>
      </c>
      <c r="G182" s="99">
        <f>SUM(G143:G155)</f>
        <v>12</v>
      </c>
      <c r="H182" s="92">
        <f t="shared" si="16"/>
        <v>5104</v>
      </c>
      <c r="I182" s="86">
        <f t="shared" si="16"/>
        <v>3201</v>
      </c>
      <c r="J182" s="99">
        <f t="shared" si="16"/>
        <v>699</v>
      </c>
      <c r="K182" s="99">
        <f t="shared" si="16"/>
        <v>1199</v>
      </c>
      <c r="L182" s="99">
        <f t="shared" si="16"/>
        <v>5</v>
      </c>
      <c r="M182" s="89">
        <f t="shared" si="16"/>
        <v>5104</v>
      </c>
      <c r="N182" s="86">
        <f t="shared" si="16"/>
        <v>2</v>
      </c>
      <c r="O182" s="96">
        <f t="shared" si="16"/>
        <v>0</v>
      </c>
      <c r="P182" s="86">
        <f t="shared" si="16"/>
        <v>0</v>
      </c>
      <c r="Q182" s="99">
        <f t="shared" si="16"/>
        <v>0</v>
      </c>
      <c r="R182" s="99">
        <f t="shared" si="16"/>
        <v>0</v>
      </c>
      <c r="S182" s="89">
        <f t="shared" si="16"/>
        <v>0</v>
      </c>
      <c r="T182" s="42">
        <v>134</v>
      </c>
      <c r="U182" s="4">
        <v>93</v>
      </c>
      <c r="V182" s="43">
        <v>76</v>
      </c>
    </row>
    <row r="183" spans="1:22" ht="13.5" thickBot="1">
      <c r="A183" s="29" t="s">
        <v>37</v>
      </c>
      <c r="B183" s="87">
        <f>SUM(B156:B168)</f>
        <v>157</v>
      </c>
      <c r="C183" s="100">
        <f aca="true" t="shared" si="17" ref="C183:S183">SUM(C156:C168)</f>
        <v>492</v>
      </c>
      <c r="D183" s="100">
        <f t="shared" si="17"/>
        <v>289</v>
      </c>
      <c r="E183" s="100">
        <f t="shared" si="17"/>
        <v>247</v>
      </c>
      <c r="F183" s="100">
        <f t="shared" si="17"/>
        <v>781</v>
      </c>
      <c r="G183" s="100">
        <f>SUM(G156:G168)</f>
        <v>1</v>
      </c>
      <c r="H183" s="93">
        <f t="shared" si="17"/>
        <v>1967</v>
      </c>
      <c r="I183" s="87">
        <f t="shared" si="17"/>
        <v>1231</v>
      </c>
      <c r="J183" s="100">
        <f t="shared" si="17"/>
        <v>312</v>
      </c>
      <c r="K183" s="100">
        <f t="shared" si="17"/>
        <v>424</v>
      </c>
      <c r="L183" s="100">
        <f t="shared" si="17"/>
        <v>0</v>
      </c>
      <c r="M183" s="90">
        <f t="shared" si="17"/>
        <v>1967</v>
      </c>
      <c r="N183" s="87">
        <f t="shared" si="17"/>
        <v>0</v>
      </c>
      <c r="O183" s="97">
        <f t="shared" si="17"/>
        <v>0</v>
      </c>
      <c r="P183" s="87">
        <f t="shared" si="17"/>
        <v>0</v>
      </c>
      <c r="Q183" s="102">
        <f t="shared" si="17"/>
        <v>0</v>
      </c>
      <c r="R183" s="102">
        <f t="shared" si="17"/>
        <v>0</v>
      </c>
      <c r="S183" s="90">
        <f t="shared" si="17"/>
        <v>0</v>
      </c>
      <c r="T183" s="42">
        <v>134</v>
      </c>
      <c r="U183" s="4">
        <v>93</v>
      </c>
      <c r="V183" s="43">
        <v>76</v>
      </c>
    </row>
    <row r="184" spans="1:22" ht="13.5" thickBot="1">
      <c r="A184" s="53" t="s">
        <v>4</v>
      </c>
      <c r="B184" s="94">
        <f>SUM(B180:B183)</f>
        <v>1245</v>
      </c>
      <c r="C184" s="79">
        <f aca="true" t="shared" si="18" ref="C184:S184">SUM(C180:C183)</f>
        <v>4196</v>
      </c>
      <c r="D184" s="79">
        <f t="shared" si="18"/>
        <v>2182</v>
      </c>
      <c r="E184" s="79">
        <f t="shared" si="18"/>
        <v>2215</v>
      </c>
      <c r="F184" s="79">
        <f t="shared" si="18"/>
        <v>3984</v>
      </c>
      <c r="G184" s="79">
        <f t="shared" si="18"/>
        <v>72</v>
      </c>
      <c r="H184" s="94">
        <f t="shared" si="18"/>
        <v>13894</v>
      </c>
      <c r="I184" s="101">
        <f t="shared" si="18"/>
        <v>8634</v>
      </c>
      <c r="J184" s="79">
        <f t="shared" si="18"/>
        <v>1872</v>
      </c>
      <c r="K184" s="79">
        <f t="shared" si="18"/>
        <v>2995</v>
      </c>
      <c r="L184" s="79">
        <f t="shared" si="18"/>
        <v>393</v>
      </c>
      <c r="M184" s="84">
        <f t="shared" si="18"/>
        <v>13894</v>
      </c>
      <c r="N184" s="84">
        <f t="shared" si="18"/>
        <v>7</v>
      </c>
      <c r="O184" s="84">
        <f t="shared" si="18"/>
        <v>0</v>
      </c>
      <c r="P184" s="94">
        <f t="shared" si="18"/>
        <v>0</v>
      </c>
      <c r="Q184" s="79">
        <f t="shared" si="18"/>
        <v>0</v>
      </c>
      <c r="R184" s="79">
        <f t="shared" si="18"/>
        <v>0</v>
      </c>
      <c r="S184" s="84">
        <f t="shared" si="18"/>
        <v>0</v>
      </c>
      <c r="T184" s="51">
        <v>134</v>
      </c>
      <c r="U184" s="2">
        <v>93</v>
      </c>
      <c r="V184" s="52">
        <v>76</v>
      </c>
    </row>
    <row r="185" spans="19:23" ht="12.75">
      <c r="S185" s="16"/>
      <c r="T185" s="16"/>
      <c r="U185" s="16"/>
      <c r="V185" s="16"/>
      <c r="W185" s="16"/>
    </row>
    <row r="186" spans="1:20" ht="12.75">
      <c r="A186" s="8"/>
      <c r="B186" s="8" t="s">
        <v>50</v>
      </c>
      <c r="C186" s="8" t="s">
        <v>28</v>
      </c>
      <c r="D186" s="8"/>
      <c r="E186" s="8"/>
      <c r="G186" s="8" t="s">
        <v>29</v>
      </c>
      <c r="H186" s="8" t="s">
        <v>30</v>
      </c>
      <c r="I186" s="8"/>
      <c r="K186" s="8" t="s">
        <v>31</v>
      </c>
      <c r="L186" s="8" t="s">
        <v>32</v>
      </c>
      <c r="O186" s="8" t="s">
        <v>55</v>
      </c>
      <c r="P186" s="8" t="s">
        <v>56</v>
      </c>
      <c r="Q186" s="8"/>
      <c r="R186" s="8" t="s">
        <v>57</v>
      </c>
      <c r="S186" s="8" t="s">
        <v>58</v>
      </c>
      <c r="T186" s="8"/>
    </row>
    <row r="187" spans="15:20" ht="12.75">
      <c r="O187" s="8" t="s">
        <v>60</v>
      </c>
      <c r="P187" s="8"/>
      <c r="Q187" s="8" t="s">
        <v>59</v>
      </c>
      <c r="R187" s="8"/>
      <c r="S187" s="8"/>
      <c r="T187" s="8"/>
    </row>
    <row r="188" spans="19:23" ht="12.75">
      <c r="S188" s="16"/>
      <c r="T188" s="16"/>
      <c r="U188" s="16"/>
      <c r="V188" s="16"/>
      <c r="W188" s="16"/>
    </row>
    <row r="189" spans="19:23" ht="12.75">
      <c r="S189" s="16"/>
      <c r="T189" s="16"/>
      <c r="U189" s="16"/>
      <c r="V189" s="16"/>
      <c r="W189" s="16"/>
    </row>
    <row r="190" spans="1:23" s="62" customFormat="1" ht="13.5" thickBot="1">
      <c r="A190" s="62" t="s">
        <v>44</v>
      </c>
      <c r="S190" s="71"/>
      <c r="T190" s="16"/>
      <c r="U190" s="16"/>
      <c r="V190" s="16"/>
      <c r="W190" s="71"/>
    </row>
    <row r="191" spans="2:23" s="62" customFormat="1" ht="13.5" thickBot="1">
      <c r="B191" s="62" t="s">
        <v>43</v>
      </c>
      <c r="L191" s="29" t="s">
        <v>38</v>
      </c>
      <c r="M191" s="48" t="s">
        <v>16</v>
      </c>
      <c r="N191" s="37" t="s">
        <v>17</v>
      </c>
      <c r="O191" s="37" t="s">
        <v>18</v>
      </c>
      <c r="P191" s="37" t="s">
        <v>13</v>
      </c>
      <c r="Q191" s="26" t="s">
        <v>14</v>
      </c>
      <c r="S191" s="71"/>
      <c r="T191" s="16"/>
      <c r="U191" s="16"/>
      <c r="V191" s="16"/>
      <c r="W191" s="71"/>
    </row>
    <row r="192" spans="2:23" s="62" customFormat="1" ht="13.5" thickBot="1">
      <c r="B192" s="62" t="s">
        <v>40</v>
      </c>
      <c r="L192" s="73" t="s">
        <v>34</v>
      </c>
      <c r="M192" s="62">
        <f aca="true" t="shared" si="19" ref="M192:Q194">I180/$M180*100</f>
        <v>56.93683299682723</v>
      </c>
      <c r="N192" s="62">
        <f t="shared" si="19"/>
        <v>11.393135275454283</v>
      </c>
      <c r="O192" s="62">
        <f t="shared" si="19"/>
        <v>21.661378713585233</v>
      </c>
      <c r="P192" s="62">
        <f t="shared" si="19"/>
        <v>10.008653014133257</v>
      </c>
      <c r="Q192" s="62">
        <f t="shared" si="19"/>
        <v>100</v>
      </c>
      <c r="S192" s="71"/>
      <c r="T192" s="71"/>
      <c r="U192" s="71"/>
      <c r="V192" s="71"/>
      <c r="W192" s="71"/>
    </row>
    <row r="193" spans="1:21" s="8" customFormat="1" ht="13.5" thickBot="1">
      <c r="A193" s="21"/>
      <c r="B193" s="30"/>
      <c r="C193" s="27" t="s">
        <v>15</v>
      </c>
      <c r="D193" s="27"/>
      <c r="E193" s="32"/>
      <c r="F193" s="27"/>
      <c r="G193" s="27"/>
      <c r="H193" s="27"/>
      <c r="I193" s="61" t="s">
        <v>42</v>
      </c>
      <c r="J193" s="58"/>
      <c r="K193" s="15"/>
      <c r="L193" s="74" t="s">
        <v>35</v>
      </c>
      <c r="M193" s="62">
        <f t="shared" si="19"/>
        <v>66.388557806913</v>
      </c>
      <c r="N193" s="62">
        <f t="shared" si="19"/>
        <v>13.885578069129917</v>
      </c>
      <c r="O193" s="62">
        <f t="shared" si="19"/>
        <v>18.504171632896306</v>
      </c>
      <c r="P193" s="62">
        <f t="shared" si="19"/>
        <v>1.2216924910607865</v>
      </c>
      <c r="Q193" s="62">
        <f t="shared" si="19"/>
        <v>100</v>
      </c>
      <c r="R193" s="15"/>
      <c r="S193" s="15"/>
      <c r="T193" s="15"/>
      <c r="U193" s="15"/>
    </row>
    <row r="194" spans="1:21" s="8" customFormat="1" ht="13.5" thickBot="1">
      <c r="A194" s="29" t="s">
        <v>7</v>
      </c>
      <c r="B194" s="36" t="s">
        <v>8</v>
      </c>
      <c r="C194" s="37" t="s">
        <v>9</v>
      </c>
      <c r="D194" s="37" t="s">
        <v>10</v>
      </c>
      <c r="E194" s="37" t="s">
        <v>11</v>
      </c>
      <c r="F194" s="37" t="s">
        <v>12</v>
      </c>
      <c r="G194" s="37" t="s">
        <v>13</v>
      </c>
      <c r="H194" s="26" t="s">
        <v>14</v>
      </c>
      <c r="I194" s="60" t="s">
        <v>41</v>
      </c>
      <c r="J194" s="58"/>
      <c r="K194" s="15"/>
      <c r="L194" s="74" t="s">
        <v>36</v>
      </c>
      <c r="M194" s="62">
        <f t="shared" si="19"/>
        <v>62.71551724137932</v>
      </c>
      <c r="N194" s="62">
        <f t="shared" si="19"/>
        <v>13.695141065830722</v>
      </c>
      <c r="O194" s="62">
        <f t="shared" si="19"/>
        <v>23.49137931034483</v>
      </c>
      <c r="P194" s="62">
        <f t="shared" si="19"/>
        <v>0.09796238244514105</v>
      </c>
      <c r="Q194" s="62">
        <f t="shared" si="19"/>
        <v>100</v>
      </c>
      <c r="R194" s="15"/>
      <c r="S194" s="15"/>
      <c r="T194" s="15"/>
      <c r="U194" s="15"/>
    </row>
    <row r="195" spans="1:21" ht="13.5" thickBot="1">
      <c r="A195" s="73">
        <v>1</v>
      </c>
      <c r="B195" s="39">
        <v>1</v>
      </c>
      <c r="C195" s="40">
        <v>0</v>
      </c>
      <c r="D195" s="40">
        <v>2</v>
      </c>
      <c r="E195" s="40">
        <v>0</v>
      </c>
      <c r="F195" s="40">
        <v>0</v>
      </c>
      <c r="G195" s="40">
        <v>0</v>
      </c>
      <c r="H195" s="46">
        <f>SUM(B195:G195)</f>
        <v>3</v>
      </c>
      <c r="I195" s="59">
        <v>5</v>
      </c>
      <c r="J195" s="16"/>
      <c r="K195" s="16"/>
      <c r="L195" s="29" t="s">
        <v>37</v>
      </c>
      <c r="M195" s="62">
        <f aca="true" t="shared" si="20" ref="M195:Q196">I183/$M183*100</f>
        <v>62.58261311642095</v>
      </c>
      <c r="N195" s="62">
        <f t="shared" si="20"/>
        <v>15.861718352821555</v>
      </c>
      <c r="O195" s="62">
        <f t="shared" si="20"/>
        <v>21.5556685307575</v>
      </c>
      <c r="P195" s="62">
        <f t="shared" si="20"/>
        <v>0</v>
      </c>
      <c r="Q195" s="62">
        <f t="shared" si="20"/>
        <v>100</v>
      </c>
      <c r="R195" s="16"/>
      <c r="S195" s="16"/>
      <c r="T195" s="16"/>
      <c r="U195" s="16"/>
    </row>
    <row r="196" spans="1:21" ht="13.5" thickBot="1">
      <c r="A196" s="74">
        <v>2</v>
      </c>
      <c r="B196" s="42"/>
      <c r="C196" s="4"/>
      <c r="D196" s="4"/>
      <c r="E196" s="4"/>
      <c r="F196" s="4"/>
      <c r="G196" s="4"/>
      <c r="H196" s="47"/>
      <c r="I196" s="57">
        <v>1</v>
      </c>
      <c r="J196" s="16"/>
      <c r="K196" s="16"/>
      <c r="L196" s="53" t="s">
        <v>4</v>
      </c>
      <c r="M196" s="62">
        <f t="shared" si="20"/>
        <v>62.14193176910897</v>
      </c>
      <c r="N196" s="62">
        <f t="shared" si="20"/>
        <v>13.473441773427378</v>
      </c>
      <c r="O196" s="62">
        <f t="shared" si="20"/>
        <v>21.55606736720887</v>
      </c>
      <c r="P196" s="62">
        <f t="shared" si="20"/>
        <v>2.828559090254786</v>
      </c>
      <c r="Q196" s="62">
        <f t="shared" si="20"/>
        <v>100</v>
      </c>
      <c r="R196" s="16"/>
      <c r="S196" s="16"/>
      <c r="T196" s="16"/>
      <c r="U196" s="16"/>
    </row>
    <row r="197" spans="1:21" ht="12.75">
      <c r="A197" s="74">
        <v>3</v>
      </c>
      <c r="B197" s="42"/>
      <c r="C197" s="4"/>
      <c r="D197" s="4"/>
      <c r="E197" s="4"/>
      <c r="F197" s="4"/>
      <c r="G197" s="4"/>
      <c r="H197" s="47"/>
      <c r="I197" s="57">
        <v>1</v>
      </c>
      <c r="J197" s="16"/>
      <c r="K197" s="16"/>
      <c r="L197" s="16"/>
      <c r="M197" s="55"/>
      <c r="N197" s="16"/>
      <c r="O197" s="16"/>
      <c r="P197" s="16"/>
      <c r="Q197" s="16"/>
      <c r="R197" s="16"/>
      <c r="S197" s="16"/>
      <c r="T197" s="16"/>
      <c r="U197" s="16"/>
    </row>
    <row r="198" spans="1:21" ht="13.5" thickBot="1">
      <c r="A198" s="74">
        <v>4</v>
      </c>
      <c r="B198" s="42"/>
      <c r="C198" s="4"/>
      <c r="D198" s="4"/>
      <c r="E198" s="4"/>
      <c r="F198" s="4"/>
      <c r="G198" s="4"/>
      <c r="H198" s="47"/>
      <c r="I198" s="57"/>
      <c r="J198" s="16"/>
      <c r="K198" s="16"/>
      <c r="L198" s="16"/>
      <c r="M198" s="55"/>
      <c r="N198" s="16"/>
      <c r="O198" s="16"/>
      <c r="P198" s="16"/>
      <c r="Q198" s="16"/>
      <c r="R198" s="16"/>
      <c r="S198" s="16"/>
      <c r="T198" s="16"/>
      <c r="U198" s="16"/>
    </row>
    <row r="199" spans="1:21" ht="13.5" thickBot="1">
      <c r="A199" s="74">
        <v>5</v>
      </c>
      <c r="B199" s="42"/>
      <c r="C199" s="4"/>
      <c r="D199" s="4"/>
      <c r="E199" s="4"/>
      <c r="F199" s="4"/>
      <c r="G199" s="4"/>
      <c r="H199" s="47"/>
      <c r="I199" s="57"/>
      <c r="J199" s="16"/>
      <c r="K199" s="16"/>
      <c r="L199" s="29" t="s">
        <v>38</v>
      </c>
      <c r="M199" s="36" t="s">
        <v>8</v>
      </c>
      <c r="N199" s="37" t="s">
        <v>9</v>
      </c>
      <c r="O199" s="37" t="s">
        <v>10</v>
      </c>
      <c r="P199" s="37" t="s">
        <v>11</v>
      </c>
      <c r="Q199" s="37" t="s">
        <v>12</v>
      </c>
      <c r="R199" s="37" t="s">
        <v>13</v>
      </c>
      <c r="S199" s="38" t="s">
        <v>14</v>
      </c>
      <c r="T199" s="16"/>
      <c r="U199" s="16"/>
    </row>
    <row r="200" spans="1:19" ht="13.5" thickBot="1">
      <c r="A200" s="74">
        <v>6</v>
      </c>
      <c r="B200" s="42"/>
      <c r="C200" s="4"/>
      <c r="D200" s="4"/>
      <c r="E200" s="4"/>
      <c r="F200" s="4"/>
      <c r="G200" s="4"/>
      <c r="H200" s="47"/>
      <c r="I200" s="57">
        <v>1</v>
      </c>
      <c r="J200" s="16"/>
      <c r="K200" s="16"/>
      <c r="L200" s="73" t="s">
        <v>34</v>
      </c>
      <c r="M200" s="103">
        <f>B180/$H180*100</f>
        <v>8.999134698586674</v>
      </c>
      <c r="N200" s="103">
        <f aca="true" t="shared" si="21" ref="N200:S200">C180/$H180*100</f>
        <v>28.151139313527544</v>
      </c>
      <c r="O200" s="103">
        <f t="shared" si="21"/>
        <v>13.296798384770694</v>
      </c>
      <c r="P200" s="103">
        <f t="shared" si="21"/>
        <v>14.450533602538219</v>
      </c>
      <c r="Q200" s="103">
        <f t="shared" si="21"/>
        <v>34.150562445918666</v>
      </c>
      <c r="R200" s="103">
        <f t="shared" si="21"/>
        <v>0.951831554658206</v>
      </c>
      <c r="S200" s="103">
        <f t="shared" si="21"/>
        <v>100</v>
      </c>
    </row>
    <row r="201" spans="1:19" ht="13.5" thickBot="1">
      <c r="A201" s="74">
        <v>7</v>
      </c>
      <c r="B201" s="42"/>
      <c r="C201" s="4"/>
      <c r="D201" s="4"/>
      <c r="E201" s="4"/>
      <c r="F201" s="4"/>
      <c r="G201" s="4"/>
      <c r="H201" s="47"/>
      <c r="I201" s="57"/>
      <c r="J201" s="16"/>
      <c r="K201" s="16"/>
      <c r="L201" s="74" t="s">
        <v>35</v>
      </c>
      <c r="M201" s="103">
        <f>B181/$H181*100</f>
        <v>9.088200238379022</v>
      </c>
      <c r="N201" s="103">
        <f aca="true" t="shared" si="22" ref="N201:S204">C181/$H181*100</f>
        <v>33.64123957091776</v>
      </c>
      <c r="O201" s="103">
        <f t="shared" si="22"/>
        <v>18.35518474374255</v>
      </c>
      <c r="P201" s="103">
        <f t="shared" si="22"/>
        <v>18.235995232419548</v>
      </c>
      <c r="Q201" s="103">
        <f t="shared" si="22"/>
        <v>19.9046483909416</v>
      </c>
      <c r="R201" s="103">
        <f t="shared" si="22"/>
        <v>0.7747318235995232</v>
      </c>
      <c r="S201" s="103">
        <f t="shared" si="22"/>
        <v>100</v>
      </c>
    </row>
    <row r="202" spans="1:19" ht="13.5" thickBot="1">
      <c r="A202" s="74">
        <v>8</v>
      </c>
      <c r="B202" s="42"/>
      <c r="C202" s="4"/>
      <c r="D202" s="4"/>
      <c r="E202" s="4"/>
      <c r="F202" s="4"/>
      <c r="G202" s="4"/>
      <c r="H202" s="47"/>
      <c r="I202" s="57"/>
      <c r="J202" s="16"/>
      <c r="K202" s="16"/>
      <c r="L202" s="74" t="s">
        <v>36</v>
      </c>
      <c r="M202" s="103">
        <f>B182/$H182*100</f>
        <v>9.228056426332289</v>
      </c>
      <c r="N202" s="103">
        <f t="shared" si="22"/>
        <v>31.32836990595611</v>
      </c>
      <c r="O202" s="103">
        <f t="shared" si="22"/>
        <v>15.987460815047022</v>
      </c>
      <c r="P202" s="103">
        <f t="shared" si="22"/>
        <v>16.75156739811912</v>
      </c>
      <c r="Q202" s="103">
        <f t="shared" si="22"/>
        <v>26.469435736677116</v>
      </c>
      <c r="R202" s="103">
        <f t="shared" si="22"/>
        <v>0.23510971786833856</v>
      </c>
      <c r="S202" s="103">
        <f t="shared" si="22"/>
        <v>100</v>
      </c>
    </row>
    <row r="203" spans="1:19" ht="13.5" thickBot="1">
      <c r="A203" s="74">
        <v>9</v>
      </c>
      <c r="B203" s="42"/>
      <c r="C203" s="4"/>
      <c r="D203" s="4"/>
      <c r="E203" s="4"/>
      <c r="F203" s="4"/>
      <c r="G203" s="4"/>
      <c r="H203" s="47"/>
      <c r="I203" s="57"/>
      <c r="J203" s="16"/>
      <c r="K203" s="16"/>
      <c r="L203" s="29" t="s">
        <v>37</v>
      </c>
      <c r="M203" s="103">
        <f>B183/$H183*100</f>
        <v>7.981698017285206</v>
      </c>
      <c r="N203" s="103">
        <f t="shared" si="22"/>
        <v>25.012709710218605</v>
      </c>
      <c r="O203" s="103">
        <f t="shared" si="22"/>
        <v>14.692425012709709</v>
      </c>
      <c r="P203" s="103">
        <f t="shared" si="22"/>
        <v>12.557193695983731</v>
      </c>
      <c r="Q203" s="103">
        <f t="shared" si="22"/>
        <v>39.705134722928314</v>
      </c>
      <c r="R203" s="103">
        <f t="shared" si="22"/>
        <v>0.05083884087442806</v>
      </c>
      <c r="S203" s="103">
        <f t="shared" si="22"/>
        <v>100</v>
      </c>
    </row>
    <row r="204" spans="1:19" ht="13.5" thickBot="1">
      <c r="A204" s="74">
        <v>10</v>
      </c>
      <c r="B204" s="42"/>
      <c r="C204" s="4"/>
      <c r="D204" s="4"/>
      <c r="E204" s="4"/>
      <c r="F204" s="4"/>
      <c r="G204" s="4"/>
      <c r="H204" s="47"/>
      <c r="I204" s="57"/>
      <c r="J204" s="16"/>
      <c r="K204" s="16"/>
      <c r="L204" s="53" t="s">
        <v>4</v>
      </c>
      <c r="M204" s="103">
        <f>B184/$H184*100</f>
        <v>8.96070246149417</v>
      </c>
      <c r="N204" s="103">
        <f t="shared" si="22"/>
        <v>30.200086368216496</v>
      </c>
      <c r="O204" s="103">
        <f t="shared" si="22"/>
        <v>15.704620699582552</v>
      </c>
      <c r="P204" s="103">
        <f t="shared" si="22"/>
        <v>15.942133294947459</v>
      </c>
      <c r="Q204" s="103">
        <f t="shared" si="22"/>
        <v>28.674247876781344</v>
      </c>
      <c r="R204" s="103">
        <f t="shared" si="22"/>
        <v>0.5182092989779761</v>
      </c>
      <c r="S204" s="103">
        <f t="shared" si="22"/>
        <v>100</v>
      </c>
    </row>
    <row r="205" spans="1:19" ht="12.75">
      <c r="A205" s="74">
        <v>11</v>
      </c>
      <c r="B205" s="42"/>
      <c r="C205" s="4"/>
      <c r="D205" s="4"/>
      <c r="E205" s="4"/>
      <c r="F205" s="4"/>
      <c r="G205" s="4"/>
      <c r="H205" s="47"/>
      <c r="I205" s="57"/>
      <c r="J205" s="16"/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1:19" ht="12.75">
      <c r="A206" s="74">
        <v>12</v>
      </c>
      <c r="B206" s="42"/>
      <c r="C206" s="4"/>
      <c r="D206" s="4"/>
      <c r="E206" s="4"/>
      <c r="F206" s="4"/>
      <c r="G206" s="4"/>
      <c r="H206" s="47"/>
      <c r="I206" s="57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1:19" ht="12.75">
      <c r="A207" s="74">
        <v>13</v>
      </c>
      <c r="B207" s="42"/>
      <c r="C207" s="4"/>
      <c r="D207" s="4"/>
      <c r="E207" s="4"/>
      <c r="F207" s="4"/>
      <c r="G207" s="4"/>
      <c r="H207" s="47"/>
      <c r="I207" s="57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1:19" ht="12.75">
      <c r="A208" s="74">
        <v>14</v>
      </c>
      <c r="B208" s="42"/>
      <c r="C208" s="4"/>
      <c r="D208" s="4"/>
      <c r="E208" s="4"/>
      <c r="F208" s="4"/>
      <c r="G208" s="4"/>
      <c r="H208" s="47"/>
      <c r="I208" s="57"/>
      <c r="J208" s="16"/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1:19" ht="12.75">
      <c r="A209" s="74">
        <v>15</v>
      </c>
      <c r="B209" s="42"/>
      <c r="C209" s="4"/>
      <c r="D209" s="4"/>
      <c r="E209" s="4"/>
      <c r="F209" s="4"/>
      <c r="G209" s="4"/>
      <c r="H209" s="47">
        <f>SUM(B209:G209)</f>
        <v>0</v>
      </c>
      <c r="I209" s="57">
        <v>0</v>
      </c>
      <c r="J209" s="16"/>
      <c r="K209" s="16">
        <f>H209-J209</f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2.75">
      <c r="A210" s="74">
        <v>16</v>
      </c>
      <c r="B210" s="42"/>
      <c r="C210" s="4"/>
      <c r="D210" s="4"/>
      <c r="E210" s="4"/>
      <c r="F210" s="4"/>
      <c r="G210" s="4"/>
      <c r="H210" s="47">
        <f aca="true" t="shared" si="23" ref="H210:H246">SUM(B210:G210)</f>
        <v>0</v>
      </c>
      <c r="I210" s="57">
        <v>0</v>
      </c>
      <c r="J210" s="16"/>
      <c r="K210" s="16">
        <f aca="true" t="shared" si="24" ref="K210:K247">H210-J210</f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2.75">
      <c r="A211" s="74">
        <v>17</v>
      </c>
      <c r="B211" s="42"/>
      <c r="C211" s="4"/>
      <c r="D211" s="4"/>
      <c r="E211" s="4"/>
      <c r="F211" s="4"/>
      <c r="G211" s="4"/>
      <c r="H211" s="47">
        <f t="shared" si="23"/>
        <v>0</v>
      </c>
      <c r="I211" s="57">
        <v>0</v>
      </c>
      <c r="J211" s="16"/>
      <c r="K211" s="16">
        <f t="shared" si="24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2.75">
      <c r="A212" s="74">
        <v>18</v>
      </c>
      <c r="B212" s="42"/>
      <c r="C212" s="4"/>
      <c r="D212" s="4"/>
      <c r="E212" s="4"/>
      <c r="F212" s="4"/>
      <c r="G212" s="4"/>
      <c r="H212" s="47">
        <f t="shared" si="23"/>
        <v>0</v>
      </c>
      <c r="I212" s="57"/>
      <c r="J212" s="16"/>
      <c r="K212" s="16">
        <f t="shared" si="24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2.75">
      <c r="A213" s="74">
        <v>19</v>
      </c>
      <c r="B213" s="42"/>
      <c r="C213" s="4"/>
      <c r="D213" s="4"/>
      <c r="E213" s="4"/>
      <c r="F213" s="4"/>
      <c r="G213" s="4"/>
      <c r="H213" s="47">
        <f t="shared" si="23"/>
        <v>0</v>
      </c>
      <c r="I213" s="57"/>
      <c r="J213" s="16"/>
      <c r="K213" s="16">
        <f t="shared" si="24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2.75">
      <c r="A214" s="74">
        <v>20</v>
      </c>
      <c r="B214" s="42"/>
      <c r="C214" s="4"/>
      <c r="D214" s="4"/>
      <c r="E214" s="4"/>
      <c r="F214" s="4"/>
      <c r="G214" s="4"/>
      <c r="H214" s="47">
        <f t="shared" si="23"/>
        <v>0</v>
      </c>
      <c r="I214" s="57"/>
      <c r="J214" s="16"/>
      <c r="K214" s="16">
        <f t="shared" si="24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2.75">
      <c r="A215" s="74">
        <v>21</v>
      </c>
      <c r="B215" s="42"/>
      <c r="C215" s="4"/>
      <c r="D215" s="4"/>
      <c r="E215" s="4"/>
      <c r="F215" s="4"/>
      <c r="G215" s="4"/>
      <c r="H215" s="47">
        <f t="shared" si="23"/>
        <v>0</v>
      </c>
      <c r="I215" s="57"/>
      <c r="J215" s="16"/>
      <c r="K215" s="16">
        <f t="shared" si="24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2.75">
      <c r="A216" s="74">
        <v>22</v>
      </c>
      <c r="B216" s="42"/>
      <c r="C216" s="4"/>
      <c r="D216" s="4"/>
      <c r="E216" s="4"/>
      <c r="F216" s="4"/>
      <c r="G216" s="4"/>
      <c r="H216" s="47">
        <f t="shared" si="23"/>
        <v>0</v>
      </c>
      <c r="I216" s="57"/>
      <c r="J216" s="16"/>
      <c r="K216" s="16">
        <f t="shared" si="24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2.75">
      <c r="A217" s="74">
        <v>23</v>
      </c>
      <c r="B217" s="42"/>
      <c r="C217" s="4"/>
      <c r="D217" s="4"/>
      <c r="E217" s="4"/>
      <c r="F217" s="4"/>
      <c r="G217" s="4"/>
      <c r="H217" s="47">
        <f t="shared" si="23"/>
        <v>0</v>
      </c>
      <c r="I217" s="57"/>
      <c r="J217" s="16"/>
      <c r="K217" s="16">
        <f t="shared" si="24"/>
        <v>0</v>
      </c>
      <c r="L217" s="16"/>
      <c r="M217" s="16"/>
      <c r="N217" s="16"/>
      <c r="O217" s="16"/>
      <c r="P217" s="16"/>
      <c r="Q217" s="16"/>
      <c r="R217" s="16"/>
      <c r="S217" s="16"/>
    </row>
    <row r="218" spans="1:19" ht="12.75">
      <c r="A218" s="74">
        <v>24</v>
      </c>
      <c r="B218" s="42"/>
      <c r="C218" s="4"/>
      <c r="D218" s="4"/>
      <c r="E218" s="4"/>
      <c r="F218" s="4"/>
      <c r="G218" s="4"/>
      <c r="H218" s="47">
        <f t="shared" si="23"/>
        <v>0</v>
      </c>
      <c r="I218" s="57"/>
      <c r="J218" s="16"/>
      <c r="K218" s="16">
        <f t="shared" si="24"/>
        <v>0</v>
      </c>
      <c r="L218" s="16"/>
      <c r="M218" s="16"/>
      <c r="N218" s="16"/>
      <c r="O218" s="16"/>
      <c r="P218" s="16"/>
      <c r="Q218" s="16"/>
      <c r="R218" s="16"/>
      <c r="S218" s="16"/>
    </row>
    <row r="219" spans="1:19" ht="12.75">
      <c r="A219" s="74">
        <v>25</v>
      </c>
      <c r="B219" s="42"/>
      <c r="C219" s="4"/>
      <c r="D219" s="4"/>
      <c r="E219" s="4"/>
      <c r="F219" s="4"/>
      <c r="G219" s="4"/>
      <c r="H219" s="47">
        <f t="shared" si="23"/>
        <v>0</v>
      </c>
      <c r="I219" s="57"/>
      <c r="J219" s="16"/>
      <c r="K219" s="16">
        <f t="shared" si="24"/>
        <v>0</v>
      </c>
      <c r="L219" s="16"/>
      <c r="M219" s="16"/>
      <c r="N219" s="16"/>
      <c r="O219" s="16"/>
      <c r="P219" s="16"/>
      <c r="Q219" s="16"/>
      <c r="R219" s="16"/>
      <c r="S219" s="16"/>
    </row>
    <row r="220" spans="1:19" ht="12.75">
      <c r="A220" s="74">
        <v>26</v>
      </c>
      <c r="B220" s="42"/>
      <c r="C220" s="4"/>
      <c r="D220" s="4"/>
      <c r="E220" s="4"/>
      <c r="F220" s="4"/>
      <c r="G220" s="4"/>
      <c r="H220" s="47">
        <f t="shared" si="23"/>
        <v>0</v>
      </c>
      <c r="I220" s="57"/>
      <c r="J220" s="16"/>
      <c r="K220" s="16">
        <f t="shared" si="24"/>
        <v>0</v>
      </c>
      <c r="L220" s="16"/>
      <c r="M220" s="16"/>
      <c r="N220" s="16"/>
      <c r="O220" s="16"/>
      <c r="P220" s="16"/>
      <c r="Q220" s="16"/>
      <c r="R220" s="16"/>
      <c r="S220" s="16"/>
    </row>
    <row r="221" spans="1:19" ht="12.75">
      <c r="A221" s="74">
        <v>27</v>
      </c>
      <c r="B221" s="42"/>
      <c r="C221" s="4"/>
      <c r="D221" s="4"/>
      <c r="E221" s="4"/>
      <c r="F221" s="4"/>
      <c r="G221" s="4"/>
      <c r="H221" s="47">
        <f t="shared" si="23"/>
        <v>0</v>
      </c>
      <c r="I221" s="57"/>
      <c r="J221" s="16"/>
      <c r="K221" s="16">
        <f t="shared" si="24"/>
        <v>0</v>
      </c>
      <c r="L221" s="16"/>
      <c r="M221" s="16"/>
      <c r="N221" s="16"/>
      <c r="O221" s="16"/>
      <c r="P221" s="16"/>
      <c r="Q221" s="16"/>
      <c r="R221" s="16"/>
      <c r="S221" s="16"/>
    </row>
    <row r="222" spans="1:19" ht="12.75">
      <c r="A222" s="74">
        <v>28</v>
      </c>
      <c r="B222" s="42"/>
      <c r="C222" s="4"/>
      <c r="D222" s="4"/>
      <c r="E222" s="4"/>
      <c r="F222" s="4"/>
      <c r="G222" s="4"/>
      <c r="H222" s="47">
        <f t="shared" si="23"/>
        <v>0</v>
      </c>
      <c r="I222" s="57"/>
      <c r="J222" s="16"/>
      <c r="K222" s="16">
        <f t="shared" si="24"/>
        <v>0</v>
      </c>
      <c r="L222" s="16"/>
      <c r="M222" s="16"/>
      <c r="N222" s="16"/>
      <c r="O222" s="16"/>
      <c r="P222" s="16"/>
      <c r="Q222" s="16"/>
      <c r="R222" s="16"/>
      <c r="S222" s="16"/>
    </row>
    <row r="223" spans="1:19" ht="12.75">
      <c r="A223" s="74">
        <v>29</v>
      </c>
      <c r="B223" s="42"/>
      <c r="C223" s="4"/>
      <c r="D223" s="4"/>
      <c r="E223" s="4"/>
      <c r="F223" s="4"/>
      <c r="G223" s="4"/>
      <c r="H223" s="47">
        <f t="shared" si="23"/>
        <v>0</v>
      </c>
      <c r="I223" s="57"/>
      <c r="J223" s="16"/>
      <c r="K223" s="16">
        <f t="shared" si="24"/>
        <v>0</v>
      </c>
      <c r="L223" s="16"/>
      <c r="M223" s="16"/>
      <c r="N223" s="16"/>
      <c r="O223" s="16"/>
      <c r="P223" s="16"/>
      <c r="Q223" s="16"/>
      <c r="R223" s="16"/>
      <c r="S223" s="16"/>
    </row>
    <row r="224" spans="1:19" ht="12.75">
      <c r="A224" s="74">
        <v>30</v>
      </c>
      <c r="B224" s="42"/>
      <c r="C224" s="4"/>
      <c r="D224" s="4"/>
      <c r="E224" s="4"/>
      <c r="F224" s="4"/>
      <c r="G224" s="4"/>
      <c r="H224" s="47">
        <f t="shared" si="23"/>
        <v>0</v>
      </c>
      <c r="I224" s="57"/>
      <c r="J224" s="16"/>
      <c r="K224" s="16">
        <f t="shared" si="24"/>
        <v>0</v>
      </c>
      <c r="L224" s="16"/>
      <c r="M224" s="16"/>
      <c r="N224" s="16"/>
      <c r="O224" s="16"/>
      <c r="P224" s="16"/>
      <c r="Q224" s="16"/>
      <c r="R224" s="16"/>
      <c r="S224" s="16"/>
    </row>
    <row r="225" spans="1:19" ht="12.75">
      <c r="A225" s="74">
        <v>31</v>
      </c>
      <c r="B225" s="42"/>
      <c r="C225" s="4"/>
      <c r="D225" s="4"/>
      <c r="E225" s="4"/>
      <c r="F225" s="4"/>
      <c r="G225" s="4"/>
      <c r="H225" s="47">
        <f t="shared" si="23"/>
        <v>0</v>
      </c>
      <c r="I225" s="57"/>
      <c r="J225" s="16"/>
      <c r="K225" s="16">
        <f t="shared" si="24"/>
        <v>0</v>
      </c>
      <c r="L225" s="16"/>
      <c r="M225" s="16"/>
      <c r="N225" s="16"/>
      <c r="O225" s="16"/>
      <c r="P225" s="16"/>
      <c r="Q225" s="16"/>
      <c r="R225" s="16"/>
      <c r="S225" s="16"/>
    </row>
    <row r="226" spans="1:19" ht="12.75">
      <c r="A226" s="74">
        <v>32</v>
      </c>
      <c r="B226" s="42"/>
      <c r="C226" s="4"/>
      <c r="D226" s="4"/>
      <c r="E226" s="4"/>
      <c r="F226" s="4"/>
      <c r="G226" s="4"/>
      <c r="H226" s="47">
        <f t="shared" si="23"/>
        <v>0</v>
      </c>
      <c r="I226" s="57"/>
      <c r="J226" s="16"/>
      <c r="K226" s="16">
        <f t="shared" si="24"/>
        <v>0</v>
      </c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74">
        <v>33</v>
      </c>
      <c r="B227" s="42"/>
      <c r="C227" s="4"/>
      <c r="D227" s="4"/>
      <c r="E227" s="4"/>
      <c r="F227" s="4"/>
      <c r="G227" s="4"/>
      <c r="H227" s="47">
        <f t="shared" si="23"/>
        <v>0</v>
      </c>
      <c r="I227" s="57"/>
      <c r="J227" s="16"/>
      <c r="K227" s="16">
        <f t="shared" si="24"/>
        <v>0</v>
      </c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74">
        <v>34</v>
      </c>
      <c r="B228" s="42"/>
      <c r="C228" s="4"/>
      <c r="D228" s="4"/>
      <c r="E228" s="4"/>
      <c r="F228" s="4"/>
      <c r="G228" s="4"/>
      <c r="H228" s="47">
        <f t="shared" si="23"/>
        <v>0</v>
      </c>
      <c r="I228" s="57"/>
      <c r="J228" s="16"/>
      <c r="K228" s="16">
        <f t="shared" si="24"/>
        <v>0</v>
      </c>
      <c r="L228" s="16"/>
      <c r="M228" s="16"/>
      <c r="N228" s="16"/>
      <c r="O228" s="16"/>
      <c r="P228" s="16"/>
      <c r="Q228" s="16"/>
      <c r="R228" s="16"/>
      <c r="S228" s="16"/>
    </row>
    <row r="229" spans="1:19" ht="12.75">
      <c r="A229" s="74">
        <v>35</v>
      </c>
      <c r="B229" s="42"/>
      <c r="C229" s="4"/>
      <c r="D229" s="4"/>
      <c r="E229" s="4"/>
      <c r="F229" s="4"/>
      <c r="G229" s="4"/>
      <c r="H229" s="47">
        <f t="shared" si="23"/>
        <v>0</v>
      </c>
      <c r="I229" s="57"/>
      <c r="J229" s="16"/>
      <c r="K229" s="16">
        <f t="shared" si="24"/>
        <v>0</v>
      </c>
      <c r="L229" s="16"/>
      <c r="M229" s="16"/>
      <c r="N229" s="16"/>
      <c r="O229" s="16"/>
      <c r="P229" s="16"/>
      <c r="Q229" s="16"/>
      <c r="R229" s="16"/>
      <c r="S229" s="16"/>
    </row>
    <row r="230" spans="1:19" ht="12.75">
      <c r="A230" s="74">
        <v>36</v>
      </c>
      <c r="B230" s="42"/>
      <c r="C230" s="4"/>
      <c r="D230" s="4"/>
      <c r="E230" s="4"/>
      <c r="F230" s="4"/>
      <c r="G230" s="4"/>
      <c r="H230" s="47">
        <f t="shared" si="23"/>
        <v>0</v>
      </c>
      <c r="I230" s="57"/>
      <c r="J230" s="16"/>
      <c r="K230" s="16">
        <f t="shared" si="24"/>
        <v>0</v>
      </c>
      <c r="L230" s="16"/>
      <c r="M230" s="16"/>
      <c r="N230" s="16"/>
      <c r="O230" s="16"/>
      <c r="P230" s="16"/>
      <c r="Q230" s="16"/>
      <c r="R230" s="16"/>
      <c r="S230" s="16"/>
    </row>
    <row r="231" spans="1:19" ht="12.75">
      <c r="A231" s="74">
        <v>37</v>
      </c>
      <c r="B231" s="42"/>
      <c r="C231" s="4"/>
      <c r="D231" s="4"/>
      <c r="E231" s="4"/>
      <c r="F231" s="4"/>
      <c r="G231" s="4"/>
      <c r="H231" s="47">
        <f t="shared" si="23"/>
        <v>0</v>
      </c>
      <c r="I231" s="57"/>
      <c r="J231" s="16"/>
      <c r="K231" s="16">
        <f t="shared" si="24"/>
        <v>0</v>
      </c>
      <c r="L231" s="16"/>
      <c r="M231" s="16"/>
      <c r="N231" s="16"/>
      <c r="O231" s="16"/>
      <c r="P231" s="16"/>
      <c r="Q231" s="16"/>
      <c r="R231" s="16"/>
      <c r="S231" s="16"/>
    </row>
    <row r="232" spans="1:19" ht="12.75">
      <c r="A232" s="74">
        <v>38</v>
      </c>
      <c r="B232" s="42"/>
      <c r="C232" s="4"/>
      <c r="D232" s="4"/>
      <c r="E232" s="4"/>
      <c r="F232" s="4"/>
      <c r="G232" s="4"/>
      <c r="H232" s="47">
        <f t="shared" si="23"/>
        <v>0</v>
      </c>
      <c r="I232" s="57"/>
      <c r="J232" s="16"/>
      <c r="K232" s="16">
        <f t="shared" si="24"/>
        <v>0</v>
      </c>
      <c r="L232" s="16"/>
      <c r="M232" s="16"/>
      <c r="N232" s="16"/>
      <c r="O232" s="16"/>
      <c r="P232" s="16"/>
      <c r="Q232" s="16"/>
      <c r="R232" s="16"/>
      <c r="S232" s="16"/>
    </row>
    <row r="233" spans="1:19" ht="12.75">
      <c r="A233" s="74">
        <v>39</v>
      </c>
      <c r="B233" s="42"/>
      <c r="C233" s="4"/>
      <c r="D233" s="4"/>
      <c r="E233" s="4"/>
      <c r="F233" s="4"/>
      <c r="G233" s="4"/>
      <c r="H233" s="47">
        <f t="shared" si="23"/>
        <v>0</v>
      </c>
      <c r="I233" s="57"/>
      <c r="J233" s="16"/>
      <c r="K233" s="16">
        <f t="shared" si="24"/>
        <v>0</v>
      </c>
      <c r="L233" s="16"/>
      <c r="M233" s="16"/>
      <c r="N233" s="16"/>
      <c r="O233" s="16"/>
      <c r="P233" s="16"/>
      <c r="Q233" s="16"/>
      <c r="R233" s="16"/>
      <c r="S233" s="16"/>
    </row>
    <row r="234" spans="1:19" ht="12.75">
      <c r="A234" s="74">
        <v>40</v>
      </c>
      <c r="B234" s="42"/>
      <c r="C234" s="4"/>
      <c r="D234" s="4"/>
      <c r="E234" s="4"/>
      <c r="F234" s="4"/>
      <c r="G234" s="4"/>
      <c r="H234" s="47">
        <f t="shared" si="23"/>
        <v>0</v>
      </c>
      <c r="I234" s="57"/>
      <c r="J234" s="16"/>
      <c r="K234" s="16">
        <f t="shared" si="24"/>
        <v>0</v>
      </c>
      <c r="L234" s="16"/>
      <c r="M234" s="16"/>
      <c r="N234" s="16"/>
      <c r="O234" s="16"/>
      <c r="P234" s="16"/>
      <c r="Q234" s="16"/>
      <c r="R234" s="16"/>
      <c r="S234" s="16"/>
    </row>
    <row r="235" spans="1:19" ht="12.75">
      <c r="A235" s="74">
        <v>41</v>
      </c>
      <c r="B235" s="42"/>
      <c r="C235" s="4"/>
      <c r="D235" s="4"/>
      <c r="E235" s="4"/>
      <c r="F235" s="4"/>
      <c r="G235" s="4"/>
      <c r="H235" s="47">
        <f t="shared" si="23"/>
        <v>0</v>
      </c>
      <c r="I235" s="57"/>
      <c r="J235" s="16"/>
      <c r="K235" s="16">
        <f t="shared" si="24"/>
        <v>0</v>
      </c>
      <c r="L235" s="16"/>
      <c r="M235" s="16"/>
      <c r="N235" s="16"/>
      <c r="O235" s="16"/>
      <c r="P235" s="16"/>
      <c r="Q235" s="16"/>
      <c r="R235" s="16"/>
      <c r="S235" s="16"/>
    </row>
    <row r="236" spans="1:19" ht="12.75">
      <c r="A236" s="74">
        <v>42</v>
      </c>
      <c r="B236" s="42"/>
      <c r="C236" s="4"/>
      <c r="D236" s="4"/>
      <c r="E236" s="4"/>
      <c r="F236" s="4"/>
      <c r="G236" s="4"/>
      <c r="H236" s="47">
        <f t="shared" si="23"/>
        <v>0</v>
      </c>
      <c r="I236" s="57"/>
      <c r="J236" s="16"/>
      <c r="K236" s="16">
        <f t="shared" si="24"/>
        <v>0</v>
      </c>
      <c r="L236" s="16"/>
      <c r="M236" s="16"/>
      <c r="N236" s="16"/>
      <c r="O236" s="16"/>
      <c r="P236" s="16"/>
      <c r="Q236" s="16"/>
      <c r="R236" s="16"/>
      <c r="S236" s="16"/>
    </row>
    <row r="237" spans="1:19" ht="12.75">
      <c r="A237" s="74">
        <v>43</v>
      </c>
      <c r="B237" s="42"/>
      <c r="C237" s="4"/>
      <c r="D237" s="4"/>
      <c r="E237" s="4"/>
      <c r="F237" s="4"/>
      <c r="G237" s="4"/>
      <c r="H237" s="47">
        <f t="shared" si="23"/>
        <v>0</v>
      </c>
      <c r="I237" s="57"/>
      <c r="J237" s="16"/>
      <c r="K237" s="16">
        <f t="shared" si="24"/>
        <v>0</v>
      </c>
      <c r="L237" s="16"/>
      <c r="M237" s="16"/>
      <c r="N237" s="16"/>
      <c r="O237" s="16"/>
      <c r="P237" s="16"/>
      <c r="Q237" s="16"/>
      <c r="R237" s="16"/>
      <c r="S237" s="16"/>
    </row>
    <row r="238" spans="1:19" ht="12.75">
      <c r="A238" s="74">
        <v>44</v>
      </c>
      <c r="B238" s="42"/>
      <c r="C238" s="4"/>
      <c r="D238" s="4"/>
      <c r="E238" s="4"/>
      <c r="F238" s="4"/>
      <c r="G238" s="4"/>
      <c r="H238" s="47">
        <f t="shared" si="23"/>
        <v>0</v>
      </c>
      <c r="I238" s="57"/>
      <c r="J238" s="16"/>
      <c r="K238" s="16">
        <f t="shared" si="24"/>
        <v>0</v>
      </c>
      <c r="L238" s="16"/>
      <c r="M238" s="16"/>
      <c r="N238" s="16"/>
      <c r="O238" s="16"/>
      <c r="P238" s="16"/>
      <c r="Q238" s="16"/>
      <c r="R238" s="16"/>
      <c r="S238" s="16"/>
    </row>
    <row r="239" spans="1:19" ht="12.75">
      <c r="A239" s="74">
        <v>45</v>
      </c>
      <c r="B239" s="42"/>
      <c r="C239" s="4"/>
      <c r="D239" s="4"/>
      <c r="E239" s="4"/>
      <c r="F239" s="4"/>
      <c r="G239" s="4"/>
      <c r="H239" s="47">
        <f t="shared" si="23"/>
        <v>0</v>
      </c>
      <c r="I239" s="57"/>
      <c r="J239" s="16"/>
      <c r="K239" s="16">
        <f t="shared" si="24"/>
        <v>0</v>
      </c>
      <c r="L239" s="16"/>
      <c r="M239" s="16"/>
      <c r="N239" s="16"/>
      <c r="O239" s="16"/>
      <c r="P239" s="16"/>
      <c r="Q239" s="16"/>
      <c r="R239" s="16"/>
      <c r="S239" s="16"/>
    </row>
    <row r="240" spans="1:19" ht="12.75">
      <c r="A240" s="74">
        <v>46</v>
      </c>
      <c r="B240" s="42"/>
      <c r="C240" s="4"/>
      <c r="D240" s="4"/>
      <c r="E240" s="4"/>
      <c r="F240" s="4"/>
      <c r="G240" s="4"/>
      <c r="H240" s="47">
        <f t="shared" si="23"/>
        <v>0</v>
      </c>
      <c r="I240" s="57"/>
      <c r="J240" s="16"/>
      <c r="K240" s="16">
        <f t="shared" si="24"/>
        <v>0</v>
      </c>
      <c r="L240" s="16"/>
      <c r="M240" s="16"/>
      <c r="N240" s="16"/>
      <c r="O240" s="16"/>
      <c r="P240" s="16"/>
      <c r="Q240" s="16"/>
      <c r="R240" s="16"/>
      <c r="S240" s="16"/>
    </row>
    <row r="241" spans="1:19" ht="12.75">
      <c r="A241" s="74">
        <v>47</v>
      </c>
      <c r="B241" s="42"/>
      <c r="C241" s="4"/>
      <c r="D241" s="4"/>
      <c r="E241" s="4"/>
      <c r="F241" s="4"/>
      <c r="G241" s="4"/>
      <c r="H241" s="47">
        <f t="shared" si="23"/>
        <v>0</v>
      </c>
      <c r="I241" s="57"/>
      <c r="J241" s="16"/>
      <c r="K241" s="16">
        <f t="shared" si="24"/>
        <v>0</v>
      </c>
      <c r="L241" s="16"/>
      <c r="M241" s="16"/>
      <c r="N241" s="16"/>
      <c r="O241" s="16"/>
      <c r="P241" s="16"/>
      <c r="Q241" s="16"/>
      <c r="R241" s="16"/>
      <c r="S241" s="16"/>
    </row>
    <row r="242" spans="1:19" ht="12.75">
      <c r="A242" s="74">
        <v>48</v>
      </c>
      <c r="B242" s="42"/>
      <c r="C242" s="4"/>
      <c r="D242" s="4"/>
      <c r="E242" s="4"/>
      <c r="F242" s="4"/>
      <c r="G242" s="4"/>
      <c r="H242" s="47">
        <f t="shared" si="23"/>
        <v>0</v>
      </c>
      <c r="I242" s="57"/>
      <c r="J242" s="16"/>
      <c r="K242" s="16">
        <f t="shared" si="24"/>
        <v>0</v>
      </c>
      <c r="L242" s="16"/>
      <c r="M242" s="16"/>
      <c r="N242" s="16"/>
      <c r="O242" s="16"/>
      <c r="P242" s="16"/>
      <c r="Q242" s="16"/>
      <c r="R242" s="16"/>
      <c r="S242" s="16"/>
    </row>
    <row r="243" spans="1:19" ht="12.75">
      <c r="A243" s="74">
        <v>49</v>
      </c>
      <c r="B243" s="42"/>
      <c r="C243" s="4"/>
      <c r="D243" s="4"/>
      <c r="E243" s="4"/>
      <c r="F243" s="4"/>
      <c r="G243" s="4"/>
      <c r="H243" s="47">
        <f t="shared" si="23"/>
        <v>0</v>
      </c>
      <c r="I243" s="57"/>
      <c r="J243" s="16"/>
      <c r="K243" s="16">
        <f t="shared" si="24"/>
        <v>0</v>
      </c>
      <c r="L243" s="16"/>
      <c r="M243" s="16"/>
      <c r="N243" s="16"/>
      <c r="O243" s="16"/>
      <c r="P243" s="16"/>
      <c r="Q243" s="16"/>
      <c r="R243" s="16"/>
      <c r="S243" s="16"/>
    </row>
    <row r="244" spans="1:19" ht="12.75">
      <c r="A244" s="74">
        <v>50</v>
      </c>
      <c r="B244" s="42"/>
      <c r="C244" s="4"/>
      <c r="D244" s="4"/>
      <c r="E244" s="4"/>
      <c r="F244" s="4"/>
      <c r="G244" s="4"/>
      <c r="H244" s="47">
        <f t="shared" si="23"/>
        <v>0</v>
      </c>
      <c r="I244" s="57"/>
      <c r="J244" s="16"/>
      <c r="K244" s="16">
        <f t="shared" si="24"/>
        <v>0</v>
      </c>
      <c r="L244" s="16"/>
      <c r="M244" s="16"/>
      <c r="N244" s="16"/>
      <c r="O244" s="16"/>
      <c r="P244" s="16"/>
      <c r="Q244" s="16"/>
      <c r="R244" s="16"/>
      <c r="S244" s="16"/>
    </row>
    <row r="245" spans="1:19" ht="12.75">
      <c r="A245" s="74">
        <v>51</v>
      </c>
      <c r="B245" s="42"/>
      <c r="C245" s="4"/>
      <c r="D245" s="4"/>
      <c r="E245" s="4"/>
      <c r="F245" s="4"/>
      <c r="G245" s="4"/>
      <c r="H245" s="47">
        <f t="shared" si="23"/>
        <v>0</v>
      </c>
      <c r="I245" s="57"/>
      <c r="J245" s="16"/>
      <c r="K245" s="16">
        <f t="shared" si="24"/>
        <v>0</v>
      </c>
      <c r="L245" s="16"/>
      <c r="M245" s="16"/>
      <c r="N245" s="16"/>
      <c r="O245" s="16"/>
      <c r="P245" s="16"/>
      <c r="Q245" s="16"/>
      <c r="R245" s="16"/>
      <c r="S245" s="16"/>
    </row>
    <row r="246" spans="1:19" ht="13.5" thickBot="1">
      <c r="A246" s="29">
        <v>52</v>
      </c>
      <c r="B246" s="50"/>
      <c r="C246" s="5"/>
      <c r="D246" s="5"/>
      <c r="E246" s="5"/>
      <c r="F246" s="5"/>
      <c r="G246" s="5"/>
      <c r="H246" s="47">
        <f t="shared" si="23"/>
        <v>0</v>
      </c>
      <c r="I246" s="72"/>
      <c r="J246" s="16"/>
      <c r="K246" s="16">
        <f t="shared" si="24"/>
        <v>0</v>
      </c>
      <c r="L246" s="16"/>
      <c r="M246" s="16"/>
      <c r="N246" s="16"/>
      <c r="O246" s="16"/>
      <c r="P246" s="16"/>
      <c r="Q246" s="16"/>
      <c r="R246" s="16"/>
      <c r="S246" s="16"/>
    </row>
    <row r="247" spans="1:19" ht="13.5" thickBot="1">
      <c r="A247" s="53" t="s">
        <v>4</v>
      </c>
      <c r="B247" s="80">
        <f>SUM(B195:B246)</f>
        <v>1</v>
      </c>
      <c r="C247" s="80">
        <f aca="true" t="shared" si="25" ref="C247:I247">SUM(C195:C246)</f>
        <v>0</v>
      </c>
      <c r="D247" s="80">
        <f t="shared" si="25"/>
        <v>2</v>
      </c>
      <c r="E247" s="80">
        <f t="shared" si="25"/>
        <v>0</v>
      </c>
      <c r="F247" s="80">
        <f t="shared" si="25"/>
        <v>0</v>
      </c>
      <c r="G247" s="80">
        <f t="shared" si="25"/>
        <v>0</v>
      </c>
      <c r="H247" s="80">
        <f t="shared" si="25"/>
        <v>3</v>
      </c>
      <c r="I247" s="80">
        <f t="shared" si="25"/>
        <v>8</v>
      </c>
      <c r="J247" s="16"/>
      <c r="K247" s="16">
        <f t="shared" si="24"/>
        <v>3</v>
      </c>
      <c r="L247" s="16"/>
      <c r="M247" s="16"/>
      <c r="N247" s="16"/>
      <c r="O247" s="16"/>
      <c r="P247" s="16"/>
      <c r="Q247" s="16"/>
      <c r="R247" s="16"/>
      <c r="S247" s="16"/>
    </row>
    <row r="252" spans="1:20" s="63" customFormat="1" ht="12.75">
      <c r="A252" s="62" t="s">
        <v>45</v>
      </c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</row>
    <row r="253" spans="1:20" s="63" customFormat="1" ht="13.5" thickBot="1">
      <c r="A253" s="62"/>
      <c r="B253" s="62" t="s">
        <v>6</v>
      </c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</row>
    <row r="254" spans="1:20" ht="13.5" thickBot="1">
      <c r="A254" s="21"/>
      <c r="B254" s="30"/>
      <c r="C254" s="27" t="s">
        <v>15</v>
      </c>
      <c r="D254" s="27"/>
      <c r="E254" s="32"/>
      <c r="F254" s="27"/>
      <c r="G254" s="27"/>
      <c r="H254" s="27"/>
      <c r="I254" s="64" t="s">
        <v>46</v>
      </c>
      <c r="J254" s="15"/>
      <c r="K254" s="15"/>
      <c r="L254" s="15"/>
      <c r="M254" s="15"/>
      <c r="N254" s="54"/>
      <c r="O254" s="15"/>
      <c r="P254" s="55"/>
      <c r="Q254" s="55"/>
      <c r="R254" s="15"/>
      <c r="S254" s="15"/>
      <c r="T254" s="8"/>
    </row>
    <row r="255" spans="1:20" ht="13.5" thickBot="1">
      <c r="A255" s="29" t="s">
        <v>38</v>
      </c>
      <c r="B255" s="36" t="s">
        <v>8</v>
      </c>
      <c r="C255" s="37" t="s">
        <v>9</v>
      </c>
      <c r="D255" s="37" t="s">
        <v>10</v>
      </c>
      <c r="E255" s="37" t="s">
        <v>11</v>
      </c>
      <c r="F255" s="37" t="s">
        <v>12</v>
      </c>
      <c r="G255" s="37" t="s">
        <v>13</v>
      </c>
      <c r="H255" s="26" t="s">
        <v>14</v>
      </c>
      <c r="I255" s="56" t="s">
        <v>47</v>
      </c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8"/>
    </row>
    <row r="256" spans="1:19" ht="12.75">
      <c r="A256" s="73" t="s">
        <v>34</v>
      </c>
      <c r="B256" s="85">
        <f>SUM(B195:B207)</f>
        <v>1</v>
      </c>
      <c r="C256" s="98">
        <f aca="true" t="shared" si="26" ref="C256:I256">SUM(C195:C207)</f>
        <v>0</v>
      </c>
      <c r="D256" s="98">
        <f t="shared" si="26"/>
        <v>2</v>
      </c>
      <c r="E256" s="98">
        <f t="shared" si="26"/>
        <v>0</v>
      </c>
      <c r="F256" s="98">
        <f t="shared" si="26"/>
        <v>0</v>
      </c>
      <c r="G256" s="98">
        <f t="shared" si="26"/>
        <v>0</v>
      </c>
      <c r="H256" s="88">
        <f t="shared" si="26"/>
        <v>3</v>
      </c>
      <c r="I256" s="81">
        <f t="shared" si="26"/>
        <v>8</v>
      </c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1:19" ht="12.75">
      <c r="A257" s="74" t="s">
        <v>35</v>
      </c>
      <c r="B257" s="86">
        <f>SUM(B208:B220)</f>
        <v>0</v>
      </c>
      <c r="C257" s="99">
        <f aca="true" t="shared" si="27" ref="C257:I257">SUM(C208:C220)</f>
        <v>0</v>
      </c>
      <c r="D257" s="99">
        <f t="shared" si="27"/>
        <v>0</v>
      </c>
      <c r="E257" s="99">
        <f t="shared" si="27"/>
        <v>0</v>
      </c>
      <c r="F257" s="99">
        <f t="shared" si="27"/>
        <v>0</v>
      </c>
      <c r="G257" s="99">
        <f t="shared" si="27"/>
        <v>0</v>
      </c>
      <c r="H257" s="89">
        <f t="shared" si="27"/>
        <v>0</v>
      </c>
      <c r="I257" s="82">
        <f t="shared" si="27"/>
        <v>0</v>
      </c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1:19" ht="12.75">
      <c r="A258" s="74" t="s">
        <v>36</v>
      </c>
      <c r="B258" s="86">
        <f>SUM(B221:B233)</f>
        <v>0</v>
      </c>
      <c r="C258" s="99">
        <f aca="true" t="shared" si="28" ref="C258:I258">SUM(C221:C233)</f>
        <v>0</v>
      </c>
      <c r="D258" s="99">
        <f t="shared" si="28"/>
        <v>0</v>
      </c>
      <c r="E258" s="99">
        <f t="shared" si="28"/>
        <v>0</v>
      </c>
      <c r="F258" s="99">
        <f t="shared" si="28"/>
        <v>0</v>
      </c>
      <c r="G258" s="99">
        <f t="shared" si="28"/>
        <v>0</v>
      </c>
      <c r="H258" s="89">
        <f t="shared" si="28"/>
        <v>0</v>
      </c>
      <c r="I258" s="82">
        <f t="shared" si="28"/>
        <v>0</v>
      </c>
      <c r="J258" s="16"/>
      <c r="K258" s="16"/>
      <c r="L258" s="16"/>
      <c r="M258" s="16"/>
      <c r="N258" s="16"/>
      <c r="O258" s="16"/>
      <c r="P258" s="16"/>
      <c r="Q258" s="16"/>
      <c r="R258" s="16"/>
      <c r="S258" s="16"/>
    </row>
    <row r="259" spans="1:19" ht="13.5" thickBot="1">
      <c r="A259" s="29" t="s">
        <v>37</v>
      </c>
      <c r="B259" s="87">
        <f>SUM(B234:B246)</f>
        <v>0</v>
      </c>
      <c r="C259" s="100">
        <f aca="true" t="shared" si="29" ref="C259:I259">SUM(C234:C246)</f>
        <v>0</v>
      </c>
      <c r="D259" s="100">
        <f t="shared" si="29"/>
        <v>0</v>
      </c>
      <c r="E259" s="100">
        <f t="shared" si="29"/>
        <v>0</v>
      </c>
      <c r="F259" s="100">
        <f t="shared" si="29"/>
        <v>0</v>
      </c>
      <c r="G259" s="100">
        <f t="shared" si="29"/>
        <v>0</v>
      </c>
      <c r="H259" s="90">
        <f t="shared" si="29"/>
        <v>0</v>
      </c>
      <c r="I259" s="83">
        <f t="shared" si="29"/>
        <v>0</v>
      </c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1:19" ht="13.5" thickBot="1">
      <c r="A260" s="53" t="s">
        <v>4</v>
      </c>
      <c r="B260" s="84">
        <f>SUM(B256:B259)</f>
        <v>1</v>
      </c>
      <c r="C260" s="84">
        <f aca="true" t="shared" si="30" ref="C260:I260">SUM(C256:C259)</f>
        <v>0</v>
      </c>
      <c r="D260" s="84">
        <f t="shared" si="30"/>
        <v>2</v>
      </c>
      <c r="E260" s="84">
        <f t="shared" si="30"/>
        <v>0</v>
      </c>
      <c r="F260" s="84">
        <f t="shared" si="30"/>
        <v>0</v>
      </c>
      <c r="G260" s="84">
        <f t="shared" si="30"/>
        <v>0</v>
      </c>
      <c r="H260" s="84">
        <f t="shared" si="30"/>
        <v>3</v>
      </c>
      <c r="I260" s="84">
        <f t="shared" si="30"/>
        <v>8</v>
      </c>
      <c r="J260" s="16"/>
      <c r="K260" s="16"/>
      <c r="L260" s="16"/>
      <c r="M260" s="16"/>
      <c r="N260" s="16"/>
      <c r="O260" s="16"/>
      <c r="P260" s="16"/>
      <c r="Q260" s="16"/>
      <c r="R260" s="16"/>
      <c r="S260" s="16"/>
    </row>
    <row r="267" s="16" customFormat="1" ht="12.75"/>
    <row r="268" s="15" customFormat="1" ht="12.75"/>
    <row r="269" s="16" customFormat="1" ht="12.75">
      <c r="F269" s="15"/>
    </row>
    <row r="270" s="15" customFormat="1" ht="12.75"/>
    <row r="271" spans="2:27" s="15" customFormat="1" ht="12.7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</row>
    <row r="272" spans="1:53" s="16" customFormat="1" ht="12.75">
      <c r="A272" s="67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</row>
    <row r="273" spans="1:53" s="16" customFormat="1" ht="12.75">
      <c r="A273" s="58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</row>
    <row r="274" spans="1:53" s="16" customFormat="1" ht="12.75">
      <c r="A274" s="58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</row>
    <row r="275" spans="1:53" s="16" customFormat="1" ht="12.75">
      <c r="A275" s="58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</row>
    <row r="276" spans="1:53" s="16" customFormat="1" ht="12.75">
      <c r="A276" s="58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</row>
    <row r="277" spans="1:53" s="16" customFormat="1" ht="12.75">
      <c r="A277" s="58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</row>
    <row r="278" spans="1:53" s="16" customFormat="1" ht="12.75">
      <c r="A278" s="58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</row>
    <row r="279" spans="1:53" s="16" customFormat="1" ht="12.75">
      <c r="A279" s="58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</row>
    <row r="280" spans="1:53" s="16" customFormat="1" ht="12.75">
      <c r="A280" s="58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</row>
    <row r="281" spans="1:53" s="16" customFormat="1" ht="12.75">
      <c r="A281" s="58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</row>
    <row r="282" spans="1:53" s="16" customFormat="1" ht="12.75">
      <c r="A282" s="58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</row>
    <row r="283" spans="1:53" s="16" customFormat="1" ht="12.75">
      <c r="A283" s="58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</row>
    <row r="284" spans="1:53" s="16" customFormat="1" ht="12.75">
      <c r="A284" s="58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</row>
    <row r="285" spans="1:53" s="16" customFormat="1" ht="12.75">
      <c r="A285" s="58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</row>
    <row r="286" spans="1:53" s="16" customFormat="1" ht="12.75">
      <c r="A286" s="58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</row>
    <row r="287" spans="1:53" s="16" customFormat="1" ht="12.75">
      <c r="A287" s="58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</row>
    <row r="288" spans="1:53" s="16" customFormat="1" ht="12.75">
      <c r="A288" s="58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</row>
    <row r="289" spans="1:53" s="16" customFormat="1" ht="12.75">
      <c r="A289" s="58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</row>
    <row r="290" spans="1:53" s="16" customFormat="1" ht="12.75">
      <c r="A290" s="58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</row>
    <row r="291" spans="1:53" s="16" customFormat="1" ht="12.75">
      <c r="A291" s="58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</row>
    <row r="292" spans="1:53" s="16" customFormat="1" ht="12.75">
      <c r="A292" s="58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</row>
    <row r="293" s="16" customFormat="1" ht="12.75"/>
    <row r="294" s="16" customFormat="1" ht="12.75"/>
    <row r="295" spans="1:18" s="16" customFormat="1" ht="12.75">
      <c r="A295" s="7"/>
      <c r="B295" s="65"/>
      <c r="R295" s="65"/>
    </row>
    <row r="296" s="16" customFormat="1" ht="12.75"/>
    <row r="297" s="15" customFormat="1" ht="12.75">
      <c r="R297" s="66"/>
    </row>
    <row r="298" s="16" customFormat="1" ht="12.75"/>
    <row r="299" s="16" customFormat="1" ht="12.75"/>
  </sheetData>
  <mergeCells count="1">
    <mergeCell ref="N115:O115"/>
  </mergeCells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2003-10-16T13:47:37Z</cp:lastPrinted>
  <dcterms:created xsi:type="dcterms:W3CDTF">2002-04-30T13:40:24Z</dcterms:created>
  <dcterms:modified xsi:type="dcterms:W3CDTF">2006-05-30T18:03:29Z</dcterms:modified>
  <cp:category/>
  <cp:version/>
  <cp:contentType/>
  <cp:contentStatus/>
</cp:coreProperties>
</file>